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drawings/drawing3.xml" ContentType="application/vnd.openxmlformats-officedocument.drawing+xml"/>
  <Override PartName="/xl/comments3.xml" ContentType="application/vnd.openxmlformats-officedocument.spreadsheetml.comments+xml"/>
  <Override PartName="/xl/drawings/drawing4.xml" ContentType="application/vnd.openxmlformats-officedocument.drawing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1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ASSIO\Desktop\Classificação Olimpíadas\"/>
    </mc:Choice>
  </mc:AlternateContent>
  <xr:revisionPtr revIDLastSave="0" documentId="13_ncr:1_{05A39CF3-5B90-43C8-8E48-40D62A25CB57}" xr6:coauthVersionLast="45" xr6:coauthVersionMax="45" xr10:uidLastSave="{00000000-0000-0000-0000-000000000000}"/>
  <bookViews>
    <workbookView xWindow="-120" yWindow="-120" windowWidth="29040" windowHeight="15840" tabRatio="597" activeTab="2" xr2:uid="{25F63767-AA9B-46A8-AE4C-F3570B2570DB}"/>
  </bookViews>
  <sheets>
    <sheet name="Men Park" sheetId="1" r:id="rId1"/>
    <sheet name="Women Park" sheetId="2" r:id="rId2"/>
    <sheet name="Women Street" sheetId="4" r:id="rId3"/>
    <sheet name="Men Street" sheetId="3" r:id="rId4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X21" i="4" l="1"/>
  <c r="X20" i="4"/>
  <c r="T77" i="1"/>
  <c r="T35" i="1"/>
  <c r="M74" i="2"/>
  <c r="M75" i="2"/>
  <c r="M76" i="2"/>
  <c r="M77" i="2"/>
  <c r="M78" i="2" s="1"/>
  <c r="M79" i="2" s="1"/>
  <c r="M80" i="2" s="1"/>
  <c r="M81" i="2" s="1"/>
  <c r="M82" i="2" s="1"/>
  <c r="M83" i="2" s="1"/>
  <c r="M84" i="2" s="1"/>
  <c r="M85" i="2" s="1"/>
  <c r="M86" i="2" s="1"/>
  <c r="M87" i="2" s="1"/>
  <c r="M88" i="2" s="1"/>
  <c r="U74" i="2"/>
  <c r="U44" i="2"/>
  <c r="U45" i="2"/>
  <c r="U34" i="2"/>
  <c r="U33" i="2"/>
  <c r="U17" i="2"/>
  <c r="U18" i="2"/>
  <c r="Z6" i="3" l="1"/>
  <c r="O8" i="3" l="1"/>
  <c r="O9" i="3"/>
  <c r="O10" i="3" s="1"/>
  <c r="O11" i="3" s="1"/>
  <c r="O12" i="3" s="1"/>
  <c r="O13" i="3" s="1"/>
  <c r="O14" i="3" s="1"/>
  <c r="O15" i="3"/>
  <c r="O16" i="3" s="1"/>
  <c r="O17" i="3" s="1"/>
  <c r="O18" i="3" s="1"/>
  <c r="O19" i="3" s="1"/>
  <c r="O20" i="3" s="1"/>
  <c r="O21" i="3"/>
  <c r="O22" i="3" s="1"/>
  <c r="O23" i="3" s="1"/>
  <c r="O24" i="3" s="1"/>
  <c r="O25" i="3" s="1"/>
  <c r="O26" i="3" s="1"/>
  <c r="O27" i="3" s="1"/>
  <c r="O28" i="3" s="1"/>
  <c r="O29" i="3" s="1"/>
  <c r="O30" i="3" s="1"/>
  <c r="O31" i="3" s="1"/>
  <c r="O32" i="3" s="1"/>
  <c r="O33" i="3" s="1"/>
  <c r="O34" i="3" s="1"/>
  <c r="O35" i="3" s="1"/>
  <c r="O36" i="3" s="1"/>
  <c r="O37" i="3" s="1"/>
  <c r="O38" i="3" s="1"/>
  <c r="O39" i="3" s="1"/>
  <c r="O40" i="3" s="1"/>
  <c r="O41" i="3" s="1"/>
  <c r="O42" i="3" s="1"/>
  <c r="O43" i="3" s="1"/>
  <c r="O44" i="3" s="1"/>
  <c r="O45" i="3" s="1"/>
  <c r="O46" i="3" s="1"/>
  <c r="O47" i="3" s="1"/>
  <c r="O48" i="3" s="1"/>
  <c r="O49" i="3" s="1"/>
  <c r="O50" i="3" s="1"/>
  <c r="O51" i="3" s="1"/>
  <c r="O52" i="3" s="1"/>
  <c r="O53" i="3" s="1"/>
  <c r="O54" i="3" s="1"/>
  <c r="O55" i="3" s="1"/>
  <c r="O56" i="3" s="1"/>
  <c r="O57" i="3" s="1"/>
  <c r="O58" i="3" s="1"/>
  <c r="O59" i="3" s="1"/>
  <c r="O60" i="3" s="1"/>
  <c r="O61" i="3" s="1"/>
  <c r="O62" i="3" s="1"/>
  <c r="O63" i="3" s="1"/>
  <c r="O64" i="3" s="1"/>
  <c r="O65" i="3" s="1"/>
  <c r="O66" i="3" s="1"/>
  <c r="O67" i="3" s="1"/>
  <c r="O68" i="3" s="1"/>
  <c r="O69" i="3" s="1"/>
  <c r="O70" i="3" s="1"/>
  <c r="O71" i="3" s="1"/>
  <c r="O72" i="3" s="1"/>
  <c r="O73" i="3" s="1"/>
  <c r="O74" i="3" s="1"/>
  <c r="O75" i="3" s="1"/>
  <c r="O76" i="3" s="1"/>
  <c r="O77" i="3" s="1"/>
  <c r="O78" i="3" s="1"/>
  <c r="O79" i="3" s="1"/>
  <c r="O80" i="3" s="1"/>
  <c r="O81" i="3" s="1"/>
  <c r="O82" i="3" s="1"/>
  <c r="O83" i="3" s="1"/>
  <c r="O84" i="3" s="1"/>
  <c r="O85" i="3" s="1"/>
  <c r="O86" i="3" s="1"/>
  <c r="O87" i="3" s="1"/>
  <c r="O88" i="3" s="1"/>
  <c r="O89" i="3" s="1"/>
  <c r="O90" i="3" s="1"/>
  <c r="O91" i="3" s="1"/>
  <c r="O92" i="3" s="1"/>
  <c r="O93" i="3" s="1"/>
  <c r="O94" i="3" s="1"/>
  <c r="O95" i="3" s="1"/>
  <c r="O96" i="3" s="1"/>
  <c r="O97" i="3" s="1"/>
  <c r="O98" i="3" s="1"/>
  <c r="O99" i="3" s="1"/>
  <c r="O100" i="3" s="1"/>
  <c r="O101" i="3" s="1"/>
  <c r="O102" i="3" s="1"/>
  <c r="O103" i="3" s="1"/>
  <c r="O104" i="3" s="1"/>
  <c r="O105" i="3" s="1"/>
  <c r="O106" i="3" s="1"/>
  <c r="O107" i="3" s="1"/>
  <c r="O108" i="3" s="1"/>
  <c r="O109" i="3" s="1"/>
  <c r="O110" i="3" s="1"/>
  <c r="O111" i="3" s="1"/>
  <c r="O112" i="3" s="1"/>
  <c r="O113" i="3" s="1"/>
  <c r="O114" i="3" s="1"/>
  <c r="O115" i="3" s="1"/>
  <c r="O116" i="3" s="1"/>
  <c r="O117" i="3" s="1"/>
  <c r="O118" i="3" s="1"/>
  <c r="O119" i="3" s="1"/>
  <c r="O120" i="3" s="1"/>
  <c r="O121" i="3" s="1"/>
  <c r="O122" i="3" s="1"/>
  <c r="O123" i="3" s="1"/>
  <c r="O124" i="3" s="1"/>
  <c r="O125" i="3" s="1"/>
  <c r="O126" i="3" s="1"/>
  <c r="O127" i="3" s="1"/>
  <c r="O128" i="3" s="1"/>
  <c r="O129" i="3" s="1"/>
  <c r="O130" i="3" s="1"/>
  <c r="O131" i="3" s="1"/>
  <c r="O132" i="3" s="1"/>
  <c r="O133" i="3" s="1"/>
  <c r="O134" i="3" s="1"/>
  <c r="O135" i="3" s="1"/>
  <c r="O136" i="3" s="1"/>
  <c r="O137" i="3" s="1"/>
  <c r="O138" i="3" s="1"/>
  <c r="O139" i="3" s="1"/>
  <c r="O140" i="3" s="1"/>
  <c r="O141" i="3" s="1"/>
  <c r="O142" i="3" s="1"/>
  <c r="O143" i="3" s="1"/>
  <c r="O144" i="3" s="1"/>
  <c r="O145" i="3" s="1"/>
  <c r="O146" i="3" s="1"/>
  <c r="O147" i="3" s="1"/>
  <c r="O148" i="3" s="1"/>
  <c r="O149" i="3" s="1"/>
  <c r="O150" i="3" s="1"/>
  <c r="O151" i="3" s="1"/>
  <c r="O152" i="3" s="1"/>
  <c r="O153" i="3" s="1"/>
  <c r="O154" i="3" s="1"/>
  <c r="O155" i="3" s="1"/>
  <c r="O156" i="3" s="1"/>
  <c r="O157" i="3" s="1"/>
  <c r="O158" i="3" s="1"/>
  <c r="O159" i="3" s="1"/>
  <c r="O160" i="3" s="1"/>
  <c r="O161" i="3" s="1"/>
  <c r="O162" i="3" s="1"/>
  <c r="O163" i="3" s="1"/>
  <c r="O164" i="3" s="1"/>
  <c r="O165" i="3" s="1"/>
  <c r="O166" i="3" s="1"/>
  <c r="O167" i="3" s="1"/>
  <c r="O168" i="3" s="1"/>
  <c r="O169" i="3" s="1"/>
  <c r="O170" i="3" s="1"/>
  <c r="O171" i="3" s="1"/>
  <c r="O172" i="3" s="1"/>
  <c r="O173" i="3" s="1"/>
  <c r="O174" i="3" s="1"/>
  <c r="O175" i="3" s="1"/>
  <c r="O176" i="3" s="1"/>
  <c r="O177" i="3" s="1"/>
  <c r="O178" i="3" s="1"/>
  <c r="O179" i="3" s="1"/>
  <c r="O180" i="3" s="1"/>
  <c r="O181" i="3" s="1"/>
  <c r="O182" i="3" s="1"/>
  <c r="O183" i="3" s="1"/>
  <c r="O184" i="3" s="1"/>
  <c r="O185" i="3" s="1"/>
  <c r="O186" i="3" s="1"/>
  <c r="O187" i="3" s="1"/>
  <c r="O188" i="3" s="1"/>
  <c r="O189" i="3" s="1"/>
  <c r="O190" i="3" s="1"/>
  <c r="O191" i="3" s="1"/>
  <c r="O192" i="3" s="1"/>
  <c r="O193" i="3" s="1"/>
  <c r="O194" i="3" s="1"/>
  <c r="O195" i="3" s="1"/>
  <c r="O196" i="3" s="1"/>
  <c r="O197" i="3" s="1"/>
  <c r="O198" i="3" s="1"/>
  <c r="O199" i="3" s="1"/>
  <c r="O200" i="3" s="1"/>
  <c r="O201" i="3" s="1"/>
  <c r="O202" i="3" s="1"/>
  <c r="O203" i="3" s="1"/>
  <c r="O204" i="3" s="1"/>
  <c r="O205" i="3" s="1"/>
  <c r="O206" i="3" s="1"/>
  <c r="O207" i="3" s="1"/>
  <c r="O208" i="3" s="1"/>
  <c r="O209" i="3" s="1"/>
  <c r="O210" i="3" s="1"/>
  <c r="O211" i="3" s="1"/>
  <c r="O212" i="3" s="1"/>
  <c r="O213" i="3" s="1"/>
  <c r="O214" i="3" s="1"/>
  <c r="O215" i="3" s="1"/>
  <c r="O216" i="3" s="1"/>
  <c r="O217" i="3" s="1"/>
  <c r="O218" i="3" s="1"/>
  <c r="O219" i="3" s="1"/>
  <c r="O220" i="3" s="1"/>
  <c r="O221" i="3" s="1"/>
  <c r="O222" i="3" s="1"/>
  <c r="O223" i="3" s="1"/>
  <c r="O224" i="3" s="1"/>
  <c r="O225" i="3" s="1"/>
  <c r="O226" i="3" s="1"/>
  <c r="O227" i="3" s="1"/>
  <c r="O228" i="3" s="1"/>
  <c r="O229" i="3" s="1"/>
  <c r="O230" i="3" s="1"/>
  <c r="O231" i="3" s="1"/>
  <c r="O232" i="3" s="1"/>
  <c r="O233" i="3" s="1"/>
  <c r="O234" i="3" s="1"/>
  <c r="O235" i="3" s="1"/>
  <c r="O236" i="3" s="1"/>
  <c r="O237" i="3" s="1"/>
  <c r="O238" i="3" s="1"/>
  <c r="O239" i="3" s="1"/>
  <c r="O240" i="3" s="1"/>
  <c r="O241" i="3" s="1"/>
  <c r="O242" i="3" s="1"/>
  <c r="O243" i="3" s="1"/>
  <c r="O244" i="3" s="1"/>
  <c r="O245" i="3" s="1"/>
  <c r="O246" i="3" s="1"/>
  <c r="O247" i="3" s="1"/>
  <c r="Z206" i="3"/>
  <c r="Z243" i="3"/>
  <c r="Z174" i="3"/>
  <c r="Z210" i="3"/>
  <c r="Z230" i="3"/>
  <c r="Z161" i="3"/>
  <c r="Z216" i="3"/>
  <c r="Z217" i="3"/>
  <c r="Z157" i="3"/>
  <c r="Z211" i="3"/>
  <c r="Z204" i="3"/>
  <c r="Z156" i="3"/>
  <c r="Z154" i="3"/>
  <c r="Z220" i="3"/>
  <c r="Z218" i="3"/>
  <c r="Z150" i="3"/>
  <c r="Z120" i="3"/>
  <c r="Z118" i="3"/>
  <c r="Z225" i="3"/>
  <c r="Z116" i="3"/>
  <c r="Z113" i="3"/>
  <c r="Z228" i="3"/>
  <c r="Z224" i="3"/>
  <c r="Z111" i="3"/>
  <c r="Z109" i="3"/>
  <c r="Z108" i="3"/>
  <c r="Z81" i="3"/>
  <c r="Z80" i="3"/>
  <c r="Z79" i="3"/>
  <c r="Z73" i="3"/>
  <c r="Z72" i="3"/>
  <c r="Z76" i="3"/>
  <c r="Z75" i="3"/>
  <c r="Z77" i="3"/>
  <c r="Z74" i="3"/>
  <c r="Z71" i="3"/>
  <c r="Z59" i="3"/>
  <c r="Z91" i="3"/>
  <c r="Z90" i="3"/>
  <c r="Z69" i="3"/>
  <c r="Z63" i="3"/>
  <c r="Z70" i="3"/>
  <c r="Z49" i="3"/>
  <c r="Z52" i="3"/>
  <c r="Z203" i="3"/>
  <c r="Z66" i="3"/>
  <c r="Z222" i="3"/>
  <c r="Z67" i="3"/>
  <c r="Z83" i="3"/>
  <c r="Z64" i="3"/>
  <c r="Z223" i="3"/>
  <c r="Z82" i="3"/>
  <c r="Z61" i="3"/>
  <c r="Z214" i="3"/>
  <c r="Z60" i="3"/>
  <c r="Z57" i="3"/>
  <c r="Z78" i="3"/>
  <c r="Z56" i="3"/>
  <c r="Z45" i="3"/>
  <c r="Z55" i="3"/>
  <c r="Z50" i="3"/>
  <c r="Z68" i="3"/>
  <c r="Z65" i="3"/>
  <c r="Z62" i="3"/>
  <c r="Z53" i="3"/>
  <c r="Z58" i="3"/>
  <c r="Z51" i="3"/>
  <c r="Z54" i="3"/>
  <c r="Z48" i="3"/>
  <c r="Z40" i="3"/>
  <c r="Z47" i="3"/>
  <c r="Z44" i="3"/>
  <c r="Z43" i="3"/>
  <c r="Z207" i="3"/>
  <c r="Z42" i="3"/>
  <c r="Z39" i="3"/>
  <c r="Z25" i="3"/>
  <c r="Z38" i="3"/>
  <c r="Z37" i="3"/>
  <c r="Z36" i="3"/>
  <c r="Z35" i="3"/>
  <c r="Z34" i="3"/>
  <c r="Z33" i="3"/>
  <c r="Z32" i="3"/>
  <c r="Z31" i="3"/>
  <c r="Z30" i="3"/>
  <c r="Z29" i="3"/>
  <c r="Z28" i="3"/>
  <c r="Z27" i="3"/>
  <c r="Z26" i="3"/>
  <c r="Z12" i="3"/>
  <c r="Z24" i="3"/>
  <c r="Z22" i="3"/>
  <c r="Z17" i="3"/>
  <c r="Z15" i="3"/>
  <c r="Z19" i="3"/>
  <c r="Z18" i="3"/>
  <c r="Z16" i="3"/>
  <c r="Z9" i="3"/>
  <c r="Z14" i="3"/>
  <c r="Z11" i="3"/>
  <c r="Z10" i="3"/>
  <c r="Z8" i="3"/>
  <c r="Z7" i="3"/>
  <c r="M12" i="4"/>
  <c r="M13" i="4"/>
  <c r="M14" i="4" s="1"/>
  <c r="M15" i="4" s="1"/>
  <c r="M16" i="4" s="1"/>
  <c r="M17" i="4" s="1"/>
  <c r="M18" i="4" s="1"/>
  <c r="M19" i="4" s="1"/>
  <c r="M20" i="4" s="1"/>
  <c r="M21" i="4" s="1"/>
  <c r="M22" i="4" s="1"/>
  <c r="M23" i="4" s="1"/>
  <c r="M24" i="4" s="1"/>
  <c r="M25" i="4" s="1"/>
  <c r="M26" i="4" s="1"/>
  <c r="M27" i="4" s="1"/>
  <c r="M28" i="4" s="1"/>
  <c r="M29" i="4" s="1"/>
  <c r="M30" i="4" s="1"/>
  <c r="M31" i="4" s="1"/>
  <c r="M32" i="4" s="1"/>
  <c r="M33" i="4" s="1"/>
  <c r="M34" i="4" s="1"/>
  <c r="M35" i="4" s="1"/>
  <c r="M36" i="4" s="1"/>
  <c r="M37" i="4" s="1"/>
  <c r="M38" i="4" s="1"/>
  <c r="M39" i="4" s="1"/>
  <c r="M40" i="4" s="1"/>
  <c r="M41" i="4" s="1"/>
  <c r="M42" i="4" s="1"/>
  <c r="M43" i="4" s="1"/>
  <c r="M44" i="4" s="1"/>
  <c r="M45" i="4" s="1"/>
  <c r="M46" i="4" s="1"/>
  <c r="M47" i="4" s="1"/>
  <c r="M48" i="4" s="1"/>
  <c r="M49" i="4" s="1"/>
  <c r="M50" i="4" s="1"/>
  <c r="M51" i="4" s="1"/>
  <c r="M52" i="4" s="1"/>
  <c r="M53" i="4" s="1"/>
  <c r="M54" i="4" s="1"/>
  <c r="M55" i="4" s="1"/>
  <c r="M56" i="4" s="1"/>
  <c r="M57" i="4" s="1"/>
  <c r="M58" i="4" s="1"/>
  <c r="M59" i="4" s="1"/>
  <c r="M60" i="4" s="1"/>
  <c r="M61" i="4" s="1"/>
  <c r="M62" i="4" s="1"/>
  <c r="M63" i="4" s="1"/>
  <c r="M64" i="4" s="1"/>
  <c r="M65" i="4" s="1"/>
  <c r="M66" i="4" s="1"/>
  <c r="M67" i="4" s="1"/>
  <c r="M68" i="4" s="1"/>
  <c r="M69" i="4" s="1"/>
  <c r="M70" i="4" s="1"/>
  <c r="M71" i="4" s="1"/>
  <c r="M72" i="4" s="1"/>
  <c r="M73" i="4" s="1"/>
  <c r="M74" i="4" s="1"/>
  <c r="M75" i="4" s="1"/>
  <c r="M76" i="4" s="1"/>
  <c r="M77" i="4" s="1"/>
  <c r="M78" i="4" s="1"/>
  <c r="M79" i="4" s="1"/>
  <c r="M80" i="4" s="1"/>
  <c r="M81" i="4" s="1"/>
  <c r="M82" i="4" s="1"/>
  <c r="M83" i="4" s="1"/>
  <c r="M84" i="4" s="1"/>
  <c r="M85" i="4" s="1"/>
  <c r="M86" i="4" s="1"/>
  <c r="M87" i="4" s="1"/>
  <c r="M88" i="4" s="1"/>
  <c r="M89" i="4" s="1"/>
  <c r="M90" i="4" s="1"/>
  <c r="M91" i="4" s="1"/>
  <c r="M92" i="4" s="1"/>
  <c r="M93" i="4" s="1"/>
  <c r="M94" i="4" s="1"/>
  <c r="M95" i="4" s="1"/>
  <c r="M96" i="4" s="1"/>
  <c r="M97" i="4" s="1"/>
  <c r="M98" i="4" s="1"/>
  <c r="M99" i="4" s="1"/>
  <c r="M100" i="4" s="1"/>
  <c r="M101" i="4" s="1"/>
  <c r="M102" i="4" s="1"/>
  <c r="M103" i="4" s="1"/>
  <c r="M104" i="4" s="1"/>
  <c r="M105" i="4" s="1"/>
  <c r="M106" i="4" s="1"/>
  <c r="M107" i="4" s="1"/>
  <c r="M108" i="4" s="1"/>
  <c r="M109" i="4" s="1"/>
  <c r="M110" i="4" s="1"/>
  <c r="M111" i="4" s="1"/>
  <c r="M112" i="4" s="1"/>
  <c r="M113" i="4" s="1"/>
  <c r="M114" i="4" s="1"/>
  <c r="M115" i="4" s="1"/>
  <c r="M116" i="4" s="1"/>
  <c r="X78" i="4"/>
  <c r="X83" i="4"/>
  <c r="X107" i="4"/>
  <c r="X69" i="4"/>
  <c r="X60" i="4"/>
  <c r="X62" i="4"/>
  <c r="X58" i="4"/>
  <c r="X56" i="4"/>
  <c r="X55" i="4"/>
  <c r="X54" i="4"/>
  <c r="X53" i="4"/>
  <c r="X52" i="4"/>
  <c r="X51" i="4"/>
  <c r="X50" i="4"/>
  <c r="X47" i="4"/>
  <c r="X106" i="4"/>
  <c r="X48" i="4"/>
  <c r="X46" i="4"/>
  <c r="X42" i="4"/>
  <c r="X41" i="4"/>
  <c r="X39" i="4"/>
  <c r="X105" i="4"/>
  <c r="X38" i="4"/>
  <c r="X37" i="4"/>
  <c r="X36" i="4"/>
  <c r="X32" i="4"/>
  <c r="X35" i="4"/>
  <c r="X34" i="4"/>
  <c r="X33" i="4"/>
  <c r="X31" i="4"/>
  <c r="X30" i="4"/>
  <c r="X29" i="4"/>
  <c r="X27" i="4"/>
  <c r="X28" i="4"/>
  <c r="X26" i="4"/>
  <c r="X25" i="4"/>
  <c r="X24" i="4"/>
  <c r="X23" i="4"/>
  <c r="X22" i="4"/>
  <c r="X19" i="4"/>
  <c r="X18" i="4"/>
  <c r="X17" i="4"/>
  <c r="X16" i="4"/>
  <c r="X14" i="4"/>
  <c r="X12" i="4"/>
  <c r="X11" i="4"/>
  <c r="X10" i="4"/>
  <c r="U68" i="2"/>
  <c r="U59" i="2"/>
  <c r="U52" i="2"/>
  <c r="U51" i="2"/>
  <c r="U50" i="2"/>
  <c r="U72" i="2"/>
  <c r="U48" i="2"/>
  <c r="U49" i="2"/>
  <c r="U73" i="2"/>
  <c r="U47" i="2"/>
  <c r="U46" i="2"/>
  <c r="U43" i="2"/>
  <c r="U71" i="2"/>
  <c r="U41" i="2"/>
  <c r="U39" i="2"/>
  <c r="U40" i="2"/>
  <c r="U23" i="2"/>
  <c r="U70" i="2"/>
  <c r="U37" i="2"/>
  <c r="U38" i="2"/>
  <c r="U36" i="2"/>
  <c r="U31" i="2"/>
  <c r="U35" i="2"/>
  <c r="U32" i="2"/>
  <c r="U19" i="2"/>
  <c r="U30" i="2"/>
  <c r="U29" i="2"/>
  <c r="U28" i="2"/>
  <c r="U27" i="2"/>
  <c r="U26" i="2"/>
  <c r="U25" i="2"/>
  <c r="U24" i="2"/>
  <c r="U21" i="2"/>
  <c r="U22" i="2"/>
  <c r="U20" i="2"/>
  <c r="U16" i="2"/>
  <c r="U14" i="2"/>
  <c r="U15" i="2"/>
  <c r="U12" i="2"/>
  <c r="U13" i="2"/>
  <c r="U11" i="2"/>
  <c r="U10" i="2"/>
  <c r="U9" i="2"/>
  <c r="E14" i="1"/>
  <c r="E15" i="1" s="1"/>
  <c r="E16" i="1" s="1"/>
  <c r="E17" i="1" s="1"/>
  <c r="E18" i="1" s="1"/>
  <c r="E19" i="1" s="1"/>
  <c r="T107" i="1"/>
  <c r="T110" i="1"/>
  <c r="T113" i="1"/>
  <c r="T111" i="1"/>
  <c r="T105" i="1"/>
  <c r="T97" i="1"/>
  <c r="T78" i="1"/>
  <c r="T116" i="1"/>
  <c r="T115" i="1"/>
  <c r="T117" i="1"/>
  <c r="T76" i="1"/>
  <c r="T74" i="1"/>
  <c r="T114" i="1"/>
  <c r="T75" i="1"/>
  <c r="T72" i="1"/>
  <c r="T73" i="1"/>
  <c r="T70" i="1"/>
  <c r="T112" i="1"/>
  <c r="T71" i="1"/>
  <c r="T68" i="1"/>
  <c r="T67" i="1"/>
  <c r="T65" i="1"/>
  <c r="T66" i="1"/>
  <c r="T63" i="1"/>
  <c r="T64" i="1"/>
  <c r="T62" i="1"/>
  <c r="T60" i="1"/>
  <c r="T59" i="1"/>
  <c r="T58" i="1"/>
  <c r="T61" i="1"/>
  <c r="T45" i="1"/>
  <c r="T56" i="1"/>
  <c r="T57" i="1"/>
  <c r="T55" i="1"/>
  <c r="T53" i="1"/>
  <c r="T54" i="1"/>
  <c r="T52" i="1"/>
  <c r="T47" i="1"/>
  <c r="T51" i="1"/>
  <c r="T49" i="1"/>
  <c r="T50" i="1"/>
  <c r="T46" i="1"/>
  <c r="T42" i="1"/>
  <c r="T44" i="1"/>
  <c r="T19" i="1"/>
  <c r="T30" i="1"/>
  <c r="T43" i="1"/>
  <c r="T38" i="1"/>
  <c r="T39" i="1"/>
  <c r="T40" i="1"/>
  <c r="T37" i="1"/>
  <c r="T23" i="1"/>
  <c r="T36" i="1"/>
  <c r="T29" i="1"/>
  <c r="T31" i="1"/>
  <c r="T34" i="1"/>
  <c r="T33" i="1"/>
  <c r="T28" i="1"/>
  <c r="T17" i="1"/>
  <c r="T26" i="1"/>
  <c r="T25" i="1"/>
  <c r="T24" i="1"/>
  <c r="T22" i="1"/>
  <c r="T21" i="1"/>
  <c r="T20" i="1"/>
  <c r="T18" i="1"/>
  <c r="T12" i="1"/>
  <c r="T16" i="1"/>
  <c r="T15" i="1"/>
  <c r="T14" i="1"/>
  <c r="T13" i="1"/>
  <c r="T11" i="1"/>
  <c r="T10" i="1"/>
  <c r="T102" i="1"/>
  <c r="T79" i="1"/>
  <c r="Z238" i="3" l="1"/>
  <c r="Z231" i="3"/>
  <c r="Z236" i="3"/>
  <c r="Z237" i="3"/>
  <c r="Z158" i="3"/>
  <c r="Z159" i="3"/>
  <c r="Z244" i="3"/>
  <c r="Z245" i="3"/>
  <c r="Z246" i="3"/>
  <c r="Z247" i="3"/>
  <c r="Z242" i="3"/>
  <c r="Z232" i="3"/>
  <c r="Z117" i="3"/>
  <c r="Z235" i="3"/>
  <c r="Z239" i="3"/>
  <c r="Z240" i="3"/>
  <c r="Z234" i="3"/>
  <c r="Z233" i="3"/>
  <c r="Z241" i="3"/>
  <c r="Z191" i="3"/>
  <c r="M11" i="4" l="1"/>
  <c r="X49" i="4"/>
  <c r="X115" i="4"/>
  <c r="X114" i="4"/>
  <c r="X116" i="4"/>
  <c r="X102" i="4"/>
  <c r="X44" i="4"/>
  <c r="X57" i="4"/>
  <c r="X13" i="4"/>
  <c r="X15" i="4"/>
  <c r="X40" i="4"/>
  <c r="X43" i="4"/>
  <c r="X45" i="4"/>
  <c r="X59" i="4"/>
  <c r="X61" i="4"/>
  <c r="X63" i="4"/>
  <c r="X64" i="4"/>
  <c r="X65" i="4"/>
  <c r="X66" i="4"/>
  <c r="X67" i="4"/>
  <c r="X68" i="4"/>
  <c r="X70" i="4"/>
  <c r="X71" i="4"/>
  <c r="X72" i="4"/>
  <c r="X73" i="4"/>
  <c r="X74" i="4"/>
  <c r="X75" i="4"/>
  <c r="X76" i="4"/>
  <c r="X77" i="4"/>
  <c r="X79" i="4"/>
  <c r="X80" i="4"/>
  <c r="X81" i="4"/>
  <c r="X82" i="4"/>
  <c r="X84" i="4"/>
  <c r="X85" i="4"/>
  <c r="X86" i="4"/>
  <c r="X87" i="4"/>
  <c r="X88" i="4"/>
  <c r="X89" i="4"/>
  <c r="X90" i="4"/>
  <c r="X91" i="4"/>
  <c r="X92" i="4"/>
  <c r="X93" i="4"/>
  <c r="X94" i="4"/>
  <c r="X95" i="4"/>
  <c r="X96" i="4"/>
  <c r="X97" i="4"/>
  <c r="X98" i="4"/>
  <c r="X99" i="4"/>
  <c r="X100" i="4"/>
  <c r="X101" i="4"/>
  <c r="X103" i="4"/>
  <c r="X104" i="4"/>
  <c r="X108" i="4"/>
  <c r="X109" i="4"/>
  <c r="X110" i="4"/>
  <c r="X111" i="4"/>
  <c r="X112" i="4"/>
  <c r="X113" i="4"/>
  <c r="Z115" i="3" l="1"/>
  <c r="Z112" i="3"/>
  <c r="Z110" i="3"/>
  <c r="Z104" i="3"/>
  <c r="Z107" i="3"/>
  <c r="Z103" i="3"/>
  <c r="Z105" i="3"/>
  <c r="Z106" i="3"/>
  <c r="Z102" i="3"/>
  <c r="Z94" i="3"/>
  <c r="Z98" i="3"/>
  <c r="Z88" i="3"/>
  <c r="Z85" i="3"/>
  <c r="Z100" i="3"/>
  <c r="Z84" i="3"/>
  <c r="Z95" i="3"/>
  <c r="Z99" i="3"/>
  <c r="Z92" i="3"/>
  <c r="Z101" i="3"/>
  <c r="Z97" i="3"/>
  <c r="Z93" i="3"/>
  <c r="Z87" i="3"/>
  <c r="Z96" i="3"/>
  <c r="Z89" i="3"/>
  <c r="Z86" i="3"/>
  <c r="Z41" i="3"/>
  <c r="Z121" i="3"/>
  <c r="Z122" i="3"/>
  <c r="Z123" i="3"/>
  <c r="Z124" i="3"/>
  <c r="Z125" i="3"/>
  <c r="Z126" i="3"/>
  <c r="Z127" i="3"/>
  <c r="Z128" i="3"/>
  <c r="Z129" i="3"/>
  <c r="Z130" i="3"/>
  <c r="Z131" i="3"/>
  <c r="Z132" i="3"/>
  <c r="Z133" i="3"/>
  <c r="Z134" i="3"/>
  <c r="Z21" i="3"/>
  <c r="Z20" i="3"/>
  <c r="Z23" i="3"/>
  <c r="Z13" i="3"/>
  <c r="T135" i="1" l="1"/>
  <c r="T91" i="1"/>
  <c r="T136" i="1"/>
  <c r="T83" i="1"/>
  <c r="T137" i="1"/>
  <c r="T138" i="1"/>
  <c r="T92" i="1"/>
  <c r="T139" i="1"/>
  <c r="T140" i="1"/>
  <c r="T141" i="1"/>
  <c r="T142" i="1"/>
  <c r="T143" i="1"/>
  <c r="T144" i="1"/>
  <c r="T145" i="1"/>
  <c r="T134" i="1"/>
  <c r="T133" i="1"/>
  <c r="T90" i="1"/>
  <c r="T132" i="1"/>
  <c r="T131" i="1"/>
  <c r="T89" i="1"/>
  <c r="T130" i="1"/>
  <c r="T128" i="1"/>
  <c r="T99" i="1"/>
  <c r="T129" i="1"/>
  <c r="T127" i="1"/>
  <c r="T86" i="1"/>
  <c r="T126" i="1"/>
  <c r="T125" i="1"/>
  <c r="T103" i="1"/>
  <c r="T81" i="1"/>
  <c r="T87" i="1"/>
  <c r="T124" i="1"/>
  <c r="T123" i="1"/>
  <c r="T122" i="1"/>
  <c r="T121" i="1"/>
  <c r="T82" i="1"/>
  <c r="T120" i="1"/>
  <c r="T119" i="1"/>
  <c r="T118" i="1"/>
  <c r="T104" i="1"/>
  <c r="T98" i="1"/>
  <c r="T88" i="1"/>
  <c r="T109" i="1"/>
  <c r="T101" i="1"/>
  <c r="T85" i="1"/>
  <c r="T84" i="1"/>
  <c r="T93" i="1"/>
  <c r="T80" i="1"/>
  <c r="T100" i="1"/>
  <c r="T95" i="1"/>
  <c r="T108" i="1"/>
  <c r="T32" i="1"/>
  <c r="T69" i="1"/>
  <c r="T94" i="1"/>
  <c r="T106" i="1"/>
  <c r="T27" i="1"/>
  <c r="T96" i="1"/>
  <c r="T48" i="1"/>
  <c r="T41" i="1"/>
  <c r="U88" i="2"/>
  <c r="U87" i="2"/>
  <c r="U86" i="2"/>
  <c r="U58" i="2"/>
  <c r="U85" i="2"/>
  <c r="U57" i="2"/>
  <c r="U84" i="2"/>
  <c r="U65" i="2"/>
  <c r="U64" i="2"/>
  <c r="U62" i="2"/>
  <c r="U56" i="2"/>
  <c r="U83" i="2"/>
  <c r="U82" i="2"/>
  <c r="U63" i="2"/>
  <c r="U81" i="2"/>
  <c r="U80" i="2"/>
  <c r="U79" i="2"/>
  <c r="U78" i="2"/>
  <c r="U54" i="2"/>
  <c r="U77" i="2"/>
  <c r="U53" i="2"/>
  <c r="U76" i="2"/>
  <c r="U61" i="2"/>
  <c r="U75" i="2"/>
  <c r="U60" i="2"/>
  <c r="U55" i="2"/>
  <c r="U69" i="2"/>
  <c r="U67" i="2"/>
  <c r="U66" i="2"/>
  <c r="U42" i="2"/>
  <c r="Z205" i="3" l="1"/>
  <c r="Z208" i="3"/>
  <c r="Z209" i="3"/>
  <c r="Z212" i="3"/>
  <c r="Z213" i="3"/>
  <c r="Z148" i="3"/>
  <c r="Z142" i="3" l="1"/>
  <c r="Z229" i="3"/>
  <c r="Z227" i="3"/>
  <c r="Z226" i="3"/>
  <c r="Z155" i="3"/>
  <c r="Z221" i="3"/>
  <c r="Z219" i="3"/>
  <c r="Z215" i="3"/>
  <c r="Z149" i="3"/>
  <c r="Z147" i="3"/>
  <c r="Z202" i="3"/>
  <c r="Z192" i="3"/>
  <c r="Z153" i="3"/>
  <c r="Z152" i="3"/>
  <c r="Z151" i="3"/>
  <c r="Z136" i="3"/>
  <c r="Z46" i="3"/>
  <c r="Z114" i="3"/>
  <c r="Z138" i="3"/>
  <c r="Z140" i="3"/>
  <c r="Z143" i="3"/>
  <c r="Z145" i="3"/>
  <c r="Z146" i="3"/>
  <c r="Z119" i="3"/>
  <c r="Z135" i="3"/>
  <c r="Z162" i="3"/>
  <c r="Z163" i="3"/>
  <c r="Z164" i="3"/>
  <c r="Z165" i="3"/>
  <c r="Z137" i="3"/>
  <c r="Z166" i="3"/>
  <c r="Z167" i="3"/>
  <c r="Z168" i="3"/>
  <c r="Z169" i="3"/>
  <c r="Z170" i="3"/>
  <c r="Z171" i="3"/>
  <c r="Z173" i="3"/>
  <c r="Z175" i="3"/>
  <c r="Z176" i="3"/>
  <c r="Z139" i="3"/>
  <c r="Z182" i="3"/>
  <c r="Z141" i="3"/>
  <c r="Z185" i="3"/>
  <c r="Z186" i="3"/>
  <c r="Z187" i="3"/>
  <c r="Z188" i="3"/>
  <c r="Z189" i="3"/>
  <c r="Z190" i="3"/>
  <c r="Z193" i="3"/>
  <c r="Z194" i="3"/>
  <c r="Z144" i="3"/>
  <c r="Z195" i="3"/>
  <c r="Z196" i="3"/>
  <c r="Z197" i="3"/>
  <c r="Z198" i="3"/>
  <c r="Z199" i="3"/>
  <c r="Z200" i="3"/>
  <c r="Z201" i="3"/>
  <c r="Z172" i="3"/>
  <c r="Z160" i="3"/>
  <c r="Z181" i="3"/>
  <c r="Z183" i="3"/>
  <c r="Z179" i="3"/>
  <c r="Z180" i="3"/>
  <c r="Z184" i="3"/>
  <c r="Z178" i="3"/>
  <c r="Z177" i="3"/>
  <c r="M10" i="2" l="1"/>
  <c r="M11" i="2" s="1"/>
  <c r="M12" i="2" s="1"/>
  <c r="M13" i="2" s="1"/>
  <c r="M14" i="2" s="1"/>
  <c r="M15" i="2" s="1"/>
  <c r="M16" i="2" s="1"/>
  <c r="O6" i="3" l="1"/>
  <c r="O7" i="3" s="1"/>
  <c r="L11" i="1"/>
  <c r="L12" i="1" s="1"/>
  <c r="L13" i="1" s="1"/>
  <c r="L14" i="1" s="1"/>
  <c r="L15" i="1" s="1"/>
  <c r="L16" i="1" s="1"/>
  <c r="L17" i="1" s="1"/>
  <c r="L18" i="1" s="1"/>
  <c r="L19" i="1" s="1"/>
  <c r="L20" i="1" s="1"/>
  <c r="L21" i="1" s="1"/>
  <c r="L22" i="1" s="1"/>
  <c r="L23" i="1" s="1"/>
  <c r="L24" i="1" s="1"/>
  <c r="L25" i="1" s="1"/>
  <c r="L26" i="1" s="1"/>
  <c r="L27" i="1" s="1"/>
  <c r="L28" i="1" s="1"/>
  <c r="L29" i="1" s="1"/>
  <c r="L30" i="1" s="1"/>
  <c r="L31" i="1" s="1"/>
  <c r="L32" i="1" s="1"/>
  <c r="L33" i="1" s="1"/>
  <c r="L34" i="1" s="1"/>
  <c r="M17" i="2"/>
  <c r="M18" i="2"/>
  <c r="M19" i="2"/>
  <c r="M20" i="2"/>
  <c r="M21" i="2"/>
  <c r="M22" i="2"/>
  <c r="M23" i="2"/>
  <c r="M24" i="2"/>
  <c r="M25" i="2"/>
  <c r="M26" i="2"/>
  <c r="M27" i="2"/>
  <c r="M28" i="2"/>
  <c r="M29" i="2"/>
  <c r="M30" i="2"/>
  <c r="M31" i="2"/>
  <c r="M32" i="2"/>
  <c r="M33" i="2"/>
  <c r="M34" i="2"/>
  <c r="M35" i="2"/>
  <c r="M36" i="2"/>
  <c r="M37" i="2"/>
  <c r="M38" i="2"/>
  <c r="M39" i="2"/>
  <c r="M40" i="2"/>
  <c r="M41" i="2"/>
  <c r="M42" i="2"/>
  <c r="M43" i="2"/>
  <c r="M44" i="2"/>
  <c r="M45" i="2"/>
  <c r="M46" i="2"/>
  <c r="M47" i="2"/>
  <c r="M48" i="2"/>
  <c r="M49" i="2"/>
  <c r="M50" i="2"/>
  <c r="M51" i="2"/>
  <c r="M52" i="2"/>
  <c r="M53" i="2"/>
  <c r="M54" i="2"/>
  <c r="M55" i="2"/>
  <c r="M56" i="2"/>
  <c r="M57" i="2"/>
  <c r="M58" i="2"/>
  <c r="M59" i="2"/>
  <c r="M60" i="2"/>
  <c r="M61" i="2"/>
  <c r="M62" i="2"/>
  <c r="M63" i="2"/>
  <c r="M64" i="2"/>
  <c r="M65" i="2"/>
  <c r="M66" i="2"/>
  <c r="M67" i="2"/>
  <c r="M68" i="2"/>
  <c r="M69" i="2"/>
  <c r="M70" i="2"/>
  <c r="M71" i="2"/>
  <c r="M72" i="2"/>
  <c r="M73" i="2"/>
  <c r="L35" i="1"/>
  <c r="L36" i="1"/>
  <c r="L37" i="1" s="1"/>
  <c r="L38" i="1" s="1"/>
  <c r="L39" i="1" s="1"/>
  <c r="L40" i="1" s="1"/>
  <c r="L41" i="1" s="1"/>
  <c r="L42" i="1" s="1"/>
  <c r="L43" i="1" s="1"/>
  <c r="L44" i="1" s="1"/>
  <c r="L45" i="1" s="1"/>
  <c r="L46" i="1" s="1"/>
  <c r="L47" i="1" s="1"/>
  <c r="L48" i="1" s="1"/>
  <c r="L49" i="1" s="1"/>
  <c r="L50" i="1" s="1"/>
  <c r="L51" i="1" s="1"/>
  <c r="L52" i="1" s="1"/>
  <c r="L53" i="1" s="1"/>
  <c r="L54" i="1" s="1"/>
  <c r="L55" i="1" s="1"/>
  <c r="L56" i="1" s="1"/>
  <c r="L57" i="1" s="1"/>
  <c r="L58" i="1" s="1"/>
  <c r="L59" i="1" s="1"/>
  <c r="L60" i="1" s="1"/>
  <c r="L61" i="1" s="1"/>
  <c r="L62" i="1" s="1"/>
  <c r="L63" i="1" s="1"/>
  <c r="L64" i="1" s="1"/>
  <c r="L65" i="1" s="1"/>
  <c r="L66" i="1" s="1"/>
  <c r="L67" i="1" s="1"/>
  <c r="L68" i="1" s="1"/>
  <c r="L69" i="1" s="1"/>
  <c r="L70" i="1" s="1"/>
  <c r="L71" i="1" s="1"/>
  <c r="L72" i="1" s="1"/>
  <c r="L73" i="1" s="1"/>
  <c r="L74" i="1" s="1"/>
  <c r="L75" i="1" s="1"/>
  <c r="L76" i="1" s="1"/>
  <c r="L77" i="1" s="1"/>
  <c r="L78" i="1" s="1"/>
  <c r="L79" i="1" s="1"/>
  <c r="L80" i="1" s="1"/>
  <c r="L81" i="1" s="1"/>
  <c r="L82" i="1" s="1"/>
  <c r="L83" i="1" s="1"/>
  <c r="L84" i="1" s="1"/>
  <c r="L85" i="1" s="1"/>
  <c r="L86" i="1" s="1"/>
  <c r="L87" i="1" s="1"/>
  <c r="L88" i="1" s="1"/>
  <c r="L89" i="1" s="1"/>
  <c r="L90" i="1" s="1"/>
  <c r="L91" i="1" s="1"/>
  <c r="L92" i="1" s="1"/>
  <c r="L93" i="1" s="1"/>
  <c r="L94" i="1" s="1"/>
  <c r="L95" i="1" s="1"/>
  <c r="L96" i="1" s="1"/>
  <c r="L97" i="1" s="1"/>
  <c r="L98" i="1" s="1"/>
  <c r="L99" i="1" s="1"/>
  <c r="L100" i="1" s="1"/>
  <c r="L101" i="1"/>
  <c r="L102" i="1"/>
  <c r="L103" i="1"/>
  <c r="L104" i="1"/>
  <c r="L105" i="1"/>
  <c r="L106" i="1"/>
  <c r="L107" i="1"/>
  <c r="L108" i="1"/>
  <c r="L109" i="1"/>
  <c r="L110" i="1"/>
  <c r="L111" i="1"/>
  <c r="L112" i="1"/>
  <c r="L113" i="1"/>
  <c r="L114" i="1"/>
  <c r="L115" i="1"/>
  <c r="L116" i="1"/>
  <c r="L117" i="1"/>
  <c r="L118" i="1"/>
  <c r="L119" i="1"/>
  <c r="L120" i="1"/>
  <c r="L121" i="1"/>
  <c r="L122" i="1"/>
  <c r="L123" i="1"/>
  <c r="L124" i="1"/>
  <c r="L125" i="1"/>
  <c r="L126" i="1"/>
  <c r="L127" i="1"/>
  <c r="L128" i="1"/>
  <c r="L129" i="1"/>
  <c r="L130" i="1"/>
  <c r="L131" i="1"/>
  <c r="L132" i="1"/>
  <c r="L133" i="1"/>
  <c r="L134" i="1"/>
  <c r="L135" i="1"/>
  <c r="L136" i="1"/>
  <c r="L137" i="1"/>
  <c r="L138" i="1"/>
  <c r="L139" i="1"/>
  <c r="L140" i="1"/>
  <c r="L141" i="1"/>
  <c r="L142" i="1"/>
  <c r="L143" i="1"/>
  <c r="L144" i="1"/>
  <c r="L145" i="1"/>
  <c r="V10" i="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CASSIO</author>
  </authors>
  <commentList>
    <comment ref="F29" authorId="0" shapeId="0" xr:uid="{BDA83381-77CB-4E0D-A855-ACD6970969BA}">
      <text>
        <r>
          <rPr>
            <b/>
            <sz val="9"/>
            <color indexed="81"/>
            <rFont val="Segoe UI"/>
            <family val="2"/>
          </rPr>
          <t>Extra spot beacuse athlete from Japan's already qualified in World Skate Ranking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CASSIO</author>
  </authors>
  <commentList>
    <comment ref="F28" authorId="0" shapeId="0" xr:uid="{10D44EB0-37F9-40C0-B311-B8740C6B70C1}">
      <text>
        <r>
          <rPr>
            <b/>
            <sz val="9"/>
            <color indexed="81"/>
            <rFont val="Segoe UI"/>
            <family val="2"/>
          </rPr>
          <t>Extra spot beacuse athlete from Japan's already qualified in World Skate Ranking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CASSIO</author>
  </authors>
  <commentList>
    <comment ref="F29" authorId="0" shapeId="0" xr:uid="{A64AD04D-C67F-4E0C-9B64-BC5DA0ED74AE}">
      <text>
        <r>
          <rPr>
            <b/>
            <sz val="9"/>
            <color indexed="81"/>
            <rFont val="Segoe UI"/>
            <family val="2"/>
          </rPr>
          <t>Extra spot beacuse athlete from Japan's already qualified in World Skate Ranking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CASSIO</author>
  </authors>
  <commentList>
    <comment ref="F28" authorId="0" shapeId="0" xr:uid="{82215B02-0187-440F-9724-34E185BD918E}">
      <text>
        <r>
          <rPr>
            <b/>
            <sz val="9"/>
            <color indexed="81"/>
            <rFont val="Segoe UI"/>
            <family val="2"/>
          </rPr>
          <t>Extra spot beacuse athlete from Japan's already qualified in World Skate Ranking</t>
        </r>
      </text>
    </comment>
  </commentList>
</comments>
</file>

<file path=xl/sharedStrings.xml><?xml version="1.0" encoding="utf-8"?>
<sst xmlns="http://schemas.openxmlformats.org/spreadsheetml/2006/main" count="1395" uniqueCount="1043">
  <si>
    <t>Name</t>
  </si>
  <si>
    <t>Surname</t>
  </si>
  <si>
    <t>Country</t>
  </si>
  <si>
    <t>Nyjah</t>
  </si>
  <si>
    <t>Gustavo</t>
  </si>
  <si>
    <t>Aurélien</t>
  </si>
  <si>
    <t>Sora</t>
  </si>
  <si>
    <t>Kelvin</t>
  </si>
  <si>
    <t>Matt</t>
  </si>
  <si>
    <t>Shane</t>
  </si>
  <si>
    <t>Felipe</t>
  </si>
  <si>
    <t>Manny</t>
  </si>
  <si>
    <t>Louie</t>
  </si>
  <si>
    <t>Ivan</t>
  </si>
  <si>
    <t>Ryan</t>
  </si>
  <si>
    <t>Yuto</t>
  </si>
  <si>
    <t>Jake</t>
  </si>
  <si>
    <t>Richard</t>
  </si>
  <si>
    <t>Vincent</t>
  </si>
  <si>
    <t>Pool</t>
  </si>
  <si>
    <t>Yukito</t>
  </si>
  <si>
    <t>Maxim</t>
  </si>
  <si>
    <t>Alexander Ali</t>
  </si>
  <si>
    <t>Pedro</t>
  </si>
  <si>
    <t>Cory</t>
  </si>
  <si>
    <t>Keegan</t>
  </si>
  <si>
    <t>Luiz</t>
  </si>
  <si>
    <t>Heimana</t>
  </si>
  <si>
    <t>Jaime</t>
  </si>
  <si>
    <t>Alessandro</t>
  </si>
  <si>
    <t>Tristan</t>
  </si>
  <si>
    <t>Kensuke</t>
  </si>
  <si>
    <t>Danny</t>
  </si>
  <si>
    <t>Rune</t>
  </si>
  <si>
    <t>Karl</t>
  </si>
  <si>
    <t>Adam</t>
  </si>
  <si>
    <t>Andy</t>
  </si>
  <si>
    <t>Jakob</t>
  </si>
  <si>
    <t>Kieran</t>
  </si>
  <si>
    <t>Misugu</t>
  </si>
  <si>
    <t>Lizzie</t>
  </si>
  <si>
    <t>Kokona</t>
  </si>
  <si>
    <t>Mami</t>
  </si>
  <si>
    <t>Bryce</t>
  </si>
  <si>
    <t>Brighton</t>
  </si>
  <si>
    <t>Yndiara</t>
  </si>
  <si>
    <t>Jordyn</t>
  </si>
  <si>
    <t>Poppy</t>
  </si>
  <si>
    <t>Sky</t>
  </si>
  <si>
    <t>Dora</t>
  </si>
  <si>
    <t>Julia</t>
  </si>
  <si>
    <t>Victoria</t>
  </si>
  <si>
    <t>Lilly</t>
  </si>
  <si>
    <t>Madeleine</t>
  </si>
  <si>
    <t>Shanae</t>
  </si>
  <si>
    <t>Charlotte</t>
  </si>
  <si>
    <t>Maité</t>
  </si>
  <si>
    <t>Zhang</t>
  </si>
  <si>
    <t>Pamela</t>
  </si>
  <si>
    <t>Hayley</t>
  </si>
  <si>
    <t>Leticia</t>
  </si>
  <si>
    <t>Candy</t>
  </si>
  <si>
    <t>Rayssa</t>
  </si>
  <si>
    <t>Aori</t>
  </si>
  <si>
    <t>Yumeka</t>
  </si>
  <si>
    <t>Funa</t>
  </si>
  <si>
    <t>Mariah</t>
  </si>
  <si>
    <t>Alexis</t>
  </si>
  <si>
    <t>Lacey</t>
  </si>
  <si>
    <t>Keet</t>
  </si>
  <si>
    <t>Margielyn Arda</t>
  </si>
  <si>
    <t>Ana María</t>
  </si>
  <si>
    <t>Andrea</t>
  </si>
  <si>
    <t>Ksenia</t>
  </si>
  <si>
    <t>Wenhui</t>
  </si>
  <si>
    <t>Orapan</t>
  </si>
  <si>
    <t>Competition</t>
  </si>
  <si>
    <t>World Skate Ranking</t>
  </si>
  <si>
    <t>World Championships 2020</t>
  </si>
  <si>
    <t>Host Nation (If Necessary)</t>
  </si>
  <si>
    <t>19 (African Nation)</t>
  </si>
  <si>
    <t>Legend</t>
  </si>
  <si>
    <t>Qualifying</t>
  </si>
  <si>
    <t>Top 2 Competitions 2019 Season</t>
  </si>
  <si>
    <t>Top 5 Competitions 2019-2020 Season</t>
  </si>
  <si>
    <t>Dew Tour</t>
  </si>
  <si>
    <t>Total Points</t>
  </si>
  <si>
    <t>Rosa</t>
  </si>
  <si>
    <t>Wilson</t>
  </si>
  <si>
    <t>Bufoni</t>
  </si>
  <si>
    <t>Jacobs</t>
  </si>
  <si>
    <t>Leal</t>
  </si>
  <si>
    <t>Nishimura</t>
  </si>
  <si>
    <t>Oda</t>
  </si>
  <si>
    <t>Nakayama</t>
  </si>
  <si>
    <t>Duran</t>
  </si>
  <si>
    <t>Sablone</t>
  </si>
  <si>
    <t>Baker</t>
  </si>
  <si>
    <t>Oldenbeuving</t>
  </si>
  <si>
    <t>Didal</t>
  </si>
  <si>
    <t>Rendon</t>
  </si>
  <si>
    <t>Benitez</t>
  </si>
  <si>
    <t>Jenn</t>
  </si>
  <si>
    <t>Soto</t>
  </si>
  <si>
    <t>Virginia</t>
  </si>
  <si>
    <t>Fortes Aguas</t>
  </si>
  <si>
    <t>Momiji</t>
  </si>
  <si>
    <t>Nishiya</t>
  </si>
  <si>
    <t>Kaya</t>
  </si>
  <si>
    <t>Isa</t>
  </si>
  <si>
    <t>Isabelly</t>
  </si>
  <si>
    <t>Avila da Silva</t>
  </si>
  <si>
    <t>Nanaka</t>
  </si>
  <si>
    <t>Fujisawa</t>
  </si>
  <si>
    <t>Alana</t>
  </si>
  <si>
    <t>Smith</t>
  </si>
  <si>
    <t>Kendra</t>
  </si>
  <si>
    <t>Long</t>
  </si>
  <si>
    <t>Jazmin</t>
  </si>
  <si>
    <t>Alvarez</t>
  </si>
  <si>
    <t>Karen</t>
  </si>
  <si>
    <t>Feitosa de Barros</t>
  </si>
  <si>
    <t>Maricheva</t>
  </si>
  <si>
    <t>Zeng</t>
  </si>
  <si>
    <t>Tongkong</t>
  </si>
  <si>
    <t>Katherine</t>
  </si>
  <si>
    <t>Williams</t>
  </si>
  <si>
    <t>Gabriela</t>
  </si>
  <si>
    <t>Pereira Mazetto</t>
  </si>
  <si>
    <t>Hym</t>
  </si>
  <si>
    <t>Annie</t>
  </si>
  <si>
    <t>Guglia</t>
  </si>
  <si>
    <t>Vianez</t>
  </si>
  <si>
    <t>Morales</t>
  </si>
  <si>
    <t>Brueckler</t>
  </si>
  <si>
    <t>Christiana Nicole</t>
  </si>
  <si>
    <t>Means</t>
  </si>
  <si>
    <t>Dominika</t>
  </si>
  <si>
    <t>Kralikova</t>
  </si>
  <si>
    <t>Olivia</t>
  </si>
  <si>
    <t>Lovelace</t>
  </si>
  <si>
    <t>Tonje</t>
  </si>
  <si>
    <t>Pedersen</t>
  </si>
  <si>
    <t>Itzel</t>
  </si>
  <si>
    <t>Granados Flores</t>
  </si>
  <si>
    <t>Aleksandra</t>
  </si>
  <si>
    <t>Petrova</t>
  </si>
  <si>
    <t>Kiana</t>
  </si>
  <si>
    <t>Parra</t>
  </si>
  <si>
    <t>Maria Jose</t>
  </si>
  <si>
    <t>Rojas</t>
  </si>
  <si>
    <t>Aura</t>
  </si>
  <si>
    <t>Bredart</t>
  </si>
  <si>
    <t>Vitoria</t>
  </si>
  <si>
    <t>Mendonça</t>
  </si>
  <si>
    <t>Emma</t>
  </si>
  <si>
    <t>Lindgren</t>
  </si>
  <si>
    <t>Tang</t>
  </si>
  <si>
    <t>Mar</t>
  </si>
  <si>
    <t>Barrera</t>
  </si>
  <si>
    <t>Aldana Lubila</t>
  </si>
  <si>
    <t>Bertran</t>
  </si>
  <si>
    <t>Roxana</t>
  </si>
  <si>
    <t>Howlett</t>
  </si>
  <si>
    <t>Evelien</t>
  </si>
  <si>
    <t>Bouilliart</t>
  </si>
  <si>
    <t>Enni</t>
  </si>
  <si>
    <t>Kalilainen</t>
  </si>
  <si>
    <t>Helena</t>
  </si>
  <si>
    <t>Jessica</t>
  </si>
  <si>
    <t>Jansson</t>
  </si>
  <si>
    <t>Marina Gabriela</t>
  </si>
  <si>
    <t>Pinto</t>
  </si>
  <si>
    <t>Samarria</t>
  </si>
  <si>
    <t>Brevard</t>
  </si>
  <si>
    <t>Jeronime</t>
  </si>
  <si>
    <t>Louvet</t>
  </si>
  <si>
    <t>Alexa Dahianna</t>
  </si>
  <si>
    <t>Garcia</t>
  </si>
  <si>
    <t>Amy</t>
  </si>
  <si>
    <t>Brady</t>
  </si>
  <si>
    <t>Melisa Victoria</t>
  </si>
  <si>
    <t>Ruiz</t>
  </si>
  <si>
    <t>Sarah</t>
  </si>
  <si>
    <t>De Laet</t>
  </si>
  <si>
    <t>Agata</t>
  </si>
  <si>
    <t>Halikowska</t>
  </si>
  <si>
    <t>Johanna</t>
  </si>
  <si>
    <t>Juzelius</t>
  </si>
  <si>
    <t>Dorthy</t>
  </si>
  <si>
    <t>Guzman Gil</t>
  </si>
  <si>
    <t>Zixuan</t>
  </si>
  <si>
    <t>Hui</t>
  </si>
  <si>
    <t>Sophie</t>
  </si>
  <si>
    <t>Grant</t>
  </si>
  <si>
    <t>Kuehne</t>
  </si>
  <si>
    <t>Fanni</t>
  </si>
  <si>
    <t>Klara</t>
  </si>
  <si>
    <t>Miriam</t>
  </si>
  <si>
    <t>Poe</t>
  </si>
  <si>
    <t>Asia</t>
  </si>
  <si>
    <t>Haylie</t>
  </si>
  <si>
    <t>Aimee</t>
  </si>
  <si>
    <t>Paige</t>
  </si>
  <si>
    <t>Ross</t>
  </si>
  <si>
    <t>Lea</t>
  </si>
  <si>
    <t>Ziqi</t>
  </si>
  <si>
    <t>Samatha</t>
  </si>
  <si>
    <t>Junyi</t>
  </si>
  <si>
    <t>Tamara</t>
  </si>
  <si>
    <t>Amanda</t>
  </si>
  <si>
    <t>Stella</t>
  </si>
  <si>
    <t>Meagan</t>
  </si>
  <si>
    <t>Konda</t>
  </si>
  <si>
    <t>Kasparova</t>
  </si>
  <si>
    <t>Marino</t>
  </si>
  <si>
    <t>Pinson</t>
  </si>
  <si>
    <t>Lanzi</t>
  </si>
  <si>
    <t>Powell</t>
  </si>
  <si>
    <t>Massie</t>
  </si>
  <si>
    <t>Heyn</t>
  </si>
  <si>
    <t>Zwetsloot</t>
  </si>
  <si>
    <t>Schaefer</t>
  </si>
  <si>
    <t>Qin</t>
  </si>
  <si>
    <t>Narvaez</t>
  </si>
  <si>
    <t>Jones</t>
  </si>
  <si>
    <t>Mardones Reyes</t>
  </si>
  <si>
    <t>Castillo</t>
  </si>
  <si>
    <t>Reynolds</t>
  </si>
  <si>
    <t>Guy</t>
  </si>
  <si>
    <t>Huston</t>
  </si>
  <si>
    <t>Ribeiro</t>
  </si>
  <si>
    <t>Giraud</t>
  </si>
  <si>
    <t>Shirai</t>
  </si>
  <si>
    <t>Hoefler</t>
  </si>
  <si>
    <t>Berger</t>
  </si>
  <si>
    <t>O'Neill</t>
  </si>
  <si>
    <t>Santiago</t>
  </si>
  <si>
    <t>Lopez</t>
  </si>
  <si>
    <t>Monteiro</t>
  </si>
  <si>
    <t>Decenzo</t>
  </si>
  <si>
    <t>Horigome</t>
  </si>
  <si>
    <t>Ilardi</t>
  </si>
  <si>
    <t>Tury</t>
  </si>
  <si>
    <t>Khachab</t>
  </si>
  <si>
    <t>Chris</t>
  </si>
  <si>
    <t>Dashawn</t>
  </si>
  <si>
    <t>Carlos</t>
  </si>
  <si>
    <t>Jamie</t>
  </si>
  <si>
    <t>Mark</t>
  </si>
  <si>
    <t>Ishod</t>
  </si>
  <si>
    <t>Maurio</t>
  </si>
  <si>
    <t>Jagger</t>
  </si>
  <si>
    <t>Tommy</t>
  </si>
  <si>
    <t>TJ</t>
  </si>
  <si>
    <t>Torey</t>
  </si>
  <si>
    <t>Micky</t>
  </si>
  <si>
    <t>Sean</t>
  </si>
  <si>
    <t>Tiago</t>
  </si>
  <si>
    <t>Matias</t>
  </si>
  <si>
    <t>Luis</t>
  </si>
  <si>
    <t>Konstantin</t>
  </si>
  <si>
    <t>Egor</t>
  </si>
  <si>
    <t>Alex</t>
  </si>
  <si>
    <t>Trent</t>
  </si>
  <si>
    <t>Angelo</t>
  </si>
  <si>
    <t>David</t>
  </si>
  <si>
    <t>Denny</t>
  </si>
  <si>
    <t>Jorge</t>
  </si>
  <si>
    <t>Kyonosuke</t>
  </si>
  <si>
    <t>Axel</t>
  </si>
  <si>
    <t>Brayan</t>
  </si>
  <si>
    <t>Zion</t>
  </si>
  <si>
    <t>Jesus</t>
  </si>
  <si>
    <t>Lucas</t>
  </si>
  <si>
    <t>Rio Batan</t>
  </si>
  <si>
    <t>Rob</t>
  </si>
  <si>
    <t>Nelson</t>
  </si>
  <si>
    <t>Christopher</t>
  </si>
  <si>
    <t>Juwon</t>
  </si>
  <si>
    <t>Tobias</t>
  </si>
  <si>
    <t>Petter</t>
  </si>
  <si>
    <t>Alexander</t>
  </si>
  <si>
    <t>Oscar Ivan</t>
  </si>
  <si>
    <t>Jhon</t>
  </si>
  <si>
    <t>Patrick</t>
  </si>
  <si>
    <t>Sewa</t>
  </si>
  <si>
    <t>Joey</t>
  </si>
  <si>
    <t>Gard</t>
  </si>
  <si>
    <t>Bradley</t>
  </si>
  <si>
    <t>Douwe</t>
  </si>
  <si>
    <t>Mateo</t>
  </si>
  <si>
    <t>Athiwat</t>
  </si>
  <si>
    <t>Daniel</t>
  </si>
  <si>
    <t>Daniel Francisco</t>
  </si>
  <si>
    <t>Sothichai</t>
  </si>
  <si>
    <t>Alec</t>
  </si>
  <si>
    <t>Luan</t>
  </si>
  <si>
    <t>Benjamin</t>
  </si>
  <si>
    <t>Cody</t>
  </si>
  <si>
    <t>Miles</t>
  </si>
  <si>
    <t>Tim</t>
  </si>
  <si>
    <t>Joseph</t>
  </si>
  <si>
    <t>Andrew</t>
  </si>
  <si>
    <t>Jayden</t>
  </si>
  <si>
    <t>Brandon</t>
  </si>
  <si>
    <t>Gabriel</t>
  </si>
  <si>
    <t>Filip</t>
  </si>
  <si>
    <t>Pol</t>
  </si>
  <si>
    <t>Yeoshiyahu</t>
  </si>
  <si>
    <t>George</t>
  </si>
  <si>
    <t>Kristan</t>
  </si>
  <si>
    <t>Martin</t>
  </si>
  <si>
    <t>Da Silva</t>
  </si>
  <si>
    <t>Roger Henrique</t>
  </si>
  <si>
    <t>Bruno</t>
  </si>
  <si>
    <t>Omar</t>
  </si>
  <si>
    <t>Eugene</t>
  </si>
  <si>
    <t>Joe</t>
  </si>
  <si>
    <t>Aaron</t>
  </si>
  <si>
    <t>Rafa</t>
  </si>
  <si>
    <t>Agonkouin</t>
  </si>
  <si>
    <t>Fabrizzio</t>
  </si>
  <si>
    <t>Jiajie</t>
  </si>
  <si>
    <t>Hyunseong</t>
  </si>
  <si>
    <t>Jost</t>
  </si>
  <si>
    <t>Estrada</t>
  </si>
  <si>
    <t>Dominik</t>
  </si>
  <si>
    <t>Jan</t>
  </si>
  <si>
    <t>Onni</t>
  </si>
  <si>
    <t>Diego</t>
  </si>
  <si>
    <t>Davide</t>
  </si>
  <si>
    <t>Jordan</t>
  </si>
  <si>
    <t>Simon</t>
  </si>
  <si>
    <t>Paulo</t>
  </si>
  <si>
    <t>Jonas</t>
  </si>
  <si>
    <t>Jiaming</t>
  </si>
  <si>
    <t>Niklavs</t>
  </si>
  <si>
    <t>Mizurov</t>
  </si>
  <si>
    <t>Massimo</t>
  </si>
  <si>
    <t>Chaz</t>
  </si>
  <si>
    <t>Arturs</t>
  </si>
  <si>
    <t>Andrzej</t>
  </si>
  <si>
    <t>Rudolfs Karlis</t>
  </si>
  <si>
    <t>Joni</t>
  </si>
  <si>
    <t>Karoly</t>
  </si>
  <si>
    <t>Tafari</t>
  </si>
  <si>
    <t>Saldou</t>
  </si>
  <si>
    <t>Kasperi</t>
  </si>
  <si>
    <t>Clive</t>
  </si>
  <si>
    <t>Lajos</t>
  </si>
  <si>
    <t>Kris Jonas</t>
  </si>
  <si>
    <t>Ryo</t>
  </si>
  <si>
    <t>Marcos</t>
  </si>
  <si>
    <t>Keyaki</t>
  </si>
  <si>
    <t>Mads</t>
  </si>
  <si>
    <t>Karsten</t>
  </si>
  <si>
    <t>Justin</t>
  </si>
  <si>
    <t>Tyson</t>
  </si>
  <si>
    <t>Danilo</t>
  </si>
  <si>
    <t>Max</t>
  </si>
  <si>
    <t>Herman</t>
  </si>
  <si>
    <t>Piero Antonio</t>
  </si>
  <si>
    <t>Kuss</t>
  </si>
  <si>
    <t>Joslin</t>
  </si>
  <si>
    <t>Foy</t>
  </si>
  <si>
    <t>Suciu</t>
  </si>
  <si>
    <t>Wair</t>
  </si>
  <si>
    <t>Milou</t>
  </si>
  <si>
    <t>Aoki</t>
  </si>
  <si>
    <t>Bellido</t>
  </si>
  <si>
    <t>Mccoy</t>
  </si>
  <si>
    <t>Habanec</t>
  </si>
  <si>
    <t>Eaton</t>
  </si>
  <si>
    <t>Fynn</t>
  </si>
  <si>
    <t>Sheckler</t>
  </si>
  <si>
    <t>Rogers</t>
  </si>
  <si>
    <t>Pudwill</t>
  </si>
  <si>
    <t>Papa</t>
  </si>
  <si>
    <t>Malto</t>
  </si>
  <si>
    <t>Lemos</t>
  </si>
  <si>
    <t>Dell Olio</t>
  </si>
  <si>
    <t>Gonzalez Ortiz</t>
  </si>
  <si>
    <t>Kabanov</t>
  </si>
  <si>
    <t>Kaldikov</t>
  </si>
  <si>
    <t>Midler</t>
  </si>
  <si>
    <t>Mcclung</t>
  </si>
  <si>
    <t>Caro Narvaez</t>
  </si>
  <si>
    <t>Bachinsky</t>
  </si>
  <si>
    <t>Pham</t>
  </si>
  <si>
    <t>Simões</t>
  </si>
  <si>
    <t>Yamashita</t>
  </si>
  <si>
    <t>Anderson</t>
  </si>
  <si>
    <t>Cruysberghs</t>
  </si>
  <si>
    <t>Coria Bacilio</t>
  </si>
  <si>
    <t>Golubev</t>
  </si>
  <si>
    <t>Wright</t>
  </si>
  <si>
    <t>Munoz Cortez</t>
  </si>
  <si>
    <t>Silva Carvalho</t>
  </si>
  <si>
    <t>Matienzo Ares</t>
  </si>
  <si>
    <t>Maatman</t>
  </si>
  <si>
    <t>Garza de La Cruz</t>
  </si>
  <si>
    <t>Colbourn</t>
  </si>
  <si>
    <t>Eun</t>
  </si>
  <si>
    <t>Decunha</t>
  </si>
  <si>
    <t>Christoffersen</t>
  </si>
  <si>
    <t>Brunvatne</t>
  </si>
  <si>
    <t>Risvad</t>
  </si>
  <si>
    <t>Meza Granillo</t>
  </si>
  <si>
    <t>Alvarez Lora</t>
  </si>
  <si>
    <t>Praman</t>
  </si>
  <si>
    <t>Kroetkov</t>
  </si>
  <si>
    <t>Cormack</t>
  </si>
  <si>
    <t>Hvaara</t>
  </si>
  <si>
    <t>Saunders</t>
  </si>
  <si>
    <t>Echavarria Correa</t>
  </si>
  <si>
    <t>Macare</t>
  </si>
  <si>
    <t>Aliaga Diaz</t>
  </si>
  <si>
    <t>Rabelo</t>
  </si>
  <si>
    <t>Rueangsri</t>
  </si>
  <si>
    <t>Fuenzalida Albretch</t>
  </si>
  <si>
    <t>Ruksumruach</t>
  </si>
  <si>
    <t>Majerus</t>
  </si>
  <si>
    <t>Oliveira</t>
  </si>
  <si>
    <t>Asta</t>
  </si>
  <si>
    <t>Mcentire</t>
  </si>
  <si>
    <t>Silvas</t>
  </si>
  <si>
    <t>Debauche</t>
  </si>
  <si>
    <t>Garbaccio</t>
  </si>
  <si>
    <t>Verde</t>
  </si>
  <si>
    <t>Bono</t>
  </si>
  <si>
    <t>Valjalo</t>
  </si>
  <si>
    <t>Fortunato</t>
  </si>
  <si>
    <t>Szalak</t>
  </si>
  <si>
    <t>Catena</t>
  </si>
  <si>
    <t>Lopes</t>
  </si>
  <si>
    <t>Tanenbaum</t>
  </si>
  <si>
    <t>Elfving</t>
  </si>
  <si>
    <t>Poole</t>
  </si>
  <si>
    <t>Paterson</t>
  </si>
  <si>
    <t>Nguyen</t>
  </si>
  <si>
    <t>Pek</t>
  </si>
  <si>
    <t>Senra</t>
  </si>
  <si>
    <t>Cocilova</t>
  </si>
  <si>
    <t>Choi</t>
  </si>
  <si>
    <t>Hinson</t>
  </si>
  <si>
    <t>Jago</t>
  </si>
  <si>
    <t>Bocanegra</t>
  </si>
  <si>
    <t>Georges</t>
  </si>
  <si>
    <t>Pan</t>
  </si>
  <si>
    <t>Im</t>
  </si>
  <si>
    <t>Arens</t>
  </si>
  <si>
    <t>Christian Camilo</t>
  </si>
  <si>
    <t>Jaworowski</t>
  </si>
  <si>
    <t>Saltevo</t>
  </si>
  <si>
    <t>Fiorese</t>
  </si>
  <si>
    <t>Holzknecht</t>
  </si>
  <si>
    <t>Shakey</t>
  </si>
  <si>
    <t>Hill</t>
  </si>
  <si>
    <t>Stricker</t>
  </si>
  <si>
    <t>Correa Ventura</t>
  </si>
  <si>
    <t>Carlsson</t>
  </si>
  <si>
    <t>Liu</t>
  </si>
  <si>
    <t>Santander Munoz</t>
  </si>
  <si>
    <t>Vetra</t>
  </si>
  <si>
    <t>Cristofoletti</t>
  </si>
  <si>
    <t>Ortiz</t>
  </si>
  <si>
    <t>Andersson</t>
  </si>
  <si>
    <t>Bogdanovics</t>
  </si>
  <si>
    <t>Palenica</t>
  </si>
  <si>
    <t>Rorbahs</t>
  </si>
  <si>
    <t>Laurinen</t>
  </si>
  <si>
    <t>Marvin</t>
  </si>
  <si>
    <t>Whitter</t>
  </si>
  <si>
    <t>Eliassen</t>
  </si>
  <si>
    <t>Jean Thomas</t>
  </si>
  <si>
    <t>Kropsu</t>
  </si>
  <si>
    <t>Dixon</t>
  </si>
  <si>
    <t>Petranyi</t>
  </si>
  <si>
    <t>Valaitis</t>
  </si>
  <si>
    <t>Sejiri</t>
  </si>
  <si>
    <t>Montoya</t>
  </si>
  <si>
    <t>Ike</t>
  </si>
  <si>
    <t>Christensen</t>
  </si>
  <si>
    <t>Karlsson</t>
  </si>
  <si>
    <t>Kleppan</t>
  </si>
  <si>
    <t>Schmidt</t>
  </si>
  <si>
    <t>Bowerbank</t>
  </si>
  <si>
    <t>Do Rosario</t>
  </si>
  <si>
    <t>Marchiori Neto</t>
  </si>
  <si>
    <t>Thorendal</t>
  </si>
  <si>
    <t>Moller</t>
  </si>
  <si>
    <t>Nunez Rosero</t>
  </si>
  <si>
    <t>Martin Carl</t>
  </si>
  <si>
    <t xml:space="preserve"> </t>
  </si>
  <si>
    <t>Rogerio Rodrigo</t>
  </si>
  <si>
    <t>Extra Spot</t>
  </si>
  <si>
    <t>ISO Nanjing</t>
  </si>
  <si>
    <t>Sakura</t>
  </si>
  <si>
    <t>Kisa</t>
  </si>
  <si>
    <t>Isadora</t>
  </si>
  <si>
    <t>Xin</t>
  </si>
  <si>
    <t>Minna</t>
  </si>
  <si>
    <t>Taniah</t>
  </si>
  <si>
    <t>Kihana</t>
  </si>
  <si>
    <t>Mei</t>
  </si>
  <si>
    <t>Arianna</t>
  </si>
  <si>
    <t>Hunter</t>
  </si>
  <si>
    <t>Bella</t>
  </si>
  <si>
    <t>Amar</t>
  </si>
  <si>
    <t>Amelia</t>
  </si>
  <si>
    <t>Nora</t>
  </si>
  <si>
    <t>Josefina</t>
  </si>
  <si>
    <t>Valeria</t>
  </si>
  <si>
    <t>Jiayi</t>
  </si>
  <si>
    <t>Heini</t>
  </si>
  <si>
    <t>Liliya</t>
  </si>
  <si>
    <t>Lucrezia</t>
  </si>
  <si>
    <t>Nicole</t>
  </si>
  <si>
    <t>Kody</t>
  </si>
  <si>
    <t>Spencer</t>
  </si>
  <si>
    <t>Grace</t>
  </si>
  <si>
    <t>Mion</t>
  </si>
  <si>
    <t>Shani</t>
  </si>
  <si>
    <t>Riikka</t>
  </si>
  <si>
    <t>Elizaveta</t>
  </si>
  <si>
    <t>Maite</t>
  </si>
  <si>
    <t>Yuzuki</t>
  </si>
  <si>
    <t>Lola</t>
  </si>
  <si>
    <t>Frederique</t>
  </si>
  <si>
    <t>Evelyn Marysol</t>
  </si>
  <si>
    <t>Paula Malen</t>
  </si>
  <si>
    <t>Catherine</t>
  </si>
  <si>
    <t>Ana Maria</t>
  </si>
  <si>
    <t>Felicia</t>
  </si>
  <si>
    <t>Katja</t>
  </si>
  <si>
    <t>Veronica</t>
  </si>
  <si>
    <t>Laura</t>
  </si>
  <si>
    <t>Alishia</t>
  </si>
  <si>
    <t>Okamoto</t>
  </si>
  <si>
    <t>Yosozumi</t>
  </si>
  <si>
    <t>Armanto</t>
  </si>
  <si>
    <t>Nakamura</t>
  </si>
  <si>
    <t>Hiraki</t>
  </si>
  <si>
    <t>Wettstein</t>
  </si>
  <si>
    <t>Asp</t>
  </si>
  <si>
    <t>Tezuka</t>
  </si>
  <si>
    <t>Brown</t>
  </si>
  <si>
    <t>Starr Olsen</t>
  </si>
  <si>
    <t>Rodrigues</t>
  </si>
  <si>
    <t>Zeuner</t>
  </si>
  <si>
    <t>Benedetti</t>
  </si>
  <si>
    <t>Varella</t>
  </si>
  <si>
    <t>Stess</t>
  </si>
  <si>
    <t>Barratt</t>
  </si>
  <si>
    <t>Meyers</t>
  </si>
  <si>
    <t>Ogawa</t>
  </si>
  <si>
    <t>De Souza Bassi</t>
  </si>
  <si>
    <t>Sugawara</t>
  </si>
  <si>
    <t>Carmona</t>
  </si>
  <si>
    <t>Heath</t>
  </si>
  <si>
    <t>Santana</t>
  </si>
  <si>
    <t>Stoephasius</t>
  </si>
  <si>
    <t>Larcheron</t>
  </si>
  <si>
    <t>Kenworthy</t>
  </si>
  <si>
    <t>Hadid</t>
  </si>
  <si>
    <t>Brodka</t>
  </si>
  <si>
    <t>Vasconcellos</t>
  </si>
  <si>
    <t>Tapia Varas</t>
  </si>
  <si>
    <t>Bertaccini</t>
  </si>
  <si>
    <t>Lou</t>
  </si>
  <si>
    <t>Luotola</t>
  </si>
  <si>
    <t>Sukhankova</t>
  </si>
  <si>
    <t>Zarattini</t>
  </si>
  <si>
    <t>Hause</t>
  </si>
  <si>
    <t>Tamanaha</t>
  </si>
  <si>
    <t>Collins</t>
  </si>
  <si>
    <t>Gonçalves</t>
  </si>
  <si>
    <t>Steenhoudt</t>
  </si>
  <si>
    <t>Breaux</t>
  </si>
  <si>
    <t>Cochrane</t>
  </si>
  <si>
    <t>Kamimura</t>
  </si>
  <si>
    <t>Bru</t>
  </si>
  <si>
    <t>Karmala</t>
  </si>
  <si>
    <t>Bannikova</t>
  </si>
  <si>
    <t>Louisy</t>
  </si>
  <si>
    <t>Mizote</t>
  </si>
  <si>
    <t>Tambling</t>
  </si>
  <si>
    <t>Luyet</t>
  </si>
  <si>
    <t>Enriquez</t>
  </si>
  <si>
    <t>Videla</t>
  </si>
  <si>
    <t>Marquis</t>
  </si>
  <si>
    <t>Falla Toro</t>
  </si>
  <si>
    <t>Olvera Espinosa</t>
  </si>
  <si>
    <t>Jakobsson</t>
  </si>
  <si>
    <t>Uneborg</t>
  </si>
  <si>
    <t>Zamudio</t>
  </si>
  <si>
    <t>Sliva</t>
  </si>
  <si>
    <t>Stevens</t>
  </si>
  <si>
    <t>Hericles</t>
  </si>
  <si>
    <t>Trey</t>
  </si>
  <si>
    <t>Tate</t>
  </si>
  <si>
    <t>Murilo</t>
  </si>
  <si>
    <t>Steven</t>
  </si>
  <si>
    <t>Gavin</t>
  </si>
  <si>
    <t>CJ</t>
  </si>
  <si>
    <t>Liam</t>
  </si>
  <si>
    <t>Oskar</t>
  </si>
  <si>
    <t>Curren</t>
  </si>
  <si>
    <t>Ayumu</t>
  </si>
  <si>
    <t>Tyler</t>
  </si>
  <si>
    <t>Collin</t>
  </si>
  <si>
    <t>Felipe Cesar</t>
  </si>
  <si>
    <t>Vinicius</t>
  </si>
  <si>
    <t>Jericho (Kiko)</t>
  </si>
  <si>
    <t>Yuro</t>
  </si>
  <si>
    <t>Dannie</t>
  </si>
  <si>
    <t>Hugo</t>
  </si>
  <si>
    <t>Ethan</t>
  </si>
  <si>
    <t>William KC</t>
  </si>
  <si>
    <t>Lennard</t>
  </si>
  <si>
    <t>Elias</t>
  </si>
  <si>
    <t>James</t>
  </si>
  <si>
    <t>Riley</t>
  </si>
  <si>
    <t>Jaejin</t>
  </si>
  <si>
    <t>Alisher</t>
  </si>
  <si>
    <t>Roope</t>
  </si>
  <si>
    <t>Taneli</t>
  </si>
  <si>
    <t>Konwit</t>
  </si>
  <si>
    <t>Kevin</t>
  </si>
  <si>
    <t>Jedd</t>
  </si>
  <si>
    <t>Josh</t>
  </si>
  <si>
    <t>Edouard</t>
  </si>
  <si>
    <t>Jack</t>
  </si>
  <si>
    <t>Indro</t>
  </si>
  <si>
    <t>Gonzalo</t>
  </si>
  <si>
    <t>Greg</t>
  </si>
  <si>
    <t>Hampus</t>
  </si>
  <si>
    <t>Jean</t>
  </si>
  <si>
    <t>Qunxiang</t>
  </si>
  <si>
    <t>Marcelo</t>
  </si>
  <si>
    <t>Paul Luc</t>
  </si>
  <si>
    <t>Charlie</t>
  </si>
  <si>
    <t>Dmitrii</t>
  </si>
  <si>
    <t>Bowman-lee</t>
  </si>
  <si>
    <t>Clay</t>
  </si>
  <si>
    <t>Shaun</t>
  </si>
  <si>
    <t>Arina Fikri</t>
  </si>
  <si>
    <t>Ruhoff</t>
  </si>
  <si>
    <t>Yan</t>
  </si>
  <si>
    <t>Moto</t>
  </si>
  <si>
    <t>Pakorn</t>
  </si>
  <si>
    <t>Evan</t>
  </si>
  <si>
    <t>Jose Manuel</t>
  </si>
  <si>
    <t>Joel</t>
  </si>
  <si>
    <t>Noah</t>
  </si>
  <si>
    <t>Mitchie</t>
  </si>
  <si>
    <t>Luka</t>
  </si>
  <si>
    <t>Rui</t>
  </si>
  <si>
    <t>Khuthbycht Helaman</t>
  </si>
  <si>
    <t>Christian</t>
  </si>
  <si>
    <t>Igor</t>
  </si>
  <si>
    <t>Yael</t>
  </si>
  <si>
    <t>Daniel Alberto</t>
  </si>
  <si>
    <t>Noppakorn</t>
  </si>
  <si>
    <t>Barros</t>
  </si>
  <si>
    <t>Francisco</t>
  </si>
  <si>
    <t>Juneau</t>
  </si>
  <si>
    <t>Federico</t>
  </si>
  <si>
    <t>Palmer</t>
  </si>
  <si>
    <t>Sorgente</t>
  </si>
  <si>
    <t>Fagundes Galle</t>
  </si>
  <si>
    <t>Mateu</t>
  </si>
  <si>
    <t>Matheron</t>
  </si>
  <si>
    <t>Mazzara</t>
  </si>
  <si>
    <t>Leon</t>
  </si>
  <si>
    <t>Wood</t>
  </si>
  <si>
    <t>Sasaoka</t>
  </si>
  <si>
    <t>Carew</t>
  </si>
  <si>
    <t>Peres</t>
  </si>
  <si>
    <t>Rennie</t>
  </si>
  <si>
    <t>Quintas</t>
  </si>
  <si>
    <t>Hatchell</t>
  </si>
  <si>
    <t>Wooley</t>
  </si>
  <si>
    <t>Acosta Carvalho</t>
  </si>
  <si>
    <t>Glifberg</t>
  </si>
  <si>
    <t>Piniero</t>
  </si>
  <si>
    <t>Pace</t>
  </si>
  <si>
    <t>Rozenberg</t>
  </si>
  <si>
    <t>Berglind</t>
  </si>
  <si>
    <t>Caples</t>
  </si>
  <si>
    <t>Hopkins</t>
  </si>
  <si>
    <t>Hirano</t>
  </si>
  <si>
    <t>Edtmayer</t>
  </si>
  <si>
    <t>Graham</t>
  </si>
  <si>
    <t>Robinson</t>
  </si>
  <si>
    <t>Caltabiano Bosler</t>
  </si>
  <si>
    <t>Goetzke Barbosa</t>
  </si>
  <si>
    <t>Nagahara</t>
  </si>
  <si>
    <t>Carlsen</t>
  </si>
  <si>
    <t>Boserup</t>
  </si>
  <si>
    <t>Copeland</t>
  </si>
  <si>
    <t>Cortez</t>
  </si>
  <si>
    <t>Janssen</t>
  </si>
  <si>
    <t>Nilsen</t>
  </si>
  <si>
    <t>Clarke</t>
  </si>
  <si>
    <t>Alfonso Cuervo</t>
  </si>
  <si>
    <t>Gusev</t>
  </si>
  <si>
    <t>Boland</t>
  </si>
  <si>
    <t>Han</t>
  </si>
  <si>
    <t>Sodykov</t>
  </si>
  <si>
    <t>Tonteri</t>
  </si>
  <si>
    <t>Tomsovsky</t>
  </si>
  <si>
    <t>Eiksson</t>
  </si>
  <si>
    <t>Ketkaeo</t>
  </si>
  <si>
    <t>Kowalki</t>
  </si>
  <si>
    <t>Mckenzie</t>
  </si>
  <si>
    <t>Dirksen</t>
  </si>
  <si>
    <t>Damestoy</t>
  </si>
  <si>
    <t>Fardell</t>
  </si>
  <si>
    <t xml:space="preserve">Martinenghi </t>
  </si>
  <si>
    <t>Fleming</t>
  </si>
  <si>
    <t>Rodriguez</t>
  </si>
  <si>
    <t>Richards</t>
  </si>
  <si>
    <t>Winberg</t>
  </si>
  <si>
    <t>Pantaleo</t>
  </si>
  <si>
    <t>Gao</t>
  </si>
  <si>
    <t>Jimenez</t>
  </si>
  <si>
    <t>Ronchetti</t>
  </si>
  <si>
    <t>Hallford</t>
  </si>
  <si>
    <t>Blair</t>
  </si>
  <si>
    <t>Bravichev</t>
  </si>
  <si>
    <t>Hansen</t>
  </si>
  <si>
    <t>Kreiner</t>
  </si>
  <si>
    <t>Boucher</t>
  </si>
  <si>
    <t>Abdul Rahman</t>
  </si>
  <si>
    <t>Sun</t>
  </si>
  <si>
    <t>Bunger</t>
  </si>
  <si>
    <t>Xing</t>
  </si>
  <si>
    <t>Shibata</t>
  </si>
  <si>
    <t>Panutai</t>
  </si>
  <si>
    <t>Thackeray</t>
  </si>
  <si>
    <t>Doherty</t>
  </si>
  <si>
    <t>Morales del Aguila</t>
  </si>
  <si>
    <t>Ahola</t>
  </si>
  <si>
    <t>Mahieu</t>
  </si>
  <si>
    <t>Brusco</t>
  </si>
  <si>
    <t>Barrena Zuniga</t>
  </si>
  <si>
    <t>Uchida</t>
  </si>
  <si>
    <t>Casasanta</t>
  </si>
  <si>
    <t>Campos Salaverry</t>
  </si>
  <si>
    <t>Holloway Saavedra</t>
  </si>
  <si>
    <t>Smirnov</t>
  </si>
  <si>
    <t>Pratz Bautista</t>
  </si>
  <si>
    <t>Canepa Zevallos</t>
  </si>
  <si>
    <t>Panuthai</t>
  </si>
  <si>
    <t>Yahan</t>
  </si>
  <si>
    <t>Kotone</t>
  </si>
  <si>
    <t>Kate</t>
  </si>
  <si>
    <t>Shengeliya</t>
  </si>
  <si>
    <t>Rizu</t>
  </si>
  <si>
    <t>Akama</t>
  </si>
  <si>
    <t>Monica</t>
  </si>
  <si>
    <t>Torres</t>
  </si>
  <si>
    <t>Madeline</t>
  </si>
  <si>
    <t>Balt</t>
  </si>
  <si>
    <t>Jennifer</t>
  </si>
  <si>
    <t>Schneeweib</t>
  </si>
  <si>
    <t>Lan</t>
  </si>
  <si>
    <t>SLS Los Angeles</t>
  </si>
  <si>
    <t>SLS London</t>
  </si>
  <si>
    <t>Giovanni</t>
  </si>
  <si>
    <t>Vianna</t>
  </si>
  <si>
    <t>Alves</t>
  </si>
  <si>
    <t>Daisuke</t>
  </si>
  <si>
    <t>Ikeda</t>
  </si>
  <si>
    <t>Jean-Sebastien</t>
  </si>
  <si>
    <t>Lapierre</t>
  </si>
  <si>
    <t>Lehi</t>
  </si>
  <si>
    <t>Leite</t>
  </si>
  <si>
    <t>Buikman</t>
  </si>
  <si>
    <t>Bart</t>
  </si>
  <si>
    <t>Negishi</t>
  </si>
  <si>
    <t>Zach</t>
  </si>
  <si>
    <t>Saraceno</t>
  </si>
  <si>
    <t>German Marcelo</t>
  </si>
  <si>
    <t>Montes Barrera</t>
  </si>
  <si>
    <t>Eetu</t>
  </si>
  <si>
    <t>Toropainen</t>
  </si>
  <si>
    <t>Semaan</t>
  </si>
  <si>
    <t>Yuri</t>
  </si>
  <si>
    <t>Facchini</t>
  </si>
  <si>
    <t>Noel</t>
  </si>
  <si>
    <t>Scharer</t>
  </si>
  <si>
    <t>Dani</t>
  </si>
  <si>
    <t>Campbell</t>
  </si>
  <si>
    <t>Hermann</t>
  </si>
  <si>
    <t>Stene</t>
  </si>
  <si>
    <t>Guido</t>
  </si>
  <si>
    <t>Zanotto</t>
  </si>
  <si>
    <t>Cato</t>
  </si>
  <si>
    <t>Dobbs</t>
  </si>
  <si>
    <t>Theo</t>
  </si>
  <si>
    <t>Rurua</t>
  </si>
  <si>
    <t>Giorgi</t>
  </si>
  <si>
    <t>Balkhamishvili</t>
  </si>
  <si>
    <t>Jean-Marc</t>
  </si>
  <si>
    <t>Johannes</t>
  </si>
  <si>
    <t>ISO Qinfeng</t>
  </si>
  <si>
    <t>Tomas</t>
  </si>
  <si>
    <t>Jiaxing</t>
  </si>
  <si>
    <t>Erik</t>
  </si>
  <si>
    <t>Xiaojun</t>
  </si>
  <si>
    <t>Sagar Ambaram</t>
  </si>
  <si>
    <t>Mahin Ivan</t>
  </si>
  <si>
    <t>Vintr</t>
  </si>
  <si>
    <t>Luu</t>
  </si>
  <si>
    <t>Tian</t>
  </si>
  <si>
    <t>De Castro</t>
  </si>
  <si>
    <t>Tacina</t>
  </si>
  <si>
    <t>Xiang</t>
  </si>
  <si>
    <t>Waghela</t>
  </si>
  <si>
    <t>Tandon</t>
  </si>
  <si>
    <t>Position in The Olympic Ranking</t>
  </si>
  <si>
    <t>Position</t>
  </si>
  <si>
    <t>Jazmin Alejandra</t>
  </si>
  <si>
    <t>Torres De La Cruz</t>
  </si>
  <si>
    <t>Giovana Silva</t>
  </si>
  <si>
    <t>Dias</t>
  </si>
  <si>
    <t>São Paulo World
 Championship</t>
  </si>
  <si>
    <t>Camila</t>
  </si>
  <si>
    <t>Borges</t>
  </si>
  <si>
    <t>Bia</t>
  </si>
  <si>
    <t>Sodré</t>
  </si>
  <si>
    <t>Jonz</t>
  </si>
  <si>
    <t>Bombette</t>
  </si>
  <si>
    <t>Hyunju</t>
  </si>
  <si>
    <t>Cho</t>
  </si>
  <si>
    <t>Alisa</t>
  </si>
  <si>
    <t>Fessl</t>
  </si>
  <si>
    <t>Deise</t>
  </si>
  <si>
    <t>Reis</t>
  </si>
  <si>
    <t>Thais</t>
  </si>
  <si>
    <t>Gazarra</t>
  </si>
  <si>
    <t>Fay</t>
  </si>
  <si>
    <t>Ebert</t>
  </si>
  <si>
    <t>Competitions 2019 Season</t>
  </si>
  <si>
    <t>Thomas</t>
  </si>
  <si>
    <t>Schaar</t>
  </si>
  <si>
    <t>Mateus</t>
  </si>
  <si>
    <t>Hiroshi</t>
  </si>
  <si>
    <t>White</t>
  </si>
  <si>
    <t>Matheus</t>
  </si>
  <si>
    <t>Mello</t>
  </si>
  <si>
    <t>Luigi</t>
  </si>
  <si>
    <t>Cini</t>
  </si>
  <si>
    <t>Ítalo</t>
  </si>
  <si>
    <t>Penarrubia</t>
  </si>
  <si>
    <t>Augusto</t>
  </si>
  <si>
    <t>Akio</t>
  </si>
  <si>
    <t>Stewart</t>
  </si>
  <si>
    <t>Beckett</t>
  </si>
  <si>
    <t>Montezuma</t>
  </si>
  <si>
    <t>Antoine</t>
  </si>
  <si>
    <t>Laurent</t>
  </si>
  <si>
    <t>Alain</t>
  </si>
  <si>
    <t>Kortabitarte</t>
  </si>
  <si>
    <t>Ian</t>
  </si>
  <si>
    <t>Ponciano</t>
  </si>
  <si>
    <t>Helm</t>
  </si>
  <si>
    <t>Micael</t>
  </si>
  <si>
    <t>Dos Passos</t>
  </si>
  <si>
    <t>Brian</t>
  </si>
  <si>
    <t>Van Upapong</t>
  </si>
  <si>
    <t>Cesar Vittorio</t>
  </si>
  <si>
    <t>Ruiz Diaz</t>
  </si>
  <si>
    <t>Mikko</t>
  </si>
  <si>
    <t>Kymalainen</t>
  </si>
  <si>
    <t>Nicola</t>
  </si>
  <si>
    <t>Vitali</t>
  </si>
  <si>
    <t>Walter Camilo</t>
  </si>
  <si>
    <t>Lopez Estrada</t>
  </si>
  <si>
    <t>Kristoferitsch</t>
  </si>
  <si>
    <t>Juho</t>
  </si>
  <si>
    <t>Liesmaki</t>
  </si>
  <si>
    <t>Arjoon</t>
  </si>
  <si>
    <t>Madhva Rao</t>
  </si>
  <si>
    <t>Zlatar Quintans</t>
  </si>
  <si>
    <t>Bassel</t>
  </si>
  <si>
    <t>Jose</t>
  </si>
  <si>
    <t>Shay</t>
  </si>
  <si>
    <t>Sanggoe Darma</t>
  </si>
  <si>
    <t>Mike</t>
  </si>
  <si>
    <t>Jaakko</t>
  </si>
  <si>
    <t>Patrik</t>
  </si>
  <si>
    <t>Araujo Junior</t>
  </si>
  <si>
    <t>Santino</t>
  </si>
  <si>
    <t>Mikey</t>
  </si>
  <si>
    <t>Jahir Lahiri</t>
  </si>
  <si>
    <t>Nassim</t>
  </si>
  <si>
    <t>Silas</t>
  </si>
  <si>
    <t>Napoleon Eduardo</t>
  </si>
  <si>
    <t>Sebastian</t>
  </si>
  <si>
    <t>Hamid</t>
  </si>
  <si>
    <t>German</t>
  </si>
  <si>
    <t>Juan Diego</t>
  </si>
  <si>
    <t>Sandiford</t>
  </si>
  <si>
    <t>Tanjung</t>
  </si>
  <si>
    <t>Ojanen</t>
  </si>
  <si>
    <t>Lederman</t>
  </si>
  <si>
    <t>Mazzuchini</t>
  </si>
  <si>
    <t>Rodil</t>
  </si>
  <si>
    <t>Exenberger</t>
  </si>
  <si>
    <t>Ray</t>
  </si>
  <si>
    <t>Ore Vilca</t>
  </si>
  <si>
    <t>Lachhab</t>
  </si>
  <si>
    <t>Schrotter</t>
  </si>
  <si>
    <t>Mata Pino</t>
  </si>
  <si>
    <t>Sarysz</t>
  </si>
  <si>
    <t>Juuso</t>
  </si>
  <si>
    <t>Duman</t>
  </si>
  <si>
    <t>Oubelaid</t>
  </si>
  <si>
    <t>Gil Garcia</t>
  </si>
  <si>
    <t>Lopez Herbas</t>
  </si>
  <si>
    <t>Isabelle</t>
  </si>
  <si>
    <t>Menezes</t>
  </si>
  <si>
    <t>Silveira</t>
  </si>
  <si>
    <t>Uma</t>
  </si>
  <si>
    <t>Farrar</t>
  </si>
  <si>
    <t>Lore</t>
  </si>
  <si>
    <t>Bruggeman</t>
  </si>
  <si>
    <t>Henna</t>
  </si>
  <si>
    <t>Nina</t>
  </si>
  <si>
    <t>Ikola</t>
  </si>
  <si>
    <t>Wara Sunuste</t>
  </si>
  <si>
    <t>European Continental Championship (Nyzhny Novgorod)</t>
  </si>
  <si>
    <t>Ania</t>
  </si>
  <si>
    <t>Kulig</t>
  </si>
  <si>
    <t>Sophia</t>
  </si>
  <si>
    <t>Pozdnyakova</t>
  </si>
  <si>
    <t>Sasha</t>
  </si>
  <si>
    <t>Timonina</t>
  </si>
  <si>
    <t>Competitions 2019-2020 Season</t>
  </si>
  <si>
    <t>Deprez</t>
  </si>
  <si>
    <t>Khan</t>
  </si>
  <si>
    <t>Evon</t>
  </si>
  <si>
    <t>Martinez</t>
  </si>
  <si>
    <t>Mika</t>
  </si>
  <si>
    <t>Moeller</t>
  </si>
  <si>
    <t>Stepan</t>
  </si>
  <si>
    <t>Bares</t>
  </si>
  <si>
    <t>Maksim</t>
  </si>
  <si>
    <t>Ezhov</t>
  </si>
  <si>
    <t>Yakov</t>
  </si>
  <si>
    <t>Kan</t>
  </si>
  <si>
    <t>Mikhail</t>
  </si>
  <si>
    <t>Stepanov</t>
  </si>
  <si>
    <t>Atanasov</t>
  </si>
  <si>
    <t>Jip Dokus</t>
  </si>
  <si>
    <t>Koorevaar</t>
  </si>
  <si>
    <t>Remco</t>
  </si>
  <si>
    <t>Erkeland</t>
  </si>
  <si>
    <t>Alexey</t>
  </si>
  <si>
    <t>Krasnyi</t>
  </si>
  <si>
    <t>Dvoinishnikov</t>
  </si>
  <si>
    <t>Uladzislau</t>
  </si>
  <si>
    <t>Skachko</t>
  </si>
  <si>
    <t>Bohdan</t>
  </si>
  <si>
    <t>Porada</t>
  </si>
  <si>
    <t>Romario</t>
  </si>
  <si>
    <t>Noah Tarik</t>
  </si>
  <si>
    <t>Tigran</t>
  </si>
  <si>
    <t>Carl-Oskar</t>
  </si>
  <si>
    <t>Vagif</t>
  </si>
  <si>
    <t>Mikail</t>
  </si>
  <si>
    <t>Siimer</t>
  </si>
  <si>
    <t>De Jaeger</t>
  </si>
  <si>
    <t>Sargsyan</t>
  </si>
  <si>
    <t>Wencel</t>
  </si>
  <si>
    <t>Mirzayev</t>
  </si>
  <si>
    <t>Zeynalov</t>
  </si>
  <si>
    <t>Next to get a Olympic quota due to a possibility of current qualified skateboarder(s) get the podium in WC 2020</t>
  </si>
  <si>
    <t>Oi Stu Open Rio de Janeiro</t>
  </si>
  <si>
    <t>Ben</t>
  </si>
  <si>
    <t>Jason</t>
  </si>
  <si>
    <t>Liijnzaat</t>
  </si>
  <si>
    <t>Jesse</t>
  </si>
  <si>
    <t>Ingrilli</t>
  </si>
  <si>
    <t>Torres Leiva</t>
  </si>
  <si>
    <t>Zoref</t>
  </si>
  <si>
    <t>Josue</t>
  </si>
  <si>
    <t>Alonso Alvarado</t>
  </si>
  <si>
    <t>Pevi</t>
  </si>
  <si>
    <t>Putra</t>
  </si>
  <si>
    <t>Franco Gerard</t>
  </si>
  <si>
    <t>Ruiz Dias</t>
  </si>
  <si>
    <t>Rune Bottger</t>
  </si>
  <si>
    <t>Erica</t>
  </si>
  <si>
    <t>Leguizamon</t>
  </si>
  <si>
    <t>Cintia</t>
  </si>
  <si>
    <t>Nyimas Bunga</t>
  </si>
  <si>
    <t>Emily</t>
  </si>
  <si>
    <t>Antunes</t>
  </si>
  <si>
    <t>Ana Julia</t>
  </si>
  <si>
    <t>Theodoro</t>
  </si>
  <si>
    <t>Rafaela</t>
  </si>
  <si>
    <t>Murbach</t>
  </si>
  <si>
    <t>Ariadne</t>
  </si>
  <si>
    <t>Karolene</t>
  </si>
  <si>
    <t>Lima</t>
  </si>
  <si>
    <t>Giulia</t>
  </si>
  <si>
    <t>Scorza</t>
  </si>
  <si>
    <t>Mansilla</t>
  </si>
  <si>
    <t>Joakin</t>
  </si>
  <si>
    <t>Diaz</t>
  </si>
  <si>
    <t>Facundo Ezequiel</t>
  </si>
  <si>
    <t>Quiroga</t>
  </si>
  <si>
    <t>João Lucas</t>
  </si>
  <si>
    <t>Simen</t>
  </si>
  <si>
    <t>Haegeland</t>
  </si>
  <si>
    <t>Gabryel</t>
  </si>
  <si>
    <t>Aguilar</t>
  </si>
  <si>
    <t>Barraza</t>
  </si>
  <si>
    <t>Jafin</t>
  </si>
  <si>
    <t>Garvey</t>
  </si>
  <si>
    <t>Navratil</t>
  </si>
  <si>
    <t>Deivid Anderson</t>
  </si>
  <si>
    <t>Tuesta Mota</t>
  </si>
  <si>
    <t>Batista</t>
  </si>
  <si>
    <t>Luis Enrique</t>
  </si>
  <si>
    <t>Viloria Marquez</t>
  </si>
  <si>
    <t>Elton</t>
  </si>
  <si>
    <t>Melonio</t>
  </si>
  <si>
    <t>Leandro</t>
  </si>
  <si>
    <t>de Jesus Acuña Espinola</t>
  </si>
  <si>
    <t>Jose Bryan</t>
  </si>
  <si>
    <t>Requejo Flores</t>
  </si>
  <si>
    <t>Alejandro Lejandro Andre</t>
  </si>
  <si>
    <t>Basaldua Gonzalez</t>
  </si>
  <si>
    <t>Rozenberg Hallberg</t>
  </si>
  <si>
    <t>Luana</t>
  </si>
  <si>
    <t>Iamamoto</t>
  </si>
  <si>
    <t>KunKun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</si>
</sst>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color rgb="FF9C570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9"/>
      <color indexed="81"/>
      <name val="Segoe UI"/>
      <family val="2"/>
    </font>
    <font>
      <sz val="11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rgb="FF9C57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9C570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EB9C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A31FB9"/>
        <bgColor indexed="64"/>
      </patternFill>
    </fill>
    <fill>
      <patternFill patternType="solid">
        <fgColor theme="5" tint="-0.499984740745262"/>
        <bgColor indexed="64"/>
      </patternFill>
    </fill>
  </fills>
  <borders count="5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1" fillId="2" borderId="0" applyNumberFormat="0" applyBorder="0" applyAlignment="0" applyProtection="0"/>
  </cellStyleXfs>
  <cellXfs count="212">
    <xf numFmtId="0" fontId="0" fillId="0" borderId="0" xfId="0"/>
    <xf numFmtId="0" fontId="0" fillId="0" borderId="4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/>
    <xf numFmtId="0" fontId="0" fillId="0" borderId="14" xfId="0" applyBorder="1"/>
    <xf numFmtId="0" fontId="0" fillId="0" borderId="0" xfId="0" applyFill="1" applyBorder="1"/>
    <xf numFmtId="0" fontId="0" fillId="3" borderId="12" xfId="0" applyFill="1" applyBorder="1"/>
    <xf numFmtId="0" fontId="1" fillId="2" borderId="12" xfId="1" applyBorder="1"/>
    <xf numFmtId="0" fontId="0" fillId="4" borderId="12" xfId="0" applyFill="1" applyBorder="1"/>
    <xf numFmtId="0" fontId="0" fillId="3" borderId="4" xfId="0" applyFill="1" applyBorder="1"/>
    <xf numFmtId="0" fontId="0" fillId="3" borderId="6" xfId="0" applyFill="1" applyBorder="1"/>
    <xf numFmtId="0" fontId="2" fillId="0" borderId="14" xfId="0" applyFont="1" applyBorder="1" applyAlignment="1">
      <alignment horizontal="center"/>
    </xf>
    <xf numFmtId="0" fontId="2" fillId="4" borderId="1" xfId="0" applyFont="1" applyFill="1" applyBorder="1" applyAlignment="1">
      <alignment horizontal="center"/>
    </xf>
    <xf numFmtId="0" fontId="2" fillId="4" borderId="3" xfId="0" applyFont="1" applyFill="1" applyBorder="1" applyAlignment="1">
      <alignment horizontal="center"/>
    </xf>
    <xf numFmtId="0" fontId="2" fillId="4" borderId="8" xfId="0" applyFont="1" applyFill="1" applyBorder="1" applyAlignment="1">
      <alignment horizontal="center"/>
    </xf>
    <xf numFmtId="0" fontId="0" fillId="0" borderId="28" xfId="0" applyBorder="1" applyAlignment="1">
      <alignment horizontal="center"/>
    </xf>
    <xf numFmtId="0" fontId="0" fillId="0" borderId="29" xfId="0" applyBorder="1" applyAlignment="1">
      <alignment horizontal="center"/>
    </xf>
    <xf numFmtId="0" fontId="0" fillId="0" borderId="0" xfId="0" applyBorder="1"/>
    <xf numFmtId="0" fontId="0" fillId="0" borderId="30" xfId="0" applyBorder="1" applyAlignment="1">
      <alignment horizontal="center"/>
    </xf>
    <xf numFmtId="0" fontId="0" fillId="0" borderId="31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5" borderId="0" xfId="0" applyFill="1" applyBorder="1"/>
    <xf numFmtId="0" fontId="0" fillId="5" borderId="0" xfId="0" applyFill="1" applyBorder="1" applyAlignment="1">
      <alignment horizontal="center"/>
    </xf>
    <xf numFmtId="0" fontId="0" fillId="0" borderId="25" xfId="0" applyBorder="1" applyAlignment="1">
      <alignment horizontal="center"/>
    </xf>
    <xf numFmtId="0" fontId="0" fillId="0" borderId="26" xfId="0" applyBorder="1" applyAlignment="1">
      <alignment horizontal="center"/>
    </xf>
    <xf numFmtId="0" fontId="0" fillId="6" borderId="12" xfId="0" applyFill="1" applyBorder="1"/>
    <xf numFmtId="0" fontId="2" fillId="5" borderId="3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0" fontId="2" fillId="5" borderId="8" xfId="0" applyFont="1" applyFill="1" applyBorder="1" applyAlignment="1">
      <alignment horizontal="center"/>
    </xf>
    <xf numFmtId="0" fontId="2" fillId="5" borderId="0" xfId="0" applyFont="1" applyFill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0" fontId="0" fillId="0" borderId="0" xfId="0" applyFill="1"/>
    <xf numFmtId="0" fontId="2" fillId="0" borderId="1" xfId="0" applyFont="1" applyFill="1" applyBorder="1" applyAlignment="1">
      <alignment horizontal="center"/>
    </xf>
    <xf numFmtId="0" fontId="2" fillId="0" borderId="3" xfId="0" applyFont="1" applyFill="1" applyBorder="1" applyAlignment="1">
      <alignment horizontal="center"/>
    </xf>
    <xf numFmtId="0" fontId="2" fillId="4" borderId="4" xfId="0" applyFont="1" applyFill="1" applyBorder="1" applyAlignment="1">
      <alignment horizontal="center"/>
    </xf>
    <xf numFmtId="0" fontId="2" fillId="4" borderId="6" xfId="0" applyFont="1" applyFill="1" applyBorder="1" applyAlignment="1">
      <alignment horizontal="center"/>
    </xf>
    <xf numFmtId="0" fontId="2" fillId="5" borderId="9" xfId="0" applyFont="1" applyFill="1" applyBorder="1" applyAlignment="1">
      <alignment horizontal="center"/>
    </xf>
    <xf numFmtId="0" fontId="1" fillId="0" borderId="0" xfId="1" applyFill="1" applyBorder="1"/>
    <xf numFmtId="0" fontId="2" fillId="5" borderId="38" xfId="0" applyFont="1" applyFill="1" applyBorder="1" applyAlignment="1">
      <alignment horizontal="center"/>
    </xf>
    <xf numFmtId="0" fontId="0" fillId="0" borderId="42" xfId="0" applyBorder="1" applyAlignment="1">
      <alignment horizontal="center"/>
    </xf>
    <xf numFmtId="0" fontId="4" fillId="6" borderId="5" xfId="0" applyFont="1" applyFill="1" applyBorder="1"/>
    <xf numFmtId="0" fontId="4" fillId="6" borderId="1" xfId="0" applyFont="1" applyFill="1" applyBorder="1"/>
    <xf numFmtId="0" fontId="5" fillId="6" borderId="38" xfId="0" applyFont="1" applyFill="1" applyBorder="1" applyAlignment="1">
      <alignment horizontal="center"/>
    </xf>
    <xf numFmtId="0" fontId="0" fillId="5" borderId="9" xfId="0" applyFill="1" applyBorder="1"/>
    <xf numFmtId="0" fontId="1" fillId="5" borderId="0" xfId="1" applyFill="1" applyBorder="1"/>
    <xf numFmtId="0" fontId="2" fillId="5" borderId="44" xfId="0" applyFont="1" applyFill="1" applyBorder="1" applyAlignment="1">
      <alignment horizontal="center"/>
    </xf>
    <xf numFmtId="0" fontId="4" fillId="6" borderId="10" xfId="0" applyFont="1" applyFill="1" applyBorder="1"/>
    <xf numFmtId="0" fontId="2" fillId="0" borderId="15" xfId="0" applyFont="1" applyBorder="1" applyAlignment="1">
      <alignment horizontal="center"/>
    </xf>
    <xf numFmtId="0" fontId="6" fillId="0" borderId="5" xfId="0" applyFont="1" applyFill="1" applyBorder="1"/>
    <xf numFmtId="0" fontId="6" fillId="0" borderId="1" xfId="0" applyFont="1" applyFill="1" applyBorder="1"/>
    <xf numFmtId="0" fontId="6" fillId="0" borderId="45" xfId="0" applyFont="1" applyFill="1" applyBorder="1"/>
    <xf numFmtId="0" fontId="2" fillId="5" borderId="39" xfId="0" applyFont="1" applyFill="1" applyBorder="1" applyAlignment="1">
      <alignment horizontal="center"/>
    </xf>
    <xf numFmtId="0" fontId="2" fillId="5" borderId="2" xfId="0" applyFont="1" applyFill="1" applyBorder="1" applyAlignment="1">
      <alignment horizontal="center"/>
    </xf>
    <xf numFmtId="0" fontId="2" fillId="5" borderId="5" xfId="0" applyFont="1" applyFill="1" applyBorder="1" applyAlignment="1">
      <alignment horizontal="center"/>
    </xf>
    <xf numFmtId="0" fontId="2" fillId="4" borderId="5" xfId="0" applyFont="1" applyFill="1" applyBorder="1" applyAlignment="1">
      <alignment horizontal="center"/>
    </xf>
    <xf numFmtId="0" fontId="2" fillId="4" borderId="7" xfId="0" applyFont="1" applyFill="1" applyBorder="1" applyAlignment="1">
      <alignment horizontal="center"/>
    </xf>
    <xf numFmtId="0" fontId="4" fillId="6" borderId="45" xfId="0" applyFont="1" applyFill="1" applyBorder="1"/>
    <xf numFmtId="0" fontId="0" fillId="0" borderId="0" xfId="0" applyAlignment="1">
      <alignment horizontal="center"/>
    </xf>
    <xf numFmtId="0" fontId="6" fillId="3" borderId="17" xfId="0" applyFont="1" applyFill="1" applyBorder="1"/>
    <xf numFmtId="0" fontId="6" fillId="3" borderId="1" xfId="0" applyFont="1" applyFill="1" applyBorder="1"/>
    <xf numFmtId="0" fontId="2" fillId="4" borderId="9" xfId="0" applyFont="1" applyFill="1" applyBorder="1" applyAlignment="1">
      <alignment horizontal="center"/>
    </xf>
    <xf numFmtId="0" fontId="7" fillId="3" borderId="38" xfId="0" applyFont="1" applyFill="1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9" xfId="0" applyBorder="1" applyAlignment="1">
      <alignment horizontal="center"/>
    </xf>
    <xf numFmtId="0" fontId="4" fillId="6" borderId="23" xfId="0" applyFont="1" applyFill="1" applyBorder="1"/>
    <xf numFmtId="0" fontId="2" fillId="4" borderId="2" xfId="0" applyFont="1" applyFill="1" applyBorder="1" applyAlignment="1">
      <alignment horizontal="center"/>
    </xf>
    <xf numFmtId="0" fontId="2" fillId="0" borderId="5" xfId="0" applyFont="1" applyFill="1" applyBorder="1" applyAlignment="1">
      <alignment horizontal="center"/>
    </xf>
    <xf numFmtId="0" fontId="7" fillId="0" borderId="38" xfId="0" applyFont="1" applyFill="1" applyBorder="1" applyAlignment="1">
      <alignment horizontal="center"/>
    </xf>
    <xf numFmtId="0" fontId="0" fillId="4" borderId="18" xfId="0" applyFill="1" applyBorder="1"/>
    <xf numFmtId="0" fontId="2" fillId="4" borderId="36" xfId="0" applyFont="1" applyFill="1" applyBorder="1" applyAlignment="1">
      <alignment horizontal="center"/>
    </xf>
    <xf numFmtId="0" fontId="2" fillId="4" borderId="51" xfId="0" applyFont="1" applyFill="1" applyBorder="1" applyAlignment="1">
      <alignment horizontal="center"/>
    </xf>
    <xf numFmtId="0" fontId="2" fillId="4" borderId="24" xfId="0" applyFont="1" applyFill="1" applyBorder="1" applyAlignment="1">
      <alignment horizontal="center"/>
    </xf>
    <xf numFmtId="0" fontId="6" fillId="3" borderId="5" xfId="0" applyFont="1" applyFill="1" applyBorder="1"/>
    <xf numFmtId="0" fontId="4" fillId="6" borderId="9" xfId="0" applyFont="1" applyFill="1" applyBorder="1"/>
    <xf numFmtId="0" fontId="0" fillId="0" borderId="6" xfId="0" applyBorder="1"/>
    <xf numFmtId="0" fontId="6" fillId="0" borderId="0" xfId="0" applyFont="1"/>
    <xf numFmtId="0" fontId="2" fillId="5" borderId="45" xfId="0" applyFont="1" applyFill="1" applyBorder="1" applyAlignment="1">
      <alignment horizontal="center"/>
    </xf>
    <xf numFmtId="0" fontId="2" fillId="4" borderId="45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/>
    </xf>
    <xf numFmtId="0" fontId="2" fillId="4" borderId="44" xfId="0" applyFont="1" applyFill="1" applyBorder="1" applyAlignment="1">
      <alignment horizontal="center"/>
    </xf>
    <xf numFmtId="0" fontId="2" fillId="5" borderId="7" xfId="0" applyFont="1" applyFill="1" applyBorder="1" applyAlignment="1">
      <alignment horizontal="center"/>
    </xf>
    <xf numFmtId="0" fontId="2" fillId="4" borderId="46" xfId="0" applyFont="1" applyFill="1" applyBorder="1" applyAlignment="1">
      <alignment horizontal="center"/>
    </xf>
    <xf numFmtId="0" fontId="2" fillId="0" borderId="15" xfId="0" applyFont="1" applyBorder="1" applyAlignment="1">
      <alignment horizontal="center" vertical="center"/>
    </xf>
    <xf numFmtId="0" fontId="2" fillId="5" borderId="15" xfId="0" applyFont="1" applyFill="1" applyBorder="1" applyAlignment="1">
      <alignment horizontal="center" vertical="center"/>
    </xf>
    <xf numFmtId="0" fontId="2" fillId="5" borderId="15" xfId="0" applyFont="1" applyFill="1" applyBorder="1" applyAlignment="1">
      <alignment horizontal="center" vertical="center" wrapText="1"/>
    </xf>
    <xf numFmtId="0" fontId="2" fillId="5" borderId="14" xfId="0" applyFont="1" applyFill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/>
    </xf>
    <xf numFmtId="0" fontId="2" fillId="5" borderId="14" xfId="0" applyFont="1" applyFill="1" applyBorder="1" applyAlignment="1">
      <alignment horizontal="center" vertical="center"/>
    </xf>
    <xf numFmtId="0" fontId="4" fillId="7" borderId="34" xfId="0" applyFont="1" applyFill="1" applyBorder="1" applyAlignment="1">
      <alignment horizontal="center"/>
    </xf>
    <xf numFmtId="0" fontId="4" fillId="7" borderId="5" xfId="0" applyFont="1" applyFill="1" applyBorder="1"/>
    <xf numFmtId="0" fontId="4" fillId="7" borderId="38" xfId="0" applyFont="1" applyFill="1" applyBorder="1" applyAlignment="1">
      <alignment horizontal="center"/>
    </xf>
    <xf numFmtId="0" fontId="4" fillId="7" borderId="39" xfId="0" applyFont="1" applyFill="1" applyBorder="1" applyAlignment="1">
      <alignment horizontal="center"/>
    </xf>
    <xf numFmtId="0" fontId="4" fillId="7" borderId="1" xfId="0" applyFont="1" applyFill="1" applyBorder="1"/>
    <xf numFmtId="0" fontId="5" fillId="7" borderId="38" xfId="0" applyFont="1" applyFill="1" applyBorder="1" applyAlignment="1">
      <alignment horizontal="center"/>
    </xf>
    <xf numFmtId="0" fontId="4" fillId="7" borderId="45" xfId="0" applyFont="1" applyFill="1" applyBorder="1"/>
    <xf numFmtId="0" fontId="9" fillId="0" borderId="21" xfId="0" applyFont="1" applyBorder="1" applyAlignment="1">
      <alignment horizontal="center"/>
    </xf>
    <xf numFmtId="0" fontId="9" fillId="0" borderId="36" xfId="0" applyFont="1" applyBorder="1" applyAlignment="1">
      <alignment horizontal="center"/>
    </xf>
    <xf numFmtId="0" fontId="9" fillId="0" borderId="22" xfId="0" applyFont="1" applyBorder="1" applyAlignment="1">
      <alignment horizontal="center"/>
    </xf>
    <xf numFmtId="0" fontId="9" fillId="0" borderId="23" xfId="0" applyFont="1" applyBorder="1" applyAlignment="1">
      <alignment horizontal="center"/>
    </xf>
    <xf numFmtId="0" fontId="9" fillId="0" borderId="12" xfId="0" applyFont="1" applyBorder="1"/>
    <xf numFmtId="0" fontId="9" fillId="0" borderId="12" xfId="0" applyFont="1" applyFill="1" applyBorder="1"/>
    <xf numFmtId="0" fontId="9" fillId="0" borderId="14" xfId="0" applyFont="1" applyBorder="1"/>
    <xf numFmtId="0" fontId="9" fillId="0" borderId="15" xfId="0" applyFont="1" applyBorder="1"/>
    <xf numFmtId="0" fontId="9" fillId="0" borderId="16" xfId="0" applyFont="1" applyBorder="1"/>
    <xf numFmtId="0" fontId="9" fillId="0" borderId="18" xfId="0" applyFont="1" applyBorder="1"/>
    <xf numFmtId="0" fontId="9" fillId="0" borderId="33" xfId="0" applyFont="1" applyBorder="1" applyAlignment="1">
      <alignment horizontal="center"/>
    </xf>
    <xf numFmtId="0" fontId="9" fillId="0" borderId="12" xfId="0" applyFont="1" applyBorder="1" applyAlignment="1">
      <alignment horizontal="center"/>
    </xf>
    <xf numFmtId="0" fontId="4" fillId="0" borderId="0" xfId="0" applyFont="1" applyFill="1" applyBorder="1"/>
    <xf numFmtId="0" fontId="4" fillId="7" borderId="17" xfId="0" applyFont="1" applyFill="1" applyBorder="1"/>
    <xf numFmtId="0" fontId="9" fillId="0" borderId="47" xfId="0" applyFont="1" applyBorder="1" applyAlignment="1">
      <alignment horizontal="center"/>
    </xf>
    <xf numFmtId="0" fontId="9" fillId="0" borderId="48" xfId="0" applyFont="1" applyBorder="1" applyAlignment="1">
      <alignment horizontal="center"/>
    </xf>
    <xf numFmtId="0" fontId="9" fillId="0" borderId="49" xfId="0" applyFont="1" applyBorder="1" applyAlignment="1">
      <alignment horizontal="center"/>
    </xf>
    <xf numFmtId="0" fontId="9" fillId="0" borderId="50" xfId="0" applyFont="1" applyBorder="1" applyAlignment="1">
      <alignment horizontal="center"/>
    </xf>
    <xf numFmtId="0" fontId="9" fillId="0" borderId="25" xfId="0" applyFont="1" applyBorder="1"/>
    <xf numFmtId="0" fontId="9" fillId="0" borderId="26" xfId="0" applyFont="1" applyBorder="1"/>
    <xf numFmtId="0" fontId="9" fillId="0" borderId="27" xfId="0" applyFont="1" applyBorder="1"/>
    <xf numFmtId="0" fontId="9" fillId="0" borderId="2" xfId="0" applyFont="1" applyBorder="1" applyAlignment="1">
      <alignment horizontal="center"/>
    </xf>
    <xf numFmtId="0" fontId="9" fillId="0" borderId="3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9" fillId="0" borderId="1" xfId="0" applyFont="1" applyBorder="1" applyAlignment="1">
      <alignment horizontal="center"/>
    </xf>
    <xf numFmtId="0" fontId="9" fillId="0" borderId="7" xfId="0" applyFont="1" applyBorder="1" applyAlignment="1">
      <alignment horizontal="center"/>
    </xf>
    <xf numFmtId="0" fontId="9" fillId="0" borderId="8" xfId="0" applyFont="1" applyBorder="1" applyAlignment="1">
      <alignment horizontal="center"/>
    </xf>
    <xf numFmtId="0" fontId="9" fillId="3" borderId="2" xfId="0" applyFont="1" applyFill="1" applyBorder="1" applyAlignment="1">
      <alignment horizontal="center"/>
    </xf>
    <xf numFmtId="0" fontId="9" fillId="3" borderId="5" xfId="0" applyFont="1" applyFill="1" applyBorder="1" applyAlignment="1">
      <alignment horizontal="center"/>
    </xf>
    <xf numFmtId="0" fontId="9" fillId="3" borderId="1" xfId="0" applyFont="1" applyFill="1" applyBorder="1" applyAlignment="1">
      <alignment horizontal="center"/>
    </xf>
    <xf numFmtId="0" fontId="12" fillId="3" borderId="17" xfId="0" applyFont="1" applyFill="1" applyBorder="1"/>
    <xf numFmtId="0" fontId="12" fillId="3" borderId="1" xfId="0" applyFont="1" applyFill="1" applyBorder="1"/>
    <xf numFmtId="0" fontId="9" fillId="5" borderId="7" xfId="0" applyFont="1" applyFill="1" applyBorder="1" applyAlignment="1">
      <alignment horizontal="center"/>
    </xf>
    <xf numFmtId="0" fontId="9" fillId="5" borderId="8" xfId="0" applyFont="1" applyFill="1" applyBorder="1" applyAlignment="1">
      <alignment horizontal="center"/>
    </xf>
    <xf numFmtId="0" fontId="9" fillId="5" borderId="8" xfId="0" applyFont="1" applyFill="1" applyBorder="1"/>
    <xf numFmtId="0" fontId="11" fillId="6" borderId="21" xfId="0" applyFont="1" applyFill="1" applyBorder="1" applyAlignment="1">
      <alignment horizontal="center"/>
    </xf>
    <xf numFmtId="0" fontId="11" fillId="6" borderId="22" xfId="0" applyFont="1" applyFill="1" applyBorder="1" applyAlignment="1">
      <alignment horizontal="center"/>
    </xf>
    <xf numFmtId="0" fontId="11" fillId="7" borderId="18" xfId="0" applyFont="1" applyFill="1" applyBorder="1"/>
    <xf numFmtId="0" fontId="11" fillId="7" borderId="51" xfId="0" applyFont="1" applyFill="1" applyBorder="1"/>
    <xf numFmtId="0" fontId="11" fillId="7" borderId="2" xfId="0" applyFont="1" applyFill="1" applyBorder="1" applyAlignment="1">
      <alignment horizontal="center"/>
    </xf>
    <xf numFmtId="0" fontId="11" fillId="7" borderId="3" xfId="0" applyFont="1" applyFill="1" applyBorder="1" applyAlignment="1">
      <alignment horizontal="center"/>
    </xf>
    <xf numFmtId="0" fontId="11" fillId="7" borderId="1" xfId="0" applyFont="1" applyFill="1" applyBorder="1"/>
    <xf numFmtId="0" fontId="11" fillId="7" borderId="5" xfId="0" applyFont="1" applyFill="1" applyBorder="1" applyAlignment="1">
      <alignment horizontal="center"/>
    </xf>
    <xf numFmtId="0" fontId="11" fillId="7" borderId="1" xfId="0" applyFont="1" applyFill="1" applyBorder="1" applyAlignment="1">
      <alignment horizontal="center"/>
    </xf>
    <xf numFmtId="0" fontId="11" fillId="7" borderId="7" xfId="0" applyFont="1" applyFill="1" applyBorder="1" applyAlignment="1">
      <alignment horizontal="center"/>
    </xf>
    <xf numFmtId="0" fontId="11" fillId="7" borderId="8" xfId="0" applyFont="1" applyFill="1" applyBorder="1" applyAlignment="1">
      <alignment horizontal="center"/>
    </xf>
    <xf numFmtId="0" fontId="11" fillId="7" borderId="5" xfId="0" applyFont="1" applyFill="1" applyBorder="1"/>
    <xf numFmtId="0" fontId="9" fillId="0" borderId="30" xfId="0" applyFont="1" applyBorder="1" applyAlignment="1">
      <alignment horizontal="center"/>
    </xf>
    <xf numFmtId="0" fontId="9" fillId="0" borderId="43" xfId="0" applyFont="1" applyBorder="1" applyAlignment="1">
      <alignment horizontal="center"/>
    </xf>
    <xf numFmtId="0" fontId="9" fillId="0" borderId="19" xfId="0" applyFont="1" applyBorder="1" applyAlignment="1">
      <alignment horizontal="center"/>
    </xf>
    <xf numFmtId="0" fontId="9" fillId="0" borderId="10" xfId="0" applyFont="1" applyBorder="1" applyAlignment="1">
      <alignment horizontal="center"/>
    </xf>
    <xf numFmtId="0" fontId="9" fillId="0" borderId="27" xfId="0" applyFont="1" applyBorder="1" applyAlignment="1">
      <alignment horizontal="center"/>
    </xf>
    <xf numFmtId="0" fontId="9" fillId="0" borderId="20" xfId="0" applyFont="1" applyBorder="1" applyAlignment="1">
      <alignment horizontal="center"/>
    </xf>
    <xf numFmtId="0" fontId="9" fillId="5" borderId="7" xfId="0" applyFont="1" applyFill="1" applyBorder="1"/>
    <xf numFmtId="0" fontId="11" fillId="6" borderId="18" xfId="0" applyFont="1" applyFill="1" applyBorder="1" applyAlignment="1">
      <alignment horizontal="center"/>
    </xf>
    <xf numFmtId="0" fontId="11" fillId="6" borderId="27" xfId="0" applyFont="1" applyFill="1" applyBorder="1" applyAlignment="1">
      <alignment horizontal="center"/>
    </xf>
    <xf numFmtId="0" fontId="11" fillId="6" borderId="20" xfId="0" applyFont="1" applyFill="1" applyBorder="1"/>
    <xf numFmtId="0" fontId="11" fillId="6" borderId="1" xfId="0" applyFont="1" applyFill="1" applyBorder="1"/>
    <xf numFmtId="0" fontId="9" fillId="0" borderId="13" xfId="0" applyFont="1" applyBorder="1" applyAlignment="1">
      <alignment horizontal="center"/>
    </xf>
    <xf numFmtId="0" fontId="9" fillId="0" borderId="35" xfId="0" applyFont="1" applyBorder="1" applyAlignment="1">
      <alignment horizontal="center"/>
    </xf>
    <xf numFmtId="0" fontId="9" fillId="0" borderId="52" xfId="0" applyFont="1" applyBorder="1" applyAlignment="1">
      <alignment horizontal="center"/>
    </xf>
    <xf numFmtId="0" fontId="9" fillId="0" borderId="41" xfId="0" applyFont="1" applyBorder="1" applyAlignment="1">
      <alignment horizontal="center"/>
    </xf>
    <xf numFmtId="0" fontId="9" fillId="3" borderId="30" xfId="0" applyFont="1" applyFill="1" applyBorder="1" applyAlignment="1">
      <alignment horizontal="center"/>
    </xf>
    <xf numFmtId="0" fontId="9" fillId="3" borderId="31" xfId="0" applyFont="1" applyFill="1" applyBorder="1" applyAlignment="1">
      <alignment horizontal="center"/>
    </xf>
    <xf numFmtId="0" fontId="9" fillId="0" borderId="40" xfId="0" applyFont="1" applyBorder="1" applyAlignment="1">
      <alignment horizontal="center"/>
    </xf>
    <xf numFmtId="0" fontId="9" fillId="0" borderId="31" xfId="0" applyFont="1" applyBorder="1" applyAlignment="1">
      <alignment horizontal="center"/>
    </xf>
    <xf numFmtId="0" fontId="9" fillId="0" borderId="5" xfId="0" applyFont="1" applyBorder="1"/>
    <xf numFmtId="0" fontId="9" fillId="0" borderId="1" xfId="0" applyFont="1" applyBorder="1"/>
    <xf numFmtId="0" fontId="11" fillId="6" borderId="40" xfId="0" applyFont="1" applyFill="1" applyBorder="1" applyAlignment="1">
      <alignment horizontal="center"/>
    </xf>
    <xf numFmtId="0" fontId="11" fillId="6" borderId="7" xfId="0" applyFont="1" applyFill="1" applyBorder="1"/>
    <xf numFmtId="0" fontId="9" fillId="0" borderId="37" xfId="0" applyFont="1" applyBorder="1" applyAlignment="1">
      <alignment horizontal="center"/>
    </xf>
    <xf numFmtId="0" fontId="12" fillId="3" borderId="5" xfId="0" applyFont="1" applyFill="1" applyBorder="1"/>
    <xf numFmtId="0" fontId="9" fillId="3" borderId="7" xfId="0" applyFont="1" applyFill="1" applyBorder="1" applyAlignment="1">
      <alignment horizontal="center"/>
    </xf>
    <xf numFmtId="0" fontId="9" fillId="3" borderId="40" xfId="0" applyFont="1" applyFill="1" applyBorder="1" applyAlignment="1">
      <alignment horizontal="center"/>
    </xf>
    <xf numFmtId="0" fontId="11" fillId="7" borderId="24" xfId="0" applyFont="1" applyFill="1" applyBorder="1"/>
    <xf numFmtId="0" fontId="2" fillId="0" borderId="14" xfId="0" applyFont="1" applyBorder="1" applyAlignment="1">
      <alignment horizontal="center" wrapText="1"/>
    </xf>
    <xf numFmtId="0" fontId="2" fillId="4" borderId="22" xfId="0" applyFont="1" applyFill="1" applyBorder="1" applyAlignment="1">
      <alignment horizontal="center"/>
    </xf>
    <xf numFmtId="0" fontId="8" fillId="2" borderId="1" xfId="1" applyFont="1" applyBorder="1" applyAlignment="1">
      <alignment horizontal="center"/>
    </xf>
    <xf numFmtId="0" fontId="6" fillId="0" borderId="17" xfId="0" applyFont="1" applyFill="1" applyBorder="1"/>
    <xf numFmtId="0" fontId="6" fillId="0" borderId="0" xfId="0" applyFont="1" applyFill="1"/>
    <xf numFmtId="0" fontId="6" fillId="0" borderId="14" xfId="0" applyFont="1" applyFill="1" applyBorder="1"/>
    <xf numFmtId="0" fontId="6" fillId="0" borderId="32" xfId="0" applyFont="1" applyFill="1" applyBorder="1"/>
    <xf numFmtId="0" fontId="6" fillId="0" borderId="8" xfId="0" applyFont="1" applyFill="1" applyBorder="1"/>
    <xf numFmtId="0" fontId="6" fillId="0" borderId="46" xfId="0" applyFont="1" applyFill="1" applyBorder="1"/>
    <xf numFmtId="0" fontId="8" fillId="2" borderId="34" xfId="1" applyFont="1" applyBorder="1" applyAlignment="1">
      <alignment horizontal="center"/>
    </xf>
    <xf numFmtId="0" fontId="8" fillId="2" borderId="38" xfId="1" applyFont="1" applyBorder="1" applyAlignment="1">
      <alignment horizontal="center"/>
    </xf>
    <xf numFmtId="0" fontId="6" fillId="3" borderId="13" xfId="0" applyFont="1" applyFill="1" applyBorder="1"/>
    <xf numFmtId="0" fontId="6" fillId="3" borderId="3" xfId="0" applyFont="1" applyFill="1" applyBorder="1"/>
    <xf numFmtId="0" fontId="6" fillId="3" borderId="44" xfId="0" applyFont="1" applyFill="1" applyBorder="1"/>
    <xf numFmtId="0" fontId="6" fillId="3" borderId="45" xfId="0" applyFont="1" applyFill="1" applyBorder="1"/>
    <xf numFmtId="0" fontId="7" fillId="3" borderId="34" xfId="0" applyFont="1" applyFill="1" applyBorder="1" applyAlignment="1">
      <alignment horizontal="center"/>
    </xf>
    <xf numFmtId="0" fontId="4" fillId="6" borderId="17" xfId="0" applyFont="1" applyFill="1" applyBorder="1"/>
    <xf numFmtId="0" fontId="6" fillId="7" borderId="45" xfId="0" applyFont="1" applyFill="1" applyBorder="1"/>
    <xf numFmtId="0" fontId="6" fillId="0" borderId="7" xfId="0" applyFont="1" applyFill="1" applyBorder="1"/>
    <xf numFmtId="0" fontId="7" fillId="0" borderId="39" xfId="0" applyFont="1" applyFill="1" applyBorder="1" applyAlignment="1">
      <alignment horizontal="center"/>
    </xf>
    <xf numFmtId="0" fontId="12" fillId="3" borderId="13" xfId="0" applyFont="1" applyFill="1" applyBorder="1"/>
    <xf numFmtId="0" fontId="12" fillId="3" borderId="3" xfId="0" applyFont="1" applyFill="1" applyBorder="1"/>
    <xf numFmtId="0" fontId="11" fillId="6" borderId="17" xfId="0" applyFont="1" applyFill="1" applyBorder="1"/>
    <xf numFmtId="0" fontId="8" fillId="2" borderId="12" xfId="1" applyFont="1" applyBorder="1" applyAlignment="1">
      <alignment horizontal="center"/>
    </xf>
    <xf numFmtId="0" fontId="6" fillId="3" borderId="2" xfId="0" applyFont="1" applyFill="1" applyBorder="1"/>
    <xf numFmtId="0" fontId="9" fillId="5" borderId="40" xfId="0" applyFont="1" applyFill="1" applyBorder="1" applyAlignment="1">
      <alignment horizontal="center"/>
    </xf>
    <xf numFmtId="0" fontId="9" fillId="0" borderId="53" xfId="0" applyFont="1" applyBorder="1" applyAlignment="1">
      <alignment horizontal="center"/>
    </xf>
    <xf numFmtId="0" fontId="11" fillId="6" borderId="10" xfId="0" applyFont="1" applyFill="1" applyBorder="1"/>
    <xf numFmtId="0" fontId="6" fillId="0" borderId="0" xfId="0" applyFont="1" applyFill="1" applyBorder="1"/>
    <xf numFmtId="0" fontId="7" fillId="0" borderId="14" xfId="0" applyFont="1" applyFill="1" applyBorder="1" applyAlignment="1">
      <alignment horizontal="center" vertical="center"/>
    </xf>
    <xf numFmtId="0" fontId="8" fillId="2" borderId="4" xfId="1" applyFont="1" applyBorder="1" applyAlignment="1">
      <alignment horizontal="center"/>
    </xf>
    <xf numFmtId="0" fontId="8" fillId="2" borderId="6" xfId="1" applyFont="1" applyBorder="1" applyAlignment="1">
      <alignment horizontal="center"/>
    </xf>
    <xf numFmtId="0" fontId="8" fillId="2" borderId="5" xfId="1" applyFont="1" applyBorder="1" applyAlignment="1">
      <alignment horizontal="center"/>
    </xf>
    <xf numFmtId="0" fontId="8" fillId="2" borderId="7" xfId="1" applyFont="1" applyBorder="1" applyAlignment="1">
      <alignment horizontal="center"/>
    </xf>
    <xf numFmtId="0" fontId="2" fillId="0" borderId="45" xfId="0" applyFont="1" applyBorder="1" applyAlignment="1">
      <alignment horizontal="center"/>
    </xf>
    <xf numFmtId="0" fontId="12" fillId="3" borderId="2" xfId="0" applyFont="1" applyFill="1" applyBorder="1"/>
    <xf numFmtId="0" fontId="7" fillId="0" borderId="0" xfId="0" applyFont="1" applyFill="1" applyBorder="1" applyAlignment="1">
      <alignment horizontal="center"/>
    </xf>
    <xf numFmtId="0" fontId="7" fillId="0" borderId="12" xfId="0" applyFont="1" applyFill="1" applyBorder="1" applyAlignment="1">
      <alignment horizontal="center"/>
    </xf>
    <xf numFmtId="0" fontId="7" fillId="0" borderId="1" xfId="0" applyFont="1" applyFill="1" applyBorder="1" applyAlignment="1">
      <alignment horizontal="center"/>
    </xf>
    <xf numFmtId="0" fontId="2" fillId="5" borderId="15" xfId="0" applyFont="1" applyFill="1" applyBorder="1" applyAlignment="1">
      <alignment horizontal="center" wrapText="1"/>
    </xf>
    <xf numFmtId="0" fontId="10" fillId="2" borderId="18" xfId="1" applyFont="1" applyBorder="1" applyAlignment="1">
      <alignment horizontal="center"/>
    </xf>
    <xf numFmtId="0" fontId="10" fillId="2" borderId="24" xfId="1" applyFont="1" applyBorder="1" applyAlignment="1">
      <alignment horizontal="center"/>
    </xf>
  </cellXfs>
  <cellStyles count="2">
    <cellStyle name="Neutro" xfId="1" builtinId="28"/>
    <cellStyle name="Normal" xfId="0" builtinId="0"/>
  </cellStyles>
  <dxfs count="0"/>
  <tableStyles count="0" defaultTableStyle="TableStyleMedium2" defaultPivotStyle="PivotStyleLight16"/>
  <colors>
    <mruColors>
      <color rgb="FFA31FB9"/>
      <color rgb="FFBD17C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13" Type="http://schemas.openxmlformats.org/officeDocument/2006/relationships/image" Target="../media/image13.png"/><Relationship Id="rId18" Type="http://schemas.openxmlformats.org/officeDocument/2006/relationships/image" Target="../media/image18.png"/><Relationship Id="rId26" Type="http://schemas.openxmlformats.org/officeDocument/2006/relationships/image" Target="../media/image26.png"/><Relationship Id="rId3" Type="http://schemas.openxmlformats.org/officeDocument/2006/relationships/image" Target="../media/image3.png"/><Relationship Id="rId21" Type="http://schemas.openxmlformats.org/officeDocument/2006/relationships/image" Target="../media/image21.png"/><Relationship Id="rId7" Type="http://schemas.openxmlformats.org/officeDocument/2006/relationships/image" Target="../media/image7.png"/><Relationship Id="rId12" Type="http://schemas.openxmlformats.org/officeDocument/2006/relationships/image" Target="../media/image12.png"/><Relationship Id="rId17" Type="http://schemas.openxmlformats.org/officeDocument/2006/relationships/image" Target="../media/image17.png"/><Relationship Id="rId25" Type="http://schemas.openxmlformats.org/officeDocument/2006/relationships/image" Target="../media/image25.png"/><Relationship Id="rId33" Type="http://schemas.openxmlformats.org/officeDocument/2006/relationships/image" Target="../media/image33.png"/><Relationship Id="rId2" Type="http://schemas.openxmlformats.org/officeDocument/2006/relationships/image" Target="../media/image2.png"/><Relationship Id="rId16" Type="http://schemas.openxmlformats.org/officeDocument/2006/relationships/image" Target="../media/image16.png"/><Relationship Id="rId20" Type="http://schemas.openxmlformats.org/officeDocument/2006/relationships/image" Target="../media/image20.png"/><Relationship Id="rId29" Type="http://schemas.openxmlformats.org/officeDocument/2006/relationships/image" Target="../media/image29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24" Type="http://schemas.openxmlformats.org/officeDocument/2006/relationships/image" Target="../media/image24.png"/><Relationship Id="rId32" Type="http://schemas.openxmlformats.org/officeDocument/2006/relationships/image" Target="../media/image32.png"/><Relationship Id="rId5" Type="http://schemas.openxmlformats.org/officeDocument/2006/relationships/image" Target="../media/image5.png"/><Relationship Id="rId15" Type="http://schemas.openxmlformats.org/officeDocument/2006/relationships/image" Target="../media/image15.png"/><Relationship Id="rId23" Type="http://schemas.openxmlformats.org/officeDocument/2006/relationships/image" Target="../media/image23.png"/><Relationship Id="rId28" Type="http://schemas.openxmlformats.org/officeDocument/2006/relationships/image" Target="../media/image28.png"/><Relationship Id="rId10" Type="http://schemas.openxmlformats.org/officeDocument/2006/relationships/image" Target="../media/image10.png"/><Relationship Id="rId19" Type="http://schemas.openxmlformats.org/officeDocument/2006/relationships/image" Target="../media/image19.png"/><Relationship Id="rId31" Type="http://schemas.openxmlformats.org/officeDocument/2006/relationships/image" Target="../media/image31.png"/><Relationship Id="rId4" Type="http://schemas.openxmlformats.org/officeDocument/2006/relationships/image" Target="../media/image4.png"/><Relationship Id="rId9" Type="http://schemas.openxmlformats.org/officeDocument/2006/relationships/image" Target="../media/image9.png"/><Relationship Id="rId14" Type="http://schemas.openxmlformats.org/officeDocument/2006/relationships/image" Target="../media/image14.png"/><Relationship Id="rId22" Type="http://schemas.openxmlformats.org/officeDocument/2006/relationships/image" Target="../media/image22.png"/><Relationship Id="rId27" Type="http://schemas.openxmlformats.org/officeDocument/2006/relationships/image" Target="../media/image27.png"/><Relationship Id="rId30" Type="http://schemas.openxmlformats.org/officeDocument/2006/relationships/image" Target="../media/image30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6.png"/><Relationship Id="rId13" Type="http://schemas.openxmlformats.org/officeDocument/2006/relationships/image" Target="../media/image25.png"/><Relationship Id="rId18" Type="http://schemas.openxmlformats.org/officeDocument/2006/relationships/image" Target="../media/image11.png"/><Relationship Id="rId3" Type="http://schemas.openxmlformats.org/officeDocument/2006/relationships/image" Target="../media/image19.png"/><Relationship Id="rId21" Type="http://schemas.openxmlformats.org/officeDocument/2006/relationships/image" Target="../media/image14.png"/><Relationship Id="rId7" Type="http://schemas.openxmlformats.org/officeDocument/2006/relationships/image" Target="../media/image5.png"/><Relationship Id="rId12" Type="http://schemas.openxmlformats.org/officeDocument/2006/relationships/image" Target="../media/image35.png"/><Relationship Id="rId17" Type="http://schemas.openxmlformats.org/officeDocument/2006/relationships/image" Target="../media/image10.png"/><Relationship Id="rId2" Type="http://schemas.openxmlformats.org/officeDocument/2006/relationships/image" Target="../media/image7.png"/><Relationship Id="rId16" Type="http://schemas.openxmlformats.org/officeDocument/2006/relationships/image" Target="../media/image36.png"/><Relationship Id="rId20" Type="http://schemas.openxmlformats.org/officeDocument/2006/relationships/image" Target="../media/image37.png"/><Relationship Id="rId1" Type="http://schemas.openxmlformats.org/officeDocument/2006/relationships/image" Target="../media/image34.png"/><Relationship Id="rId6" Type="http://schemas.openxmlformats.org/officeDocument/2006/relationships/image" Target="../media/image26.png"/><Relationship Id="rId11" Type="http://schemas.openxmlformats.org/officeDocument/2006/relationships/image" Target="../media/image22.png"/><Relationship Id="rId24" Type="http://schemas.openxmlformats.org/officeDocument/2006/relationships/image" Target="../media/image33.png"/><Relationship Id="rId5" Type="http://schemas.openxmlformats.org/officeDocument/2006/relationships/image" Target="../media/image3.png"/><Relationship Id="rId15" Type="http://schemas.openxmlformats.org/officeDocument/2006/relationships/image" Target="../media/image17.png"/><Relationship Id="rId23" Type="http://schemas.openxmlformats.org/officeDocument/2006/relationships/image" Target="../media/image31.png"/><Relationship Id="rId10" Type="http://schemas.openxmlformats.org/officeDocument/2006/relationships/image" Target="../media/image12.png"/><Relationship Id="rId19" Type="http://schemas.openxmlformats.org/officeDocument/2006/relationships/image" Target="../media/image23.png"/><Relationship Id="rId4" Type="http://schemas.openxmlformats.org/officeDocument/2006/relationships/image" Target="../media/image2.png"/><Relationship Id="rId9" Type="http://schemas.openxmlformats.org/officeDocument/2006/relationships/image" Target="../media/image24.png"/><Relationship Id="rId14" Type="http://schemas.openxmlformats.org/officeDocument/2006/relationships/image" Target="../media/image4.png"/><Relationship Id="rId22" Type="http://schemas.openxmlformats.org/officeDocument/2006/relationships/image" Target="../media/image18.png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image" Target="../media/image37.png"/><Relationship Id="rId13" Type="http://schemas.openxmlformats.org/officeDocument/2006/relationships/image" Target="../media/image22.png"/><Relationship Id="rId18" Type="http://schemas.openxmlformats.org/officeDocument/2006/relationships/image" Target="../media/image15.png"/><Relationship Id="rId26" Type="http://schemas.openxmlformats.org/officeDocument/2006/relationships/image" Target="../media/image35.png"/><Relationship Id="rId3" Type="http://schemas.openxmlformats.org/officeDocument/2006/relationships/image" Target="../media/image5.png"/><Relationship Id="rId21" Type="http://schemas.openxmlformats.org/officeDocument/2006/relationships/image" Target="../media/image36.png"/><Relationship Id="rId7" Type="http://schemas.openxmlformats.org/officeDocument/2006/relationships/image" Target="../media/image13.png"/><Relationship Id="rId12" Type="http://schemas.openxmlformats.org/officeDocument/2006/relationships/image" Target="../media/image21.png"/><Relationship Id="rId17" Type="http://schemas.openxmlformats.org/officeDocument/2006/relationships/image" Target="../media/image40.png"/><Relationship Id="rId25" Type="http://schemas.openxmlformats.org/officeDocument/2006/relationships/image" Target="../media/image19.png"/><Relationship Id="rId2" Type="http://schemas.openxmlformats.org/officeDocument/2006/relationships/image" Target="../media/image3.png"/><Relationship Id="rId16" Type="http://schemas.openxmlformats.org/officeDocument/2006/relationships/image" Target="../media/image31.png"/><Relationship Id="rId20" Type="http://schemas.openxmlformats.org/officeDocument/2006/relationships/image" Target="../media/image25.png"/><Relationship Id="rId29" Type="http://schemas.openxmlformats.org/officeDocument/2006/relationships/image" Target="../media/image41.png"/><Relationship Id="rId1" Type="http://schemas.openxmlformats.org/officeDocument/2006/relationships/image" Target="../media/image38.png"/><Relationship Id="rId6" Type="http://schemas.openxmlformats.org/officeDocument/2006/relationships/image" Target="../media/image2.png"/><Relationship Id="rId11" Type="http://schemas.openxmlformats.org/officeDocument/2006/relationships/image" Target="../media/image24.png"/><Relationship Id="rId24" Type="http://schemas.openxmlformats.org/officeDocument/2006/relationships/image" Target="../media/image26.png"/><Relationship Id="rId32" Type="http://schemas.openxmlformats.org/officeDocument/2006/relationships/image" Target="../media/image42.png"/><Relationship Id="rId5" Type="http://schemas.openxmlformats.org/officeDocument/2006/relationships/image" Target="../media/image7.png"/><Relationship Id="rId15" Type="http://schemas.openxmlformats.org/officeDocument/2006/relationships/image" Target="../media/image9.png"/><Relationship Id="rId23" Type="http://schemas.openxmlformats.org/officeDocument/2006/relationships/image" Target="../media/image23.png"/><Relationship Id="rId28" Type="http://schemas.openxmlformats.org/officeDocument/2006/relationships/image" Target="../media/image12.png"/><Relationship Id="rId10" Type="http://schemas.openxmlformats.org/officeDocument/2006/relationships/image" Target="../media/image17.png"/><Relationship Id="rId19" Type="http://schemas.openxmlformats.org/officeDocument/2006/relationships/image" Target="../media/image14.png"/><Relationship Id="rId31" Type="http://schemas.openxmlformats.org/officeDocument/2006/relationships/image" Target="../media/image4.png"/><Relationship Id="rId4" Type="http://schemas.openxmlformats.org/officeDocument/2006/relationships/image" Target="../media/image39.png"/><Relationship Id="rId9" Type="http://schemas.openxmlformats.org/officeDocument/2006/relationships/image" Target="../media/image6.png"/><Relationship Id="rId14" Type="http://schemas.openxmlformats.org/officeDocument/2006/relationships/image" Target="../media/image11.png"/><Relationship Id="rId22" Type="http://schemas.openxmlformats.org/officeDocument/2006/relationships/image" Target="../media/image10.png"/><Relationship Id="rId27" Type="http://schemas.openxmlformats.org/officeDocument/2006/relationships/image" Target="../media/image29.png"/><Relationship Id="rId30" Type="http://schemas.openxmlformats.org/officeDocument/2006/relationships/image" Target="../media/image20.png"/></Relationships>
</file>

<file path=xl/drawings/_rels/drawing4.xml.rels><?xml version="1.0" encoding="UTF-8" standalone="yes"?>
<Relationships xmlns="http://schemas.openxmlformats.org/package/2006/relationships"><Relationship Id="rId13" Type="http://schemas.openxmlformats.org/officeDocument/2006/relationships/image" Target="../media/image23.png"/><Relationship Id="rId18" Type="http://schemas.openxmlformats.org/officeDocument/2006/relationships/image" Target="../media/image14.png"/><Relationship Id="rId26" Type="http://schemas.openxmlformats.org/officeDocument/2006/relationships/image" Target="../media/image6.png"/><Relationship Id="rId39" Type="http://schemas.openxmlformats.org/officeDocument/2006/relationships/image" Target="../media/image49.png"/><Relationship Id="rId21" Type="http://schemas.openxmlformats.org/officeDocument/2006/relationships/image" Target="../media/image18.png"/><Relationship Id="rId34" Type="http://schemas.openxmlformats.org/officeDocument/2006/relationships/image" Target="../media/image4.png"/><Relationship Id="rId42" Type="http://schemas.openxmlformats.org/officeDocument/2006/relationships/image" Target="../media/image51.png"/><Relationship Id="rId47" Type="http://schemas.openxmlformats.org/officeDocument/2006/relationships/image" Target="../media/image32.png"/><Relationship Id="rId50" Type="http://schemas.openxmlformats.org/officeDocument/2006/relationships/image" Target="../media/image55.png"/><Relationship Id="rId55" Type="http://schemas.openxmlformats.org/officeDocument/2006/relationships/image" Target="../media/image59.png"/><Relationship Id="rId7" Type="http://schemas.openxmlformats.org/officeDocument/2006/relationships/image" Target="../media/image11.png"/><Relationship Id="rId2" Type="http://schemas.openxmlformats.org/officeDocument/2006/relationships/image" Target="../media/image2.png"/><Relationship Id="rId16" Type="http://schemas.openxmlformats.org/officeDocument/2006/relationships/image" Target="../media/image12.png"/><Relationship Id="rId20" Type="http://schemas.openxmlformats.org/officeDocument/2006/relationships/image" Target="../media/image39.png"/><Relationship Id="rId29" Type="http://schemas.openxmlformats.org/officeDocument/2006/relationships/image" Target="../media/image45.png"/><Relationship Id="rId41" Type="http://schemas.openxmlformats.org/officeDocument/2006/relationships/image" Target="../media/image41.png"/><Relationship Id="rId54" Type="http://schemas.openxmlformats.org/officeDocument/2006/relationships/image" Target="../media/image58.png"/><Relationship Id="rId1" Type="http://schemas.openxmlformats.org/officeDocument/2006/relationships/image" Target="../media/image34.png"/><Relationship Id="rId6" Type="http://schemas.openxmlformats.org/officeDocument/2006/relationships/image" Target="../media/image3.png"/><Relationship Id="rId11" Type="http://schemas.openxmlformats.org/officeDocument/2006/relationships/image" Target="../media/image29.png"/><Relationship Id="rId24" Type="http://schemas.openxmlformats.org/officeDocument/2006/relationships/image" Target="../media/image15.png"/><Relationship Id="rId32" Type="http://schemas.openxmlformats.org/officeDocument/2006/relationships/image" Target="../media/image24.png"/><Relationship Id="rId37" Type="http://schemas.openxmlformats.org/officeDocument/2006/relationships/image" Target="../media/image48.png"/><Relationship Id="rId40" Type="http://schemas.openxmlformats.org/officeDocument/2006/relationships/image" Target="../media/image50.png"/><Relationship Id="rId45" Type="http://schemas.openxmlformats.org/officeDocument/2006/relationships/image" Target="../media/image53.png"/><Relationship Id="rId53" Type="http://schemas.openxmlformats.org/officeDocument/2006/relationships/image" Target="../media/image57.png"/><Relationship Id="rId58" Type="http://schemas.openxmlformats.org/officeDocument/2006/relationships/image" Target="../media/image62.png"/><Relationship Id="rId5" Type="http://schemas.openxmlformats.org/officeDocument/2006/relationships/image" Target="../media/image7.png"/><Relationship Id="rId15" Type="http://schemas.openxmlformats.org/officeDocument/2006/relationships/image" Target="../media/image17.png"/><Relationship Id="rId23" Type="http://schemas.openxmlformats.org/officeDocument/2006/relationships/image" Target="../media/image8.png"/><Relationship Id="rId28" Type="http://schemas.openxmlformats.org/officeDocument/2006/relationships/image" Target="../media/image35.png"/><Relationship Id="rId36" Type="http://schemas.openxmlformats.org/officeDocument/2006/relationships/image" Target="../media/image30.png"/><Relationship Id="rId49" Type="http://schemas.openxmlformats.org/officeDocument/2006/relationships/image" Target="../media/image13.png"/><Relationship Id="rId57" Type="http://schemas.openxmlformats.org/officeDocument/2006/relationships/image" Target="../media/image61.png"/><Relationship Id="rId61" Type="http://schemas.openxmlformats.org/officeDocument/2006/relationships/image" Target="../media/image65.png"/><Relationship Id="rId10" Type="http://schemas.openxmlformats.org/officeDocument/2006/relationships/image" Target="../media/image40.png"/><Relationship Id="rId19" Type="http://schemas.openxmlformats.org/officeDocument/2006/relationships/image" Target="../media/image25.png"/><Relationship Id="rId31" Type="http://schemas.openxmlformats.org/officeDocument/2006/relationships/image" Target="../media/image46.png"/><Relationship Id="rId44" Type="http://schemas.openxmlformats.org/officeDocument/2006/relationships/image" Target="../media/image27.png"/><Relationship Id="rId52" Type="http://schemas.openxmlformats.org/officeDocument/2006/relationships/image" Target="../media/image42.png"/><Relationship Id="rId60" Type="http://schemas.openxmlformats.org/officeDocument/2006/relationships/image" Target="../media/image64.png"/><Relationship Id="rId4" Type="http://schemas.openxmlformats.org/officeDocument/2006/relationships/image" Target="../media/image22.png"/><Relationship Id="rId9" Type="http://schemas.openxmlformats.org/officeDocument/2006/relationships/image" Target="../media/image9.png"/><Relationship Id="rId14" Type="http://schemas.openxmlformats.org/officeDocument/2006/relationships/image" Target="../media/image37.png"/><Relationship Id="rId22" Type="http://schemas.openxmlformats.org/officeDocument/2006/relationships/image" Target="../media/image26.png"/><Relationship Id="rId27" Type="http://schemas.openxmlformats.org/officeDocument/2006/relationships/image" Target="../media/image44.png"/><Relationship Id="rId30" Type="http://schemas.openxmlformats.org/officeDocument/2006/relationships/image" Target="../media/image10.png"/><Relationship Id="rId35" Type="http://schemas.openxmlformats.org/officeDocument/2006/relationships/image" Target="../media/image47.png"/><Relationship Id="rId43" Type="http://schemas.openxmlformats.org/officeDocument/2006/relationships/image" Target="../media/image52.png"/><Relationship Id="rId48" Type="http://schemas.openxmlformats.org/officeDocument/2006/relationships/image" Target="../media/image33.png"/><Relationship Id="rId56" Type="http://schemas.openxmlformats.org/officeDocument/2006/relationships/image" Target="../media/image60.png"/><Relationship Id="rId8" Type="http://schemas.openxmlformats.org/officeDocument/2006/relationships/image" Target="../media/image5.png"/><Relationship Id="rId51" Type="http://schemas.openxmlformats.org/officeDocument/2006/relationships/image" Target="../media/image56.png"/><Relationship Id="rId3" Type="http://schemas.openxmlformats.org/officeDocument/2006/relationships/image" Target="../media/image43.png"/><Relationship Id="rId12" Type="http://schemas.openxmlformats.org/officeDocument/2006/relationships/image" Target="../media/image20.png"/><Relationship Id="rId17" Type="http://schemas.openxmlformats.org/officeDocument/2006/relationships/image" Target="../media/image36.png"/><Relationship Id="rId25" Type="http://schemas.openxmlformats.org/officeDocument/2006/relationships/image" Target="../media/image21.png"/><Relationship Id="rId33" Type="http://schemas.openxmlformats.org/officeDocument/2006/relationships/image" Target="../media/image19.png"/><Relationship Id="rId38" Type="http://schemas.openxmlformats.org/officeDocument/2006/relationships/image" Target="../media/image31.png"/><Relationship Id="rId46" Type="http://schemas.openxmlformats.org/officeDocument/2006/relationships/image" Target="../media/image54.png"/><Relationship Id="rId59" Type="http://schemas.openxmlformats.org/officeDocument/2006/relationships/image" Target="../media/image6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20994</xdr:colOff>
      <xdr:row>8</xdr:row>
      <xdr:rowOff>38101</xdr:rowOff>
    </xdr:from>
    <xdr:to>
      <xdr:col>11</xdr:col>
      <xdr:colOff>854528</xdr:colOff>
      <xdr:row>8</xdr:row>
      <xdr:rowOff>352426</xdr:rowOff>
    </xdr:to>
    <xdr:pic>
      <xdr:nvPicPr>
        <xdr:cNvPr id="59" name="Imagem 58" descr="Resultado de imagem para world skate logo">
          <a:extLst>
            <a:ext uri="{FF2B5EF4-FFF2-40B4-BE49-F238E27FC236}">
              <a16:creationId xmlns:a16="http://schemas.microsoft.com/office/drawing/2014/main" id="{CBA7819C-F597-4A2A-891C-DFD795B1DC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79619" y="1638301"/>
          <a:ext cx="833534" cy="3143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14</xdr:col>
      <xdr:colOff>95250</xdr:colOff>
      <xdr:row>9</xdr:row>
      <xdr:rowOff>95250</xdr:rowOff>
    </xdr:from>
    <xdr:ext cx="400050" cy="266700"/>
    <xdr:pic>
      <xdr:nvPicPr>
        <xdr:cNvPr id="60" name="Imagem 59" descr=":USA">
          <a:extLst>
            <a:ext uri="{FF2B5EF4-FFF2-40B4-BE49-F238E27FC236}">
              <a16:creationId xmlns:a16="http://schemas.microsoft.com/office/drawing/2014/main" id="{C4B3ABDC-CB25-49F9-830F-46609D316D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35025" y="21336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14</xdr:col>
      <xdr:colOff>95250</xdr:colOff>
      <xdr:row>12</xdr:row>
      <xdr:rowOff>76200</xdr:rowOff>
    </xdr:from>
    <xdr:ext cx="400000" cy="266667"/>
    <xdr:pic>
      <xdr:nvPicPr>
        <xdr:cNvPr id="61" name="Imagem 60">
          <a:extLst>
            <a:ext uri="{FF2B5EF4-FFF2-40B4-BE49-F238E27FC236}">
              <a16:creationId xmlns:a16="http://schemas.microsoft.com/office/drawing/2014/main" id="{BA715F07-98A8-443F-91EA-0DEF1F8466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3011150" y="2543175"/>
          <a:ext cx="400000" cy="266667"/>
        </a:xfrm>
        <a:prstGeom prst="rect">
          <a:avLst/>
        </a:prstGeom>
      </xdr:spPr>
    </xdr:pic>
    <xdr:clientData/>
  </xdr:oneCellAnchor>
  <xdr:oneCellAnchor>
    <xdr:from>
      <xdr:col>14</xdr:col>
      <xdr:colOff>95250</xdr:colOff>
      <xdr:row>10</xdr:row>
      <xdr:rowOff>104775</xdr:rowOff>
    </xdr:from>
    <xdr:ext cx="400000" cy="266667"/>
    <xdr:pic>
      <xdr:nvPicPr>
        <xdr:cNvPr id="62" name="Imagem 61">
          <a:extLst>
            <a:ext uri="{FF2B5EF4-FFF2-40B4-BE49-F238E27FC236}">
              <a16:creationId xmlns:a16="http://schemas.microsoft.com/office/drawing/2014/main" id="{45B209D3-40DD-4994-A5EE-EB30F518F5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3011150" y="3000375"/>
          <a:ext cx="400000" cy="266667"/>
        </a:xfrm>
        <a:prstGeom prst="rect">
          <a:avLst/>
        </a:prstGeom>
      </xdr:spPr>
    </xdr:pic>
    <xdr:clientData/>
  </xdr:oneCellAnchor>
  <xdr:oneCellAnchor>
    <xdr:from>
      <xdr:col>14</xdr:col>
      <xdr:colOff>85725</xdr:colOff>
      <xdr:row>11</xdr:row>
      <xdr:rowOff>95250</xdr:rowOff>
    </xdr:from>
    <xdr:ext cx="400050" cy="266700"/>
    <xdr:pic>
      <xdr:nvPicPr>
        <xdr:cNvPr id="63" name="Imagem 62" descr=":USA">
          <a:extLst>
            <a:ext uri="{FF2B5EF4-FFF2-40B4-BE49-F238E27FC236}">
              <a16:creationId xmlns:a16="http://schemas.microsoft.com/office/drawing/2014/main" id="{783F3C4F-B802-459B-BF36-5E6F781C9A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01625" y="34194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14</xdr:col>
      <xdr:colOff>95250</xdr:colOff>
      <xdr:row>20</xdr:row>
      <xdr:rowOff>85725</xdr:rowOff>
    </xdr:from>
    <xdr:to>
      <xdr:col>14</xdr:col>
      <xdr:colOff>495300</xdr:colOff>
      <xdr:row>20</xdr:row>
      <xdr:rowOff>352425</xdr:rowOff>
    </xdr:to>
    <xdr:pic>
      <xdr:nvPicPr>
        <xdr:cNvPr id="64" name="Imagem 63" descr=":ITA">
          <a:extLst>
            <a:ext uri="{FF2B5EF4-FFF2-40B4-BE49-F238E27FC236}">
              <a16:creationId xmlns:a16="http://schemas.microsoft.com/office/drawing/2014/main" id="{4FEFE0D5-3460-4301-A4CB-999B212387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68600" y="67437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14</xdr:col>
      <xdr:colOff>95250</xdr:colOff>
      <xdr:row>13</xdr:row>
      <xdr:rowOff>114300</xdr:rowOff>
    </xdr:from>
    <xdr:ext cx="400050" cy="266700"/>
    <xdr:pic>
      <xdr:nvPicPr>
        <xdr:cNvPr id="65" name="Imagem 64" descr=":AUS">
          <a:extLst>
            <a:ext uri="{FF2B5EF4-FFF2-40B4-BE49-F238E27FC236}">
              <a16:creationId xmlns:a16="http://schemas.microsoft.com/office/drawing/2014/main" id="{0AC8857A-C6F9-4E49-990B-9211F13062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11150" y="42481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14</xdr:col>
      <xdr:colOff>95250</xdr:colOff>
      <xdr:row>17</xdr:row>
      <xdr:rowOff>95250</xdr:rowOff>
    </xdr:from>
    <xdr:ext cx="400050" cy="266700"/>
    <xdr:pic>
      <xdr:nvPicPr>
        <xdr:cNvPr id="66" name="Imagem 65" descr=":USA">
          <a:extLst>
            <a:ext uri="{FF2B5EF4-FFF2-40B4-BE49-F238E27FC236}">
              <a16:creationId xmlns:a16="http://schemas.microsoft.com/office/drawing/2014/main" id="{7144D33F-59E6-4B9E-8A3F-24856EFC7C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68600" y="50768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14</xdr:col>
      <xdr:colOff>114300</xdr:colOff>
      <xdr:row>16</xdr:row>
      <xdr:rowOff>114300</xdr:rowOff>
    </xdr:from>
    <xdr:ext cx="400050" cy="266700"/>
    <xdr:pic>
      <xdr:nvPicPr>
        <xdr:cNvPr id="67" name="Imagem 66" descr=":USA">
          <a:extLst>
            <a:ext uri="{FF2B5EF4-FFF2-40B4-BE49-F238E27FC236}">
              <a16:creationId xmlns:a16="http://schemas.microsoft.com/office/drawing/2014/main" id="{DD2CA429-2EA7-40A5-9874-4B978D2D10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54075" y="50863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14</xdr:col>
      <xdr:colOff>57150</xdr:colOff>
      <xdr:row>32</xdr:row>
      <xdr:rowOff>95250</xdr:rowOff>
    </xdr:from>
    <xdr:ext cx="400000" cy="266667"/>
    <xdr:pic>
      <xdr:nvPicPr>
        <xdr:cNvPr id="68" name="Imagem 67">
          <a:extLst>
            <a:ext uri="{FF2B5EF4-FFF2-40B4-BE49-F238E27FC236}">
              <a16:creationId xmlns:a16="http://schemas.microsoft.com/office/drawing/2014/main" id="{7109CF15-5DC7-4E7E-944F-5E0DFE7001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5430500" y="11782425"/>
          <a:ext cx="400000" cy="266667"/>
        </a:xfrm>
        <a:prstGeom prst="rect">
          <a:avLst/>
        </a:prstGeom>
      </xdr:spPr>
    </xdr:pic>
    <xdr:clientData/>
  </xdr:oneCellAnchor>
  <xdr:twoCellAnchor editAs="oneCell">
    <xdr:from>
      <xdr:col>14</xdr:col>
      <xdr:colOff>95250</xdr:colOff>
      <xdr:row>30</xdr:row>
      <xdr:rowOff>57150</xdr:rowOff>
    </xdr:from>
    <xdr:to>
      <xdr:col>14</xdr:col>
      <xdr:colOff>495300</xdr:colOff>
      <xdr:row>30</xdr:row>
      <xdr:rowOff>323850</xdr:rowOff>
    </xdr:to>
    <xdr:pic>
      <xdr:nvPicPr>
        <xdr:cNvPr id="69" name="Imagem 68" descr=":ESP">
          <a:extLst>
            <a:ext uri="{FF2B5EF4-FFF2-40B4-BE49-F238E27FC236}">
              <a16:creationId xmlns:a16="http://schemas.microsoft.com/office/drawing/2014/main" id="{05F20AC4-3699-4739-B02D-942601C823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68600" y="109061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104775</xdr:colOff>
      <xdr:row>25</xdr:row>
      <xdr:rowOff>104775</xdr:rowOff>
    </xdr:from>
    <xdr:to>
      <xdr:col>14</xdr:col>
      <xdr:colOff>504825</xdr:colOff>
      <xdr:row>25</xdr:row>
      <xdr:rowOff>371475</xdr:rowOff>
    </xdr:to>
    <xdr:pic>
      <xdr:nvPicPr>
        <xdr:cNvPr id="71" name="Imagem 70" descr=":ITA">
          <a:extLst>
            <a:ext uri="{FF2B5EF4-FFF2-40B4-BE49-F238E27FC236}">
              <a16:creationId xmlns:a16="http://schemas.microsoft.com/office/drawing/2014/main" id="{5DB8F9A1-5323-45C7-AC32-E679D67055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20675" y="68580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104775</xdr:colOff>
      <xdr:row>40</xdr:row>
      <xdr:rowOff>85725</xdr:rowOff>
    </xdr:from>
    <xdr:to>
      <xdr:col>14</xdr:col>
      <xdr:colOff>504825</xdr:colOff>
      <xdr:row>40</xdr:row>
      <xdr:rowOff>352425</xdr:rowOff>
    </xdr:to>
    <xdr:pic>
      <xdr:nvPicPr>
        <xdr:cNvPr id="72" name="Imagem 71" descr=":ESP">
          <a:extLst>
            <a:ext uri="{FF2B5EF4-FFF2-40B4-BE49-F238E27FC236}">
              <a16:creationId xmlns:a16="http://schemas.microsoft.com/office/drawing/2014/main" id="{A48B3C25-DBC6-4C81-BC86-3CF87F48EC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87650" y="71532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14</xdr:col>
      <xdr:colOff>85725</xdr:colOff>
      <xdr:row>38</xdr:row>
      <xdr:rowOff>104775</xdr:rowOff>
    </xdr:from>
    <xdr:ext cx="400050" cy="266700"/>
    <xdr:pic>
      <xdr:nvPicPr>
        <xdr:cNvPr id="74" name="Imagem 73" descr=":JPN">
          <a:extLst>
            <a:ext uri="{FF2B5EF4-FFF2-40B4-BE49-F238E27FC236}">
              <a16:creationId xmlns:a16="http://schemas.microsoft.com/office/drawing/2014/main" id="{B7B11258-B71B-4371-88F5-D2A31EB6DD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25500" y="80105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14</xdr:col>
      <xdr:colOff>85725</xdr:colOff>
      <xdr:row>19</xdr:row>
      <xdr:rowOff>95250</xdr:rowOff>
    </xdr:from>
    <xdr:ext cx="400050" cy="266700"/>
    <xdr:pic>
      <xdr:nvPicPr>
        <xdr:cNvPr id="75" name="Imagem 74" descr=":USA">
          <a:extLst>
            <a:ext uri="{FF2B5EF4-FFF2-40B4-BE49-F238E27FC236}">
              <a16:creationId xmlns:a16="http://schemas.microsoft.com/office/drawing/2014/main" id="{A6A29B73-D0A8-46E8-9E8D-3DF1F021C7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01625" y="85629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14</xdr:col>
      <xdr:colOff>95250</xdr:colOff>
      <xdr:row>24</xdr:row>
      <xdr:rowOff>85725</xdr:rowOff>
    </xdr:from>
    <xdr:ext cx="400000" cy="266667"/>
    <xdr:pic>
      <xdr:nvPicPr>
        <xdr:cNvPr id="76" name="Imagem 75">
          <a:extLst>
            <a:ext uri="{FF2B5EF4-FFF2-40B4-BE49-F238E27FC236}">
              <a16:creationId xmlns:a16="http://schemas.microsoft.com/office/drawing/2014/main" id="{BD19CBFA-6727-4BEA-9E30-B5C37C582B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3011150" y="8982075"/>
          <a:ext cx="400000" cy="266667"/>
        </a:xfrm>
        <a:prstGeom prst="rect">
          <a:avLst/>
        </a:prstGeom>
      </xdr:spPr>
    </xdr:pic>
    <xdr:clientData/>
  </xdr:oneCellAnchor>
  <xdr:oneCellAnchor>
    <xdr:from>
      <xdr:col>14</xdr:col>
      <xdr:colOff>85725</xdr:colOff>
      <xdr:row>27</xdr:row>
      <xdr:rowOff>114300</xdr:rowOff>
    </xdr:from>
    <xdr:ext cx="400050" cy="266700"/>
    <xdr:pic>
      <xdr:nvPicPr>
        <xdr:cNvPr id="77" name="Imagem 76" descr=":USA">
          <a:extLst>
            <a:ext uri="{FF2B5EF4-FFF2-40B4-BE49-F238E27FC236}">
              <a16:creationId xmlns:a16="http://schemas.microsoft.com/office/drawing/2014/main" id="{C008AE37-04A5-497E-A61D-31A23BEE1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01625" y="94392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14</xdr:col>
      <xdr:colOff>95250</xdr:colOff>
      <xdr:row>14</xdr:row>
      <xdr:rowOff>85725</xdr:rowOff>
    </xdr:from>
    <xdr:ext cx="400000" cy="266667"/>
    <xdr:pic>
      <xdr:nvPicPr>
        <xdr:cNvPr id="78" name="Imagem 77">
          <a:extLst>
            <a:ext uri="{FF2B5EF4-FFF2-40B4-BE49-F238E27FC236}">
              <a16:creationId xmlns:a16="http://schemas.microsoft.com/office/drawing/2014/main" id="{918FB8BC-3136-445F-B7AA-BA976BDB69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5468600" y="3810000"/>
          <a:ext cx="400000" cy="266667"/>
        </a:xfrm>
        <a:prstGeom prst="rect">
          <a:avLst/>
        </a:prstGeom>
      </xdr:spPr>
    </xdr:pic>
    <xdr:clientData/>
  </xdr:oneCellAnchor>
  <xdr:oneCellAnchor>
    <xdr:from>
      <xdr:col>14</xdr:col>
      <xdr:colOff>95250</xdr:colOff>
      <xdr:row>18</xdr:row>
      <xdr:rowOff>95250</xdr:rowOff>
    </xdr:from>
    <xdr:ext cx="400050" cy="266700"/>
    <xdr:pic>
      <xdr:nvPicPr>
        <xdr:cNvPr id="79" name="Imagem 78" descr=":USA">
          <a:extLst>
            <a:ext uri="{FF2B5EF4-FFF2-40B4-BE49-F238E27FC236}">
              <a16:creationId xmlns:a16="http://schemas.microsoft.com/office/drawing/2014/main" id="{8CC7A541-09E4-4780-BFB4-A3B622D5AB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11150" y="102774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14</xdr:col>
      <xdr:colOff>104775</xdr:colOff>
      <xdr:row>33</xdr:row>
      <xdr:rowOff>95250</xdr:rowOff>
    </xdr:from>
    <xdr:ext cx="400050" cy="266700"/>
    <xdr:pic>
      <xdr:nvPicPr>
        <xdr:cNvPr id="80" name="Imagem 79" descr=":AUS">
          <a:extLst>
            <a:ext uri="{FF2B5EF4-FFF2-40B4-BE49-F238E27FC236}">
              <a16:creationId xmlns:a16="http://schemas.microsoft.com/office/drawing/2014/main" id="{624F20F4-E1A8-47DA-B483-FEBE7C7A3F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20675" y="107061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14</xdr:col>
      <xdr:colOff>104775</xdr:colOff>
      <xdr:row>36</xdr:row>
      <xdr:rowOff>95250</xdr:rowOff>
    </xdr:from>
    <xdr:ext cx="400000" cy="266667"/>
    <xdr:pic>
      <xdr:nvPicPr>
        <xdr:cNvPr id="81" name="Imagem 80">
          <a:extLst>
            <a:ext uri="{FF2B5EF4-FFF2-40B4-BE49-F238E27FC236}">
              <a16:creationId xmlns:a16="http://schemas.microsoft.com/office/drawing/2014/main" id="{ECAD7B25-EFB3-4849-B9C0-75174226AB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3020675" y="10934700"/>
          <a:ext cx="400000" cy="266667"/>
        </a:xfrm>
        <a:prstGeom prst="rect">
          <a:avLst/>
        </a:prstGeom>
      </xdr:spPr>
    </xdr:pic>
    <xdr:clientData/>
  </xdr:oneCellAnchor>
  <xdr:twoCellAnchor editAs="oneCell">
    <xdr:from>
      <xdr:col>14</xdr:col>
      <xdr:colOff>114300</xdr:colOff>
      <xdr:row>41</xdr:row>
      <xdr:rowOff>85725</xdr:rowOff>
    </xdr:from>
    <xdr:to>
      <xdr:col>14</xdr:col>
      <xdr:colOff>514350</xdr:colOff>
      <xdr:row>41</xdr:row>
      <xdr:rowOff>352425</xdr:rowOff>
    </xdr:to>
    <xdr:pic>
      <xdr:nvPicPr>
        <xdr:cNvPr id="82" name="Imagem 81" descr=":DEN">
          <a:extLst>
            <a:ext uri="{FF2B5EF4-FFF2-40B4-BE49-F238E27FC236}">
              <a16:creationId xmlns:a16="http://schemas.microsoft.com/office/drawing/2014/main" id="{D5EE40DB-5264-4D8D-8C88-86BC519E34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87650" y="159639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14</xdr:col>
      <xdr:colOff>114300</xdr:colOff>
      <xdr:row>23</xdr:row>
      <xdr:rowOff>85725</xdr:rowOff>
    </xdr:from>
    <xdr:ext cx="400050" cy="266700"/>
    <xdr:pic>
      <xdr:nvPicPr>
        <xdr:cNvPr id="83" name="Imagem 82" descr=":PUR">
          <a:extLst>
            <a:ext uri="{FF2B5EF4-FFF2-40B4-BE49-F238E27FC236}">
              <a16:creationId xmlns:a16="http://schemas.microsoft.com/office/drawing/2014/main" id="{97CAA095-B5CF-4BF2-A39C-C5015AB1A2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87650" y="67437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14</xdr:col>
      <xdr:colOff>76200</xdr:colOff>
      <xdr:row>29</xdr:row>
      <xdr:rowOff>85725</xdr:rowOff>
    </xdr:from>
    <xdr:ext cx="400050" cy="266700"/>
    <xdr:pic>
      <xdr:nvPicPr>
        <xdr:cNvPr id="84" name="Imagem 83" descr=":USA">
          <a:extLst>
            <a:ext uri="{FF2B5EF4-FFF2-40B4-BE49-F238E27FC236}">
              <a16:creationId xmlns:a16="http://schemas.microsoft.com/office/drawing/2014/main" id="{0A6497F2-9A13-4CAD-804D-90FE1C8900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49550" y="151161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14</xdr:col>
      <xdr:colOff>95250</xdr:colOff>
      <xdr:row>95</xdr:row>
      <xdr:rowOff>104775</xdr:rowOff>
    </xdr:from>
    <xdr:ext cx="400050" cy="266700"/>
    <xdr:pic>
      <xdr:nvPicPr>
        <xdr:cNvPr id="85" name="Imagem 84" descr=":USA">
          <a:extLst>
            <a:ext uri="{FF2B5EF4-FFF2-40B4-BE49-F238E27FC236}">
              <a16:creationId xmlns:a16="http://schemas.microsoft.com/office/drawing/2014/main" id="{A825F65B-9CC3-43D7-9E0A-1C90F167A4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11150" y="126206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14</xdr:col>
      <xdr:colOff>85725</xdr:colOff>
      <xdr:row>26</xdr:row>
      <xdr:rowOff>114300</xdr:rowOff>
    </xdr:from>
    <xdr:ext cx="400050" cy="266700"/>
    <xdr:pic>
      <xdr:nvPicPr>
        <xdr:cNvPr id="86" name="Imagem 85" descr=":USA">
          <a:extLst>
            <a:ext uri="{FF2B5EF4-FFF2-40B4-BE49-F238E27FC236}">
              <a16:creationId xmlns:a16="http://schemas.microsoft.com/office/drawing/2014/main" id="{3A01F741-3E80-4F72-B91F-F586BD6E0D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01625" y="130492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14</xdr:col>
      <xdr:colOff>95250</xdr:colOff>
      <xdr:row>22</xdr:row>
      <xdr:rowOff>95250</xdr:rowOff>
    </xdr:from>
    <xdr:to>
      <xdr:col>14</xdr:col>
      <xdr:colOff>495300</xdr:colOff>
      <xdr:row>22</xdr:row>
      <xdr:rowOff>361950</xdr:rowOff>
    </xdr:to>
    <xdr:pic>
      <xdr:nvPicPr>
        <xdr:cNvPr id="87" name="Imagem 86" descr=":SWE">
          <a:extLst>
            <a:ext uri="{FF2B5EF4-FFF2-40B4-BE49-F238E27FC236}">
              <a16:creationId xmlns:a16="http://schemas.microsoft.com/office/drawing/2014/main" id="{0D613C3B-B0CE-428D-9BD6-DD2FCE2696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11150" y="134493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95250</xdr:colOff>
      <xdr:row>77</xdr:row>
      <xdr:rowOff>114300</xdr:rowOff>
    </xdr:from>
    <xdr:to>
      <xdr:col>14</xdr:col>
      <xdr:colOff>495300</xdr:colOff>
      <xdr:row>77</xdr:row>
      <xdr:rowOff>381000</xdr:rowOff>
    </xdr:to>
    <xdr:pic>
      <xdr:nvPicPr>
        <xdr:cNvPr id="88" name="Imagem 87" descr=":SWE">
          <a:extLst>
            <a:ext uri="{FF2B5EF4-FFF2-40B4-BE49-F238E27FC236}">
              <a16:creationId xmlns:a16="http://schemas.microsoft.com/office/drawing/2014/main" id="{EA10B715-9693-4832-9AE7-2FA9327A2C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11150" y="138874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14</xdr:col>
      <xdr:colOff>104775</xdr:colOff>
      <xdr:row>105</xdr:row>
      <xdr:rowOff>104775</xdr:rowOff>
    </xdr:from>
    <xdr:ext cx="400050" cy="266700"/>
    <xdr:pic>
      <xdr:nvPicPr>
        <xdr:cNvPr id="89" name="Imagem 88" descr=":USA">
          <a:extLst>
            <a:ext uri="{FF2B5EF4-FFF2-40B4-BE49-F238E27FC236}">
              <a16:creationId xmlns:a16="http://schemas.microsoft.com/office/drawing/2014/main" id="{7FBC7520-F966-46D7-966F-5B17F88D47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87650" y="151352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14</xdr:col>
      <xdr:colOff>85725</xdr:colOff>
      <xdr:row>43</xdr:row>
      <xdr:rowOff>95250</xdr:rowOff>
    </xdr:from>
    <xdr:to>
      <xdr:col>14</xdr:col>
      <xdr:colOff>485775</xdr:colOff>
      <xdr:row>43</xdr:row>
      <xdr:rowOff>361950</xdr:rowOff>
    </xdr:to>
    <xdr:pic>
      <xdr:nvPicPr>
        <xdr:cNvPr id="90" name="Imagem 89" descr=":CAN">
          <a:extLst>
            <a:ext uri="{FF2B5EF4-FFF2-40B4-BE49-F238E27FC236}">
              <a16:creationId xmlns:a16="http://schemas.microsoft.com/office/drawing/2014/main" id="{AB044FC7-8D67-432D-BDD5-CC8C74F3AC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01625" y="147066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14</xdr:col>
      <xdr:colOff>85725</xdr:colOff>
      <xdr:row>34</xdr:row>
      <xdr:rowOff>114300</xdr:rowOff>
    </xdr:from>
    <xdr:ext cx="400050" cy="266700"/>
    <xdr:pic>
      <xdr:nvPicPr>
        <xdr:cNvPr id="91" name="Imagem 90" descr=":JPN">
          <a:extLst>
            <a:ext uri="{FF2B5EF4-FFF2-40B4-BE49-F238E27FC236}">
              <a16:creationId xmlns:a16="http://schemas.microsoft.com/office/drawing/2014/main" id="{FBF232A8-1673-4E3C-9B0B-9F108E01FA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59075" y="113823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14</xdr:col>
      <xdr:colOff>95250</xdr:colOff>
      <xdr:row>35</xdr:row>
      <xdr:rowOff>95250</xdr:rowOff>
    </xdr:from>
    <xdr:to>
      <xdr:col>14</xdr:col>
      <xdr:colOff>495300</xdr:colOff>
      <xdr:row>35</xdr:row>
      <xdr:rowOff>361950</xdr:rowOff>
    </xdr:to>
    <xdr:pic>
      <xdr:nvPicPr>
        <xdr:cNvPr id="92" name="Imagem 91" descr=":GER">
          <a:extLst>
            <a:ext uri="{FF2B5EF4-FFF2-40B4-BE49-F238E27FC236}">
              <a16:creationId xmlns:a16="http://schemas.microsoft.com/office/drawing/2014/main" id="{2F82FEAF-61E6-4966-A09A-533931B286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68600" y="126206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95250</xdr:colOff>
      <xdr:row>48</xdr:row>
      <xdr:rowOff>104775</xdr:rowOff>
    </xdr:from>
    <xdr:to>
      <xdr:col>14</xdr:col>
      <xdr:colOff>495300</xdr:colOff>
      <xdr:row>48</xdr:row>
      <xdr:rowOff>371475</xdr:rowOff>
    </xdr:to>
    <xdr:pic>
      <xdr:nvPicPr>
        <xdr:cNvPr id="93" name="Imagem 92" descr=":CAN">
          <a:extLst>
            <a:ext uri="{FF2B5EF4-FFF2-40B4-BE49-F238E27FC236}">
              <a16:creationId xmlns:a16="http://schemas.microsoft.com/office/drawing/2014/main" id="{FFC8B9C4-36B2-4290-AFA2-976BD1507C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11150" y="159734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14</xdr:col>
      <xdr:colOff>95250</xdr:colOff>
      <xdr:row>68</xdr:row>
      <xdr:rowOff>114300</xdr:rowOff>
    </xdr:from>
    <xdr:ext cx="400050" cy="266700"/>
    <xdr:pic>
      <xdr:nvPicPr>
        <xdr:cNvPr id="94" name="Imagem 93" descr=":USA">
          <a:extLst>
            <a:ext uri="{FF2B5EF4-FFF2-40B4-BE49-F238E27FC236}">
              <a16:creationId xmlns:a16="http://schemas.microsoft.com/office/drawing/2014/main" id="{C583AEC5-E345-4E91-98C0-789C21C90D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35025" y="164020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14</xdr:col>
      <xdr:colOff>95250</xdr:colOff>
      <xdr:row>107</xdr:row>
      <xdr:rowOff>85725</xdr:rowOff>
    </xdr:from>
    <xdr:ext cx="400050" cy="266700"/>
    <xdr:pic>
      <xdr:nvPicPr>
        <xdr:cNvPr id="95" name="Imagem 94" descr=":AUS">
          <a:extLst>
            <a:ext uri="{FF2B5EF4-FFF2-40B4-BE49-F238E27FC236}">
              <a16:creationId xmlns:a16="http://schemas.microsoft.com/office/drawing/2014/main" id="{AD33A105-18A3-475E-9B57-AB2D1579EF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11150" y="167925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14</xdr:col>
      <xdr:colOff>85725</xdr:colOff>
      <xdr:row>46</xdr:row>
      <xdr:rowOff>76200</xdr:rowOff>
    </xdr:from>
    <xdr:ext cx="400000" cy="266667"/>
    <xdr:pic>
      <xdr:nvPicPr>
        <xdr:cNvPr id="96" name="Imagem 95">
          <a:extLst>
            <a:ext uri="{FF2B5EF4-FFF2-40B4-BE49-F238E27FC236}">
              <a16:creationId xmlns:a16="http://schemas.microsoft.com/office/drawing/2014/main" id="{972686C8-4F7B-4508-A51B-4F10097117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3001625" y="17202150"/>
          <a:ext cx="400000" cy="266667"/>
        </a:xfrm>
        <a:prstGeom prst="rect">
          <a:avLst/>
        </a:prstGeom>
      </xdr:spPr>
    </xdr:pic>
    <xdr:clientData/>
  </xdr:oneCellAnchor>
  <xdr:oneCellAnchor>
    <xdr:from>
      <xdr:col>14</xdr:col>
      <xdr:colOff>85725</xdr:colOff>
      <xdr:row>50</xdr:row>
      <xdr:rowOff>95250</xdr:rowOff>
    </xdr:from>
    <xdr:ext cx="400000" cy="266667"/>
    <xdr:pic>
      <xdr:nvPicPr>
        <xdr:cNvPr id="97" name="Imagem 96">
          <a:extLst>
            <a:ext uri="{FF2B5EF4-FFF2-40B4-BE49-F238E27FC236}">
              <a16:creationId xmlns:a16="http://schemas.microsoft.com/office/drawing/2014/main" id="{90557B3B-8AE7-4EFF-BD1F-3EBC73E556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3001625" y="17640300"/>
          <a:ext cx="400000" cy="266667"/>
        </a:xfrm>
        <a:prstGeom prst="rect">
          <a:avLst/>
        </a:prstGeom>
      </xdr:spPr>
    </xdr:pic>
    <xdr:clientData/>
  </xdr:oneCellAnchor>
  <xdr:twoCellAnchor editAs="oneCell">
    <xdr:from>
      <xdr:col>14</xdr:col>
      <xdr:colOff>95250</xdr:colOff>
      <xdr:row>51</xdr:row>
      <xdr:rowOff>85725</xdr:rowOff>
    </xdr:from>
    <xdr:to>
      <xdr:col>14</xdr:col>
      <xdr:colOff>495300</xdr:colOff>
      <xdr:row>51</xdr:row>
      <xdr:rowOff>352425</xdr:rowOff>
    </xdr:to>
    <xdr:pic>
      <xdr:nvPicPr>
        <xdr:cNvPr id="98" name="Imagem 97" descr=":PHI">
          <a:extLst>
            <a:ext uri="{FF2B5EF4-FFF2-40B4-BE49-F238E27FC236}">
              <a16:creationId xmlns:a16="http://schemas.microsoft.com/office/drawing/2014/main" id="{52189D58-D61F-4AEB-8A98-D595953009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11150" y="180498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14</xdr:col>
      <xdr:colOff>114300</xdr:colOff>
      <xdr:row>52</xdr:row>
      <xdr:rowOff>95250</xdr:rowOff>
    </xdr:from>
    <xdr:ext cx="400050" cy="266700"/>
    <xdr:pic>
      <xdr:nvPicPr>
        <xdr:cNvPr id="99" name="Imagem 98" descr=":JPN">
          <a:extLst>
            <a:ext uri="{FF2B5EF4-FFF2-40B4-BE49-F238E27FC236}">
              <a16:creationId xmlns:a16="http://schemas.microsoft.com/office/drawing/2014/main" id="{0AF14132-FF41-4895-90A2-D55EEBB106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30200" y="184785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14</xdr:col>
      <xdr:colOff>85725</xdr:colOff>
      <xdr:row>59</xdr:row>
      <xdr:rowOff>95250</xdr:rowOff>
    </xdr:from>
    <xdr:to>
      <xdr:col>14</xdr:col>
      <xdr:colOff>485775</xdr:colOff>
      <xdr:row>59</xdr:row>
      <xdr:rowOff>361950</xdr:rowOff>
    </xdr:to>
    <xdr:pic>
      <xdr:nvPicPr>
        <xdr:cNvPr id="100" name="Imagem 99" descr=":DEN">
          <a:extLst>
            <a:ext uri="{FF2B5EF4-FFF2-40B4-BE49-F238E27FC236}">
              <a16:creationId xmlns:a16="http://schemas.microsoft.com/office/drawing/2014/main" id="{0F9038E7-BE38-4716-BDDD-69C32108F4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01625" y="188976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85725</xdr:colOff>
      <xdr:row>79</xdr:row>
      <xdr:rowOff>76200</xdr:rowOff>
    </xdr:from>
    <xdr:to>
      <xdr:col>14</xdr:col>
      <xdr:colOff>485775</xdr:colOff>
      <xdr:row>79</xdr:row>
      <xdr:rowOff>342900</xdr:rowOff>
    </xdr:to>
    <xdr:pic>
      <xdr:nvPicPr>
        <xdr:cNvPr id="101" name="Imagem 100" descr=":DEN">
          <a:extLst>
            <a:ext uri="{FF2B5EF4-FFF2-40B4-BE49-F238E27FC236}">
              <a16:creationId xmlns:a16="http://schemas.microsoft.com/office/drawing/2014/main" id="{0B6655A2-C716-4B1E-A66C-E3B7A37153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01625" y="192976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14</xdr:col>
      <xdr:colOff>85725</xdr:colOff>
      <xdr:row>45</xdr:row>
      <xdr:rowOff>85725</xdr:rowOff>
    </xdr:from>
    <xdr:ext cx="400050" cy="266700"/>
    <xdr:pic>
      <xdr:nvPicPr>
        <xdr:cNvPr id="102" name="Imagem 101" descr=":AUS">
          <a:extLst>
            <a:ext uri="{FF2B5EF4-FFF2-40B4-BE49-F238E27FC236}">
              <a16:creationId xmlns:a16="http://schemas.microsoft.com/office/drawing/2014/main" id="{FD1AA494-8A45-4BC1-B09C-E1CDE30643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01625" y="197262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14</xdr:col>
      <xdr:colOff>95250</xdr:colOff>
      <xdr:row>54</xdr:row>
      <xdr:rowOff>85725</xdr:rowOff>
    </xdr:from>
    <xdr:to>
      <xdr:col>14</xdr:col>
      <xdr:colOff>495300</xdr:colOff>
      <xdr:row>54</xdr:row>
      <xdr:rowOff>352425</xdr:rowOff>
    </xdr:to>
    <xdr:pic>
      <xdr:nvPicPr>
        <xdr:cNvPr id="103" name="Imagem 102" descr=":MEX">
          <a:extLst>
            <a:ext uri="{FF2B5EF4-FFF2-40B4-BE49-F238E27FC236}">
              <a16:creationId xmlns:a16="http://schemas.microsoft.com/office/drawing/2014/main" id="{87C3EA2F-CCD3-4BC8-B219-263CD32048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78125" y="201453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66675</xdr:colOff>
      <xdr:row>65</xdr:row>
      <xdr:rowOff>95250</xdr:rowOff>
    </xdr:from>
    <xdr:to>
      <xdr:col>14</xdr:col>
      <xdr:colOff>466725</xdr:colOff>
      <xdr:row>65</xdr:row>
      <xdr:rowOff>361950</xdr:rowOff>
    </xdr:to>
    <xdr:pic>
      <xdr:nvPicPr>
        <xdr:cNvPr id="104" name="Imagem 103" descr=":GER">
          <a:extLst>
            <a:ext uri="{FF2B5EF4-FFF2-40B4-BE49-F238E27FC236}">
              <a16:creationId xmlns:a16="http://schemas.microsoft.com/office/drawing/2014/main" id="{C75FD893-75CA-4C6E-9404-E773F23F46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82575" y="205740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76200</xdr:colOff>
      <xdr:row>58</xdr:row>
      <xdr:rowOff>104775</xdr:rowOff>
    </xdr:from>
    <xdr:to>
      <xdr:col>14</xdr:col>
      <xdr:colOff>476250</xdr:colOff>
      <xdr:row>58</xdr:row>
      <xdr:rowOff>371475</xdr:rowOff>
    </xdr:to>
    <xdr:pic>
      <xdr:nvPicPr>
        <xdr:cNvPr id="105" name="Imagem 104" descr=":NOR">
          <a:extLst>
            <a:ext uri="{FF2B5EF4-FFF2-40B4-BE49-F238E27FC236}">
              <a16:creationId xmlns:a16="http://schemas.microsoft.com/office/drawing/2014/main" id="{8DF687E7-7BBC-4972-B89D-44A4811C98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92100" y="210026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76200</xdr:colOff>
      <xdr:row>56</xdr:row>
      <xdr:rowOff>85725</xdr:rowOff>
    </xdr:from>
    <xdr:to>
      <xdr:col>14</xdr:col>
      <xdr:colOff>476250</xdr:colOff>
      <xdr:row>56</xdr:row>
      <xdr:rowOff>352425</xdr:rowOff>
    </xdr:to>
    <xdr:pic>
      <xdr:nvPicPr>
        <xdr:cNvPr id="106" name="Imagem 105" descr=":CAN">
          <a:extLst>
            <a:ext uri="{FF2B5EF4-FFF2-40B4-BE49-F238E27FC236}">
              <a16:creationId xmlns:a16="http://schemas.microsoft.com/office/drawing/2014/main" id="{2B9B0416-90AB-440E-BF23-F8E62794E7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92100" y="214026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76200</xdr:colOff>
      <xdr:row>64</xdr:row>
      <xdr:rowOff>95250</xdr:rowOff>
    </xdr:from>
    <xdr:to>
      <xdr:col>14</xdr:col>
      <xdr:colOff>476250</xdr:colOff>
      <xdr:row>64</xdr:row>
      <xdr:rowOff>361950</xdr:rowOff>
    </xdr:to>
    <xdr:pic>
      <xdr:nvPicPr>
        <xdr:cNvPr id="107" name="Imagem 106" descr=":DOM">
          <a:extLst>
            <a:ext uri="{FF2B5EF4-FFF2-40B4-BE49-F238E27FC236}">
              <a16:creationId xmlns:a16="http://schemas.microsoft.com/office/drawing/2014/main" id="{78B30AB2-BEA2-426D-ACF5-2974F032A2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92100" y="218313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76200</xdr:colOff>
      <xdr:row>62</xdr:row>
      <xdr:rowOff>104775</xdr:rowOff>
    </xdr:from>
    <xdr:to>
      <xdr:col>14</xdr:col>
      <xdr:colOff>476250</xdr:colOff>
      <xdr:row>62</xdr:row>
      <xdr:rowOff>371475</xdr:rowOff>
    </xdr:to>
    <xdr:pic>
      <xdr:nvPicPr>
        <xdr:cNvPr id="108" name="Imagem 107" descr=":RUS">
          <a:extLst>
            <a:ext uri="{FF2B5EF4-FFF2-40B4-BE49-F238E27FC236}">
              <a16:creationId xmlns:a16="http://schemas.microsoft.com/office/drawing/2014/main" id="{D28172AB-8CE3-405B-ABAA-49E2D1521B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92100" y="222599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95250</xdr:colOff>
      <xdr:row>61</xdr:row>
      <xdr:rowOff>133350</xdr:rowOff>
    </xdr:from>
    <xdr:to>
      <xdr:col>14</xdr:col>
      <xdr:colOff>495300</xdr:colOff>
      <xdr:row>61</xdr:row>
      <xdr:rowOff>400050</xdr:rowOff>
    </xdr:to>
    <xdr:pic>
      <xdr:nvPicPr>
        <xdr:cNvPr id="109" name="Imagem 108" descr=":CAN">
          <a:extLst>
            <a:ext uri="{FF2B5EF4-FFF2-40B4-BE49-F238E27FC236}">
              <a16:creationId xmlns:a16="http://schemas.microsoft.com/office/drawing/2014/main" id="{55CA0709-BAA9-45D8-B8DA-41F8FC94C4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11150" y="231267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123825</xdr:colOff>
      <xdr:row>84</xdr:row>
      <xdr:rowOff>85725</xdr:rowOff>
    </xdr:from>
    <xdr:to>
      <xdr:col>14</xdr:col>
      <xdr:colOff>523825</xdr:colOff>
      <xdr:row>84</xdr:row>
      <xdr:rowOff>352392</xdr:rowOff>
    </xdr:to>
    <xdr:pic>
      <xdr:nvPicPr>
        <xdr:cNvPr id="110" name="Imagem 109">
          <a:extLst>
            <a:ext uri="{FF2B5EF4-FFF2-40B4-BE49-F238E27FC236}">
              <a16:creationId xmlns:a16="http://schemas.microsoft.com/office/drawing/2014/main" id="{E18366A8-2E81-4844-BB64-E091BC0997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8"/>
        <a:stretch>
          <a:fillRect/>
        </a:stretch>
      </xdr:blipFill>
      <xdr:spPr>
        <a:xfrm>
          <a:off x="13039725" y="23498175"/>
          <a:ext cx="400000" cy="266667"/>
        </a:xfrm>
        <a:prstGeom prst="rect">
          <a:avLst/>
        </a:prstGeom>
      </xdr:spPr>
    </xdr:pic>
    <xdr:clientData/>
  </xdr:twoCellAnchor>
  <xdr:twoCellAnchor editAs="oneCell">
    <xdr:from>
      <xdr:col>14</xdr:col>
      <xdr:colOff>114300</xdr:colOff>
      <xdr:row>66</xdr:row>
      <xdr:rowOff>85725</xdr:rowOff>
    </xdr:from>
    <xdr:to>
      <xdr:col>14</xdr:col>
      <xdr:colOff>514350</xdr:colOff>
      <xdr:row>66</xdr:row>
      <xdr:rowOff>352425</xdr:rowOff>
    </xdr:to>
    <xdr:pic>
      <xdr:nvPicPr>
        <xdr:cNvPr id="111" name="Imagem 110" descr=":RUS">
          <a:extLst>
            <a:ext uri="{FF2B5EF4-FFF2-40B4-BE49-F238E27FC236}">
              <a16:creationId xmlns:a16="http://schemas.microsoft.com/office/drawing/2014/main" id="{F3ACB08E-FD4F-4FE4-B00C-3A28A357B5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87650" y="293655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14</xdr:col>
      <xdr:colOff>95250</xdr:colOff>
      <xdr:row>83</xdr:row>
      <xdr:rowOff>104775</xdr:rowOff>
    </xdr:from>
    <xdr:ext cx="400050" cy="266700"/>
    <xdr:pic>
      <xdr:nvPicPr>
        <xdr:cNvPr id="112" name="Imagem 111" descr=":FIN">
          <a:extLst>
            <a:ext uri="{FF2B5EF4-FFF2-40B4-BE49-F238E27FC236}">
              <a16:creationId xmlns:a16="http://schemas.microsoft.com/office/drawing/2014/main" id="{D0817707-4BF8-40DF-9BAF-667D9FCDAB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11150" y="239363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14</xdr:col>
      <xdr:colOff>95250</xdr:colOff>
      <xdr:row>67</xdr:row>
      <xdr:rowOff>95250</xdr:rowOff>
    </xdr:from>
    <xdr:to>
      <xdr:col>14</xdr:col>
      <xdr:colOff>495300</xdr:colOff>
      <xdr:row>67</xdr:row>
      <xdr:rowOff>361950</xdr:rowOff>
    </xdr:to>
    <xdr:pic>
      <xdr:nvPicPr>
        <xdr:cNvPr id="113" name="Imagem 112" descr=":CZE">
          <a:extLst>
            <a:ext uri="{FF2B5EF4-FFF2-40B4-BE49-F238E27FC236}">
              <a16:creationId xmlns:a16="http://schemas.microsoft.com/office/drawing/2014/main" id="{D70F3913-FE61-4D8C-8D81-15197D09FD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11150" y="243459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14</xdr:col>
      <xdr:colOff>95250</xdr:colOff>
      <xdr:row>108</xdr:row>
      <xdr:rowOff>76200</xdr:rowOff>
    </xdr:from>
    <xdr:ext cx="400050" cy="266700"/>
    <xdr:pic>
      <xdr:nvPicPr>
        <xdr:cNvPr id="114" name="Imagem 113" descr=":FIN">
          <a:extLst>
            <a:ext uri="{FF2B5EF4-FFF2-40B4-BE49-F238E27FC236}">
              <a16:creationId xmlns:a16="http://schemas.microsoft.com/office/drawing/2014/main" id="{D24BDC80-5AF5-429F-9310-48A9DA28AD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11150" y="247459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14</xdr:col>
      <xdr:colOff>95250</xdr:colOff>
      <xdr:row>87</xdr:row>
      <xdr:rowOff>85725</xdr:rowOff>
    </xdr:from>
    <xdr:to>
      <xdr:col>14</xdr:col>
      <xdr:colOff>495300</xdr:colOff>
      <xdr:row>87</xdr:row>
      <xdr:rowOff>352425</xdr:rowOff>
    </xdr:to>
    <xdr:pic>
      <xdr:nvPicPr>
        <xdr:cNvPr id="115" name="Imagem 114" descr=":THA">
          <a:extLst>
            <a:ext uri="{FF2B5EF4-FFF2-40B4-BE49-F238E27FC236}">
              <a16:creationId xmlns:a16="http://schemas.microsoft.com/office/drawing/2014/main" id="{6DA786F4-1E0B-4E40-B92C-033E239318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11150" y="251745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14</xdr:col>
      <xdr:colOff>104775</xdr:colOff>
      <xdr:row>42</xdr:row>
      <xdr:rowOff>104775</xdr:rowOff>
    </xdr:from>
    <xdr:ext cx="400050" cy="266700"/>
    <xdr:pic>
      <xdr:nvPicPr>
        <xdr:cNvPr id="116" name="Imagem 115" descr=":USA">
          <a:extLst>
            <a:ext uri="{FF2B5EF4-FFF2-40B4-BE49-F238E27FC236}">
              <a16:creationId xmlns:a16="http://schemas.microsoft.com/office/drawing/2014/main" id="{3CD4A3BD-7AA7-47BE-969A-38FFF01259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78125" y="298037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14</xdr:col>
      <xdr:colOff>95250</xdr:colOff>
      <xdr:row>104</xdr:row>
      <xdr:rowOff>95250</xdr:rowOff>
    </xdr:from>
    <xdr:ext cx="400050" cy="266700"/>
    <xdr:pic>
      <xdr:nvPicPr>
        <xdr:cNvPr id="117" name="Imagem 116" descr=":AUS">
          <a:extLst>
            <a:ext uri="{FF2B5EF4-FFF2-40B4-BE49-F238E27FC236}">
              <a16:creationId xmlns:a16="http://schemas.microsoft.com/office/drawing/2014/main" id="{0AEFCF67-0AEF-4C8D-83F3-F27BB73A55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11150" y="260223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14</xdr:col>
      <xdr:colOff>85725</xdr:colOff>
      <xdr:row>117</xdr:row>
      <xdr:rowOff>95250</xdr:rowOff>
    </xdr:from>
    <xdr:to>
      <xdr:col>14</xdr:col>
      <xdr:colOff>485775</xdr:colOff>
      <xdr:row>117</xdr:row>
      <xdr:rowOff>361950</xdr:rowOff>
    </xdr:to>
    <xdr:pic>
      <xdr:nvPicPr>
        <xdr:cNvPr id="118" name="Imagem 117" descr=":SWE">
          <a:extLst>
            <a:ext uri="{FF2B5EF4-FFF2-40B4-BE49-F238E27FC236}">
              <a16:creationId xmlns:a16="http://schemas.microsoft.com/office/drawing/2014/main" id="{FF61ABB2-8DBF-44AA-9659-56DBFE651C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01625" y="264414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14</xdr:col>
      <xdr:colOff>104775</xdr:colOff>
      <xdr:row>44</xdr:row>
      <xdr:rowOff>95250</xdr:rowOff>
    </xdr:from>
    <xdr:ext cx="400050" cy="266700"/>
    <xdr:pic>
      <xdr:nvPicPr>
        <xdr:cNvPr id="119" name="Imagem 118" descr=":USA">
          <a:extLst>
            <a:ext uri="{FF2B5EF4-FFF2-40B4-BE49-F238E27FC236}">
              <a16:creationId xmlns:a16="http://schemas.microsoft.com/office/drawing/2014/main" id="{6361D484-7C23-46A0-A48A-C082428754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20675" y="268605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14</xdr:col>
      <xdr:colOff>114300</xdr:colOff>
      <xdr:row>53</xdr:row>
      <xdr:rowOff>85725</xdr:rowOff>
    </xdr:from>
    <xdr:to>
      <xdr:col>14</xdr:col>
      <xdr:colOff>514350</xdr:colOff>
      <xdr:row>53</xdr:row>
      <xdr:rowOff>352425</xdr:rowOff>
    </xdr:to>
    <xdr:pic>
      <xdr:nvPicPr>
        <xdr:cNvPr id="120" name="Imagem 119" descr=":FRA">
          <a:extLst>
            <a:ext uri="{FF2B5EF4-FFF2-40B4-BE49-F238E27FC236}">
              <a16:creationId xmlns:a16="http://schemas.microsoft.com/office/drawing/2014/main" id="{DF5A09C8-D7DF-4F9A-B291-48DC39C95C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87650" y="201453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14</xdr:col>
      <xdr:colOff>104775</xdr:colOff>
      <xdr:row>118</xdr:row>
      <xdr:rowOff>104775</xdr:rowOff>
    </xdr:from>
    <xdr:ext cx="400050" cy="266700"/>
    <xdr:pic>
      <xdr:nvPicPr>
        <xdr:cNvPr id="121" name="Imagem 120" descr=":AUS">
          <a:extLst>
            <a:ext uri="{FF2B5EF4-FFF2-40B4-BE49-F238E27FC236}">
              <a16:creationId xmlns:a16="http://schemas.microsoft.com/office/drawing/2014/main" id="{9CD72DF0-B4CE-41CB-832F-3CA0279295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20675" y="277082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14</xdr:col>
      <xdr:colOff>95250</xdr:colOff>
      <xdr:row>119</xdr:row>
      <xdr:rowOff>85725</xdr:rowOff>
    </xdr:from>
    <xdr:to>
      <xdr:col>14</xdr:col>
      <xdr:colOff>495300</xdr:colOff>
      <xdr:row>119</xdr:row>
      <xdr:rowOff>352425</xdr:rowOff>
    </xdr:to>
    <xdr:pic>
      <xdr:nvPicPr>
        <xdr:cNvPr id="122" name="Imagem 121" descr=":ITA">
          <a:extLst>
            <a:ext uri="{FF2B5EF4-FFF2-40B4-BE49-F238E27FC236}">
              <a16:creationId xmlns:a16="http://schemas.microsoft.com/office/drawing/2014/main" id="{B16C06B8-B1D0-4806-8AF8-A09E2C92A6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11150" y="281082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14</xdr:col>
      <xdr:colOff>104775</xdr:colOff>
      <xdr:row>55</xdr:row>
      <xdr:rowOff>85725</xdr:rowOff>
    </xdr:from>
    <xdr:ext cx="400050" cy="266700"/>
    <xdr:pic>
      <xdr:nvPicPr>
        <xdr:cNvPr id="123" name="Imagem 122" descr=":USA">
          <a:extLst>
            <a:ext uri="{FF2B5EF4-FFF2-40B4-BE49-F238E27FC236}">
              <a16:creationId xmlns:a16="http://schemas.microsoft.com/office/drawing/2014/main" id="{C5827D83-0CC3-42B1-B3D9-22972B3402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78125" y="364902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14</xdr:col>
      <xdr:colOff>57150</xdr:colOff>
      <xdr:row>81</xdr:row>
      <xdr:rowOff>85725</xdr:rowOff>
    </xdr:from>
    <xdr:to>
      <xdr:col>14</xdr:col>
      <xdr:colOff>457200</xdr:colOff>
      <xdr:row>81</xdr:row>
      <xdr:rowOff>352425</xdr:rowOff>
    </xdr:to>
    <xdr:pic>
      <xdr:nvPicPr>
        <xdr:cNvPr id="124" name="Imagem 123" descr=":ARG">
          <a:extLst>
            <a:ext uri="{FF2B5EF4-FFF2-40B4-BE49-F238E27FC236}">
              <a16:creationId xmlns:a16="http://schemas.microsoft.com/office/drawing/2014/main" id="{F3799ACD-404D-40B5-87E8-DC52E319B8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30500" y="264414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85725</xdr:colOff>
      <xdr:row>78</xdr:row>
      <xdr:rowOff>66675</xdr:rowOff>
    </xdr:from>
    <xdr:to>
      <xdr:col>14</xdr:col>
      <xdr:colOff>485775</xdr:colOff>
      <xdr:row>78</xdr:row>
      <xdr:rowOff>333375</xdr:rowOff>
    </xdr:to>
    <xdr:pic>
      <xdr:nvPicPr>
        <xdr:cNvPr id="125" name="Imagem 124" descr=":ARG">
          <a:extLst>
            <a:ext uri="{FF2B5EF4-FFF2-40B4-BE49-F238E27FC236}">
              <a16:creationId xmlns:a16="http://schemas.microsoft.com/office/drawing/2014/main" id="{0EAC35C6-DDF7-4B8A-962E-892A727D93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01625" y="293465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14</xdr:col>
      <xdr:colOff>85725</xdr:colOff>
      <xdr:row>60</xdr:row>
      <xdr:rowOff>85725</xdr:rowOff>
    </xdr:from>
    <xdr:ext cx="400050" cy="266700"/>
    <xdr:pic>
      <xdr:nvPicPr>
        <xdr:cNvPr id="126" name="Imagem 125" descr=":AUS">
          <a:extLst>
            <a:ext uri="{FF2B5EF4-FFF2-40B4-BE49-F238E27FC236}">
              <a16:creationId xmlns:a16="http://schemas.microsoft.com/office/drawing/2014/main" id="{5FB37070-F0F1-4160-BB31-9704030386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01625" y="297846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14</xdr:col>
      <xdr:colOff>85725</xdr:colOff>
      <xdr:row>120</xdr:row>
      <xdr:rowOff>76200</xdr:rowOff>
    </xdr:from>
    <xdr:ext cx="400050" cy="266700"/>
    <xdr:pic>
      <xdr:nvPicPr>
        <xdr:cNvPr id="127" name="Imagem 126" descr=":PUR">
          <a:extLst>
            <a:ext uri="{FF2B5EF4-FFF2-40B4-BE49-F238E27FC236}">
              <a16:creationId xmlns:a16="http://schemas.microsoft.com/office/drawing/2014/main" id="{B496F32F-81EC-4D94-A259-F7CDC8754A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01625" y="301942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14</xdr:col>
      <xdr:colOff>95250</xdr:colOff>
      <xdr:row>121</xdr:row>
      <xdr:rowOff>85725</xdr:rowOff>
    </xdr:from>
    <xdr:to>
      <xdr:col>14</xdr:col>
      <xdr:colOff>495300</xdr:colOff>
      <xdr:row>121</xdr:row>
      <xdr:rowOff>352425</xdr:rowOff>
    </xdr:to>
    <xdr:pic>
      <xdr:nvPicPr>
        <xdr:cNvPr id="129" name="Imagem 128" descr=":SWE">
          <a:extLst>
            <a:ext uri="{FF2B5EF4-FFF2-40B4-BE49-F238E27FC236}">
              <a16:creationId xmlns:a16="http://schemas.microsoft.com/office/drawing/2014/main" id="{FD837A4F-839C-41CF-BE88-6BA0631996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11150" y="310419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95250</xdr:colOff>
      <xdr:row>122</xdr:row>
      <xdr:rowOff>76200</xdr:rowOff>
    </xdr:from>
    <xdr:to>
      <xdr:col>14</xdr:col>
      <xdr:colOff>495250</xdr:colOff>
      <xdr:row>122</xdr:row>
      <xdr:rowOff>342867</xdr:rowOff>
    </xdr:to>
    <xdr:pic>
      <xdr:nvPicPr>
        <xdr:cNvPr id="130" name="Imagem 129">
          <a:extLst>
            <a:ext uri="{FF2B5EF4-FFF2-40B4-BE49-F238E27FC236}">
              <a16:creationId xmlns:a16="http://schemas.microsoft.com/office/drawing/2014/main" id="{9B3354ED-C8C1-4700-BEED-AEA8C76FC0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8"/>
        <a:stretch>
          <a:fillRect/>
        </a:stretch>
      </xdr:blipFill>
      <xdr:spPr>
        <a:xfrm>
          <a:off x="15468600" y="37318950"/>
          <a:ext cx="400000" cy="266667"/>
        </a:xfrm>
        <a:prstGeom prst="rect">
          <a:avLst/>
        </a:prstGeom>
      </xdr:spPr>
    </xdr:pic>
    <xdr:clientData/>
  </xdr:twoCellAnchor>
  <xdr:twoCellAnchor editAs="oneCell">
    <xdr:from>
      <xdr:col>14</xdr:col>
      <xdr:colOff>114300</xdr:colOff>
      <xdr:row>123</xdr:row>
      <xdr:rowOff>95250</xdr:rowOff>
    </xdr:from>
    <xdr:to>
      <xdr:col>14</xdr:col>
      <xdr:colOff>514350</xdr:colOff>
      <xdr:row>123</xdr:row>
      <xdr:rowOff>361950</xdr:rowOff>
    </xdr:to>
    <xdr:pic>
      <xdr:nvPicPr>
        <xdr:cNvPr id="131" name="Imagem 130" descr=":FRA">
          <a:extLst>
            <a:ext uri="{FF2B5EF4-FFF2-40B4-BE49-F238E27FC236}">
              <a16:creationId xmlns:a16="http://schemas.microsoft.com/office/drawing/2014/main" id="{0C0960B0-4F54-4CC6-8400-337FD62DC6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30200" y="318897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14</xdr:col>
      <xdr:colOff>85725</xdr:colOff>
      <xdr:row>86</xdr:row>
      <xdr:rowOff>85725</xdr:rowOff>
    </xdr:from>
    <xdr:ext cx="400050" cy="266700"/>
    <xdr:pic>
      <xdr:nvPicPr>
        <xdr:cNvPr id="132" name="Imagem 131" descr=":CHN">
          <a:extLst>
            <a:ext uri="{FF2B5EF4-FFF2-40B4-BE49-F238E27FC236}">
              <a16:creationId xmlns:a16="http://schemas.microsoft.com/office/drawing/2014/main" id="{2BE9565A-6D16-4E53-9C36-E1925D3A44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01625" y="322992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14</xdr:col>
      <xdr:colOff>85725</xdr:colOff>
      <xdr:row>80</xdr:row>
      <xdr:rowOff>95250</xdr:rowOff>
    </xdr:from>
    <xdr:to>
      <xdr:col>14</xdr:col>
      <xdr:colOff>485775</xdr:colOff>
      <xdr:row>80</xdr:row>
      <xdr:rowOff>361950</xdr:rowOff>
    </xdr:to>
    <xdr:pic>
      <xdr:nvPicPr>
        <xdr:cNvPr id="133" name="Imagem 132" descr=":CHI">
          <a:extLst>
            <a:ext uri="{FF2B5EF4-FFF2-40B4-BE49-F238E27FC236}">
              <a16:creationId xmlns:a16="http://schemas.microsoft.com/office/drawing/2014/main" id="{71F9D6D2-3581-4940-A250-CA3E4279A0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01625" y="327279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95250</xdr:colOff>
      <xdr:row>124</xdr:row>
      <xdr:rowOff>76200</xdr:rowOff>
    </xdr:from>
    <xdr:to>
      <xdr:col>14</xdr:col>
      <xdr:colOff>495300</xdr:colOff>
      <xdr:row>124</xdr:row>
      <xdr:rowOff>342900</xdr:rowOff>
    </xdr:to>
    <xdr:pic>
      <xdr:nvPicPr>
        <xdr:cNvPr id="134" name="Imagem 133" descr=":GBR">
          <a:extLst>
            <a:ext uri="{FF2B5EF4-FFF2-40B4-BE49-F238E27FC236}">
              <a16:creationId xmlns:a16="http://schemas.microsoft.com/office/drawing/2014/main" id="{7FB43315-6E8A-447A-A17E-C1C5A99155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11150" y="331279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85725</xdr:colOff>
      <xdr:row>57</xdr:row>
      <xdr:rowOff>85725</xdr:rowOff>
    </xdr:from>
    <xdr:to>
      <xdr:col>14</xdr:col>
      <xdr:colOff>485775</xdr:colOff>
      <xdr:row>57</xdr:row>
      <xdr:rowOff>352425</xdr:rowOff>
    </xdr:to>
    <xdr:pic>
      <xdr:nvPicPr>
        <xdr:cNvPr id="135" name="Imagem 134" descr=":GBR">
          <a:extLst>
            <a:ext uri="{FF2B5EF4-FFF2-40B4-BE49-F238E27FC236}">
              <a16:creationId xmlns:a16="http://schemas.microsoft.com/office/drawing/2014/main" id="{4B7845CF-0DA1-4803-8C23-275437E567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01625" y="335565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14</xdr:col>
      <xdr:colOff>104775</xdr:colOff>
      <xdr:row>125</xdr:row>
      <xdr:rowOff>85725</xdr:rowOff>
    </xdr:from>
    <xdr:ext cx="400050" cy="266700"/>
    <xdr:pic>
      <xdr:nvPicPr>
        <xdr:cNvPr id="136" name="Imagem 135" descr=":USA">
          <a:extLst>
            <a:ext uri="{FF2B5EF4-FFF2-40B4-BE49-F238E27FC236}">
              <a16:creationId xmlns:a16="http://schemas.microsoft.com/office/drawing/2014/main" id="{9A908CDD-91A1-447E-8B1C-AA829F28A3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20675" y="339756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14</xdr:col>
      <xdr:colOff>104775</xdr:colOff>
      <xdr:row>85</xdr:row>
      <xdr:rowOff>104775</xdr:rowOff>
    </xdr:from>
    <xdr:to>
      <xdr:col>14</xdr:col>
      <xdr:colOff>504825</xdr:colOff>
      <xdr:row>85</xdr:row>
      <xdr:rowOff>371475</xdr:rowOff>
    </xdr:to>
    <xdr:pic>
      <xdr:nvPicPr>
        <xdr:cNvPr id="137" name="Imagem 136" descr=":RUS">
          <a:extLst>
            <a:ext uri="{FF2B5EF4-FFF2-40B4-BE49-F238E27FC236}">
              <a16:creationId xmlns:a16="http://schemas.microsoft.com/office/drawing/2014/main" id="{E37914C4-4F78-4E7F-9510-CDF666AD60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78125" y="427958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104775</xdr:colOff>
      <xdr:row>126</xdr:row>
      <xdr:rowOff>76200</xdr:rowOff>
    </xdr:from>
    <xdr:to>
      <xdr:col>14</xdr:col>
      <xdr:colOff>504825</xdr:colOff>
      <xdr:row>126</xdr:row>
      <xdr:rowOff>342900</xdr:rowOff>
    </xdr:to>
    <xdr:pic>
      <xdr:nvPicPr>
        <xdr:cNvPr id="138" name="Imagem 137" descr=":NZL">
          <a:extLst>
            <a:ext uri="{FF2B5EF4-FFF2-40B4-BE49-F238E27FC236}">
              <a16:creationId xmlns:a16="http://schemas.microsoft.com/office/drawing/2014/main" id="{3D033714-F934-4144-B6EB-8A6B5E8C08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78125" y="482250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14</xdr:col>
      <xdr:colOff>104775</xdr:colOff>
      <xdr:row>127</xdr:row>
      <xdr:rowOff>95250</xdr:rowOff>
    </xdr:from>
    <xdr:ext cx="400050" cy="266700"/>
    <xdr:pic>
      <xdr:nvPicPr>
        <xdr:cNvPr id="139" name="Imagem 138" descr=":USA">
          <a:extLst>
            <a:ext uri="{FF2B5EF4-FFF2-40B4-BE49-F238E27FC236}">
              <a16:creationId xmlns:a16="http://schemas.microsoft.com/office/drawing/2014/main" id="{422B3608-7390-42FB-8B17-D4553C5C96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20675" y="352425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14</xdr:col>
      <xdr:colOff>85725</xdr:colOff>
      <xdr:row>128</xdr:row>
      <xdr:rowOff>76200</xdr:rowOff>
    </xdr:from>
    <xdr:to>
      <xdr:col>14</xdr:col>
      <xdr:colOff>485775</xdr:colOff>
      <xdr:row>128</xdr:row>
      <xdr:rowOff>342900</xdr:rowOff>
    </xdr:to>
    <xdr:pic>
      <xdr:nvPicPr>
        <xdr:cNvPr id="140" name="Imagem 139" descr=":NZL">
          <a:extLst>
            <a:ext uri="{FF2B5EF4-FFF2-40B4-BE49-F238E27FC236}">
              <a16:creationId xmlns:a16="http://schemas.microsoft.com/office/drawing/2014/main" id="{FA661004-EC3D-4D4C-8FCA-1E5BFD125C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59075" y="490632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114300</xdr:colOff>
      <xdr:row>129</xdr:row>
      <xdr:rowOff>104775</xdr:rowOff>
    </xdr:from>
    <xdr:to>
      <xdr:col>14</xdr:col>
      <xdr:colOff>514350</xdr:colOff>
      <xdr:row>129</xdr:row>
      <xdr:rowOff>371475</xdr:rowOff>
    </xdr:to>
    <xdr:pic>
      <xdr:nvPicPr>
        <xdr:cNvPr id="141" name="Imagem 140" descr=":MAS">
          <a:extLst>
            <a:ext uri="{FF2B5EF4-FFF2-40B4-BE49-F238E27FC236}">
              <a16:creationId xmlns:a16="http://schemas.microsoft.com/office/drawing/2014/main" id="{CAEF538D-2187-45E6-8D5C-B3E66D0A11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30200" y="360902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14</xdr:col>
      <xdr:colOff>104775</xdr:colOff>
      <xdr:row>88</xdr:row>
      <xdr:rowOff>95250</xdr:rowOff>
    </xdr:from>
    <xdr:ext cx="400050" cy="266700"/>
    <xdr:pic>
      <xdr:nvPicPr>
        <xdr:cNvPr id="142" name="Imagem 141" descr=":CHN">
          <a:extLst>
            <a:ext uri="{FF2B5EF4-FFF2-40B4-BE49-F238E27FC236}">
              <a16:creationId xmlns:a16="http://schemas.microsoft.com/office/drawing/2014/main" id="{CD975654-A7F8-4576-B905-874C0EAAC8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20675" y="364998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14</xdr:col>
      <xdr:colOff>95250</xdr:colOff>
      <xdr:row>130</xdr:row>
      <xdr:rowOff>66675</xdr:rowOff>
    </xdr:from>
    <xdr:to>
      <xdr:col>14</xdr:col>
      <xdr:colOff>495300</xdr:colOff>
      <xdr:row>130</xdr:row>
      <xdr:rowOff>333375</xdr:rowOff>
    </xdr:to>
    <xdr:pic>
      <xdr:nvPicPr>
        <xdr:cNvPr id="144" name="Imagem 143" descr=":SWE">
          <a:extLst>
            <a:ext uri="{FF2B5EF4-FFF2-40B4-BE49-F238E27FC236}">
              <a16:creationId xmlns:a16="http://schemas.microsoft.com/office/drawing/2014/main" id="{544EC37F-92DE-495A-A34F-4C9B1DEAA4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11150" y="373094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85725</xdr:colOff>
      <xdr:row>131</xdr:row>
      <xdr:rowOff>76200</xdr:rowOff>
    </xdr:from>
    <xdr:to>
      <xdr:col>14</xdr:col>
      <xdr:colOff>485775</xdr:colOff>
      <xdr:row>131</xdr:row>
      <xdr:rowOff>342900</xdr:rowOff>
    </xdr:to>
    <xdr:pic>
      <xdr:nvPicPr>
        <xdr:cNvPr id="145" name="Imagem 144" descr=":DEN">
          <a:extLst>
            <a:ext uri="{FF2B5EF4-FFF2-40B4-BE49-F238E27FC236}">
              <a16:creationId xmlns:a16="http://schemas.microsoft.com/office/drawing/2014/main" id="{58DF6C5E-F11C-40F3-B896-CFA9A685D4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01625" y="377380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14</xdr:col>
      <xdr:colOff>95250</xdr:colOff>
      <xdr:row>89</xdr:row>
      <xdr:rowOff>95250</xdr:rowOff>
    </xdr:from>
    <xdr:ext cx="400050" cy="266700"/>
    <xdr:pic>
      <xdr:nvPicPr>
        <xdr:cNvPr id="147" name="Imagem 146" descr=":CHN">
          <a:extLst>
            <a:ext uri="{FF2B5EF4-FFF2-40B4-BE49-F238E27FC236}">
              <a16:creationId xmlns:a16="http://schemas.microsoft.com/office/drawing/2014/main" id="{BB49DC0B-4F11-41B2-BAF1-B06BCF47FD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11150" y="381762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14</xdr:col>
      <xdr:colOff>95250</xdr:colOff>
      <xdr:row>132</xdr:row>
      <xdr:rowOff>85725</xdr:rowOff>
    </xdr:from>
    <xdr:ext cx="400050" cy="266700"/>
    <xdr:pic>
      <xdr:nvPicPr>
        <xdr:cNvPr id="148" name="Imagem 147" descr=":JPN">
          <a:extLst>
            <a:ext uri="{FF2B5EF4-FFF2-40B4-BE49-F238E27FC236}">
              <a16:creationId xmlns:a16="http://schemas.microsoft.com/office/drawing/2014/main" id="{B1DD7A30-BF94-472A-A097-54E73368B3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11150" y="385857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14</xdr:col>
      <xdr:colOff>85725</xdr:colOff>
      <xdr:row>133</xdr:row>
      <xdr:rowOff>66675</xdr:rowOff>
    </xdr:from>
    <xdr:to>
      <xdr:col>14</xdr:col>
      <xdr:colOff>485775</xdr:colOff>
      <xdr:row>133</xdr:row>
      <xdr:rowOff>333375</xdr:rowOff>
    </xdr:to>
    <xdr:pic>
      <xdr:nvPicPr>
        <xdr:cNvPr id="149" name="Imagem 148" descr=":THA">
          <a:extLst>
            <a:ext uri="{FF2B5EF4-FFF2-40B4-BE49-F238E27FC236}">
              <a16:creationId xmlns:a16="http://schemas.microsoft.com/office/drawing/2014/main" id="{664B02C7-AFBF-4FCD-B85D-4D33CF9FB2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01625" y="389858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85725</xdr:colOff>
      <xdr:row>63</xdr:row>
      <xdr:rowOff>95250</xdr:rowOff>
    </xdr:from>
    <xdr:to>
      <xdr:col>14</xdr:col>
      <xdr:colOff>485775</xdr:colOff>
      <xdr:row>63</xdr:row>
      <xdr:rowOff>361950</xdr:rowOff>
    </xdr:to>
    <xdr:pic>
      <xdr:nvPicPr>
        <xdr:cNvPr id="150" name="Imagem 149" descr=":GBR">
          <a:extLst>
            <a:ext uri="{FF2B5EF4-FFF2-40B4-BE49-F238E27FC236}">
              <a16:creationId xmlns:a16="http://schemas.microsoft.com/office/drawing/2014/main" id="{0510942B-09C9-45F1-9E62-217AEA4F5E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59075" y="260318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14</xdr:col>
      <xdr:colOff>114300</xdr:colOff>
      <xdr:row>134</xdr:row>
      <xdr:rowOff>95250</xdr:rowOff>
    </xdr:from>
    <xdr:ext cx="400050" cy="266700"/>
    <xdr:pic>
      <xdr:nvPicPr>
        <xdr:cNvPr id="151" name="Imagem 150" descr=":USA">
          <a:extLst>
            <a:ext uri="{FF2B5EF4-FFF2-40B4-BE49-F238E27FC236}">
              <a16:creationId xmlns:a16="http://schemas.microsoft.com/office/drawing/2014/main" id="{7D5DDEC7-49B7-45A4-A367-005E45B47C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30200" y="398526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14</xdr:col>
      <xdr:colOff>114300</xdr:colOff>
      <xdr:row>90</xdr:row>
      <xdr:rowOff>95250</xdr:rowOff>
    </xdr:from>
    <xdr:to>
      <xdr:col>14</xdr:col>
      <xdr:colOff>514350</xdr:colOff>
      <xdr:row>90</xdr:row>
      <xdr:rowOff>361950</xdr:rowOff>
    </xdr:to>
    <xdr:pic>
      <xdr:nvPicPr>
        <xdr:cNvPr id="152" name="Imagem 151" descr=":PER">
          <a:extLst>
            <a:ext uri="{FF2B5EF4-FFF2-40B4-BE49-F238E27FC236}">
              <a16:creationId xmlns:a16="http://schemas.microsoft.com/office/drawing/2014/main" id="{8B101A83-D8E7-4167-8CD2-66C439A5B4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30200" y="402717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14</xdr:col>
      <xdr:colOff>95250</xdr:colOff>
      <xdr:row>135</xdr:row>
      <xdr:rowOff>95250</xdr:rowOff>
    </xdr:from>
    <xdr:ext cx="400050" cy="266700"/>
    <xdr:pic>
      <xdr:nvPicPr>
        <xdr:cNvPr id="153" name="Imagem 152" descr=":FIN">
          <a:extLst>
            <a:ext uri="{FF2B5EF4-FFF2-40B4-BE49-F238E27FC236}">
              <a16:creationId xmlns:a16="http://schemas.microsoft.com/office/drawing/2014/main" id="{A200554E-3D28-4BD3-8571-85CF9F726F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11150" y="406908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14</xdr:col>
      <xdr:colOff>95250</xdr:colOff>
      <xdr:row>82</xdr:row>
      <xdr:rowOff>85725</xdr:rowOff>
    </xdr:from>
    <xdr:to>
      <xdr:col>14</xdr:col>
      <xdr:colOff>495300</xdr:colOff>
      <xdr:row>82</xdr:row>
      <xdr:rowOff>352425</xdr:rowOff>
    </xdr:to>
    <xdr:pic>
      <xdr:nvPicPr>
        <xdr:cNvPr id="154" name="Imagem 153" descr=":FRA">
          <a:extLst>
            <a:ext uri="{FF2B5EF4-FFF2-40B4-BE49-F238E27FC236}">
              <a16:creationId xmlns:a16="http://schemas.microsoft.com/office/drawing/2014/main" id="{D9D15B14-9198-490E-8DAD-D8C75D5F99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11150" y="406812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95250</xdr:colOff>
      <xdr:row>136</xdr:row>
      <xdr:rowOff>85725</xdr:rowOff>
    </xdr:from>
    <xdr:to>
      <xdr:col>14</xdr:col>
      <xdr:colOff>495250</xdr:colOff>
      <xdr:row>136</xdr:row>
      <xdr:rowOff>352392</xdr:rowOff>
    </xdr:to>
    <xdr:pic>
      <xdr:nvPicPr>
        <xdr:cNvPr id="155" name="Imagem 154">
          <a:extLst>
            <a:ext uri="{FF2B5EF4-FFF2-40B4-BE49-F238E27FC236}">
              <a16:creationId xmlns:a16="http://schemas.microsoft.com/office/drawing/2014/main" id="{9E7369E8-16E4-46E1-9C9F-E186EAF72A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8"/>
        <a:stretch>
          <a:fillRect/>
        </a:stretch>
      </xdr:blipFill>
      <xdr:spPr>
        <a:xfrm>
          <a:off x="13011150" y="41519475"/>
          <a:ext cx="400000" cy="266667"/>
        </a:xfrm>
        <a:prstGeom prst="rect">
          <a:avLst/>
        </a:prstGeom>
      </xdr:spPr>
    </xdr:pic>
    <xdr:clientData/>
  </xdr:twoCellAnchor>
  <xdr:oneCellAnchor>
    <xdr:from>
      <xdr:col>14</xdr:col>
      <xdr:colOff>95250</xdr:colOff>
      <xdr:row>137</xdr:row>
      <xdr:rowOff>95250</xdr:rowOff>
    </xdr:from>
    <xdr:ext cx="400050" cy="266700"/>
    <xdr:pic>
      <xdr:nvPicPr>
        <xdr:cNvPr id="156" name="Imagem 155" descr=":USA">
          <a:extLst>
            <a:ext uri="{FF2B5EF4-FFF2-40B4-BE49-F238E27FC236}">
              <a16:creationId xmlns:a16="http://schemas.microsoft.com/office/drawing/2014/main" id="{A0949EC7-3526-4B2F-84D5-F1FBDA59B4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11150" y="419481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14</xdr:col>
      <xdr:colOff>95250</xdr:colOff>
      <xdr:row>49</xdr:row>
      <xdr:rowOff>95250</xdr:rowOff>
    </xdr:from>
    <xdr:ext cx="400050" cy="266700"/>
    <xdr:pic>
      <xdr:nvPicPr>
        <xdr:cNvPr id="158" name="Imagem 157" descr=":USA">
          <a:extLst>
            <a:ext uri="{FF2B5EF4-FFF2-40B4-BE49-F238E27FC236}">
              <a16:creationId xmlns:a16="http://schemas.microsoft.com/office/drawing/2014/main" id="{CFEEE4D5-29D9-42DA-BB9E-79B0875117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11150" y="423672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14</xdr:col>
      <xdr:colOff>95250</xdr:colOff>
      <xdr:row>106</xdr:row>
      <xdr:rowOff>104775</xdr:rowOff>
    </xdr:from>
    <xdr:to>
      <xdr:col>14</xdr:col>
      <xdr:colOff>495300</xdr:colOff>
      <xdr:row>106</xdr:row>
      <xdr:rowOff>371475</xdr:rowOff>
    </xdr:to>
    <xdr:pic>
      <xdr:nvPicPr>
        <xdr:cNvPr id="159" name="Imagem 158" descr=":MEX">
          <a:extLst>
            <a:ext uri="{FF2B5EF4-FFF2-40B4-BE49-F238E27FC236}">
              <a16:creationId xmlns:a16="http://schemas.microsoft.com/office/drawing/2014/main" id="{09803659-EE9F-45CA-87BA-05C1961908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11150" y="427958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14</xdr:col>
      <xdr:colOff>104775</xdr:colOff>
      <xdr:row>91</xdr:row>
      <xdr:rowOff>95250</xdr:rowOff>
    </xdr:from>
    <xdr:ext cx="400050" cy="266700"/>
    <xdr:pic>
      <xdr:nvPicPr>
        <xdr:cNvPr id="160" name="Imagem 159" descr=":JPN">
          <a:extLst>
            <a:ext uri="{FF2B5EF4-FFF2-40B4-BE49-F238E27FC236}">
              <a16:creationId xmlns:a16="http://schemas.microsoft.com/office/drawing/2014/main" id="{CC9308CA-2115-4E77-AF98-8F8E9C8DBC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20675" y="432054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14</xdr:col>
      <xdr:colOff>85725</xdr:colOff>
      <xdr:row>138</xdr:row>
      <xdr:rowOff>95250</xdr:rowOff>
    </xdr:from>
    <xdr:to>
      <xdr:col>14</xdr:col>
      <xdr:colOff>485775</xdr:colOff>
      <xdr:row>138</xdr:row>
      <xdr:rowOff>361950</xdr:rowOff>
    </xdr:to>
    <xdr:pic>
      <xdr:nvPicPr>
        <xdr:cNvPr id="161" name="Imagem 160" descr=":ITA">
          <a:extLst>
            <a:ext uri="{FF2B5EF4-FFF2-40B4-BE49-F238E27FC236}">
              <a16:creationId xmlns:a16="http://schemas.microsoft.com/office/drawing/2014/main" id="{8153796C-3341-413B-862E-D629635C8A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01625" y="432054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85725</xdr:colOff>
      <xdr:row>139</xdr:row>
      <xdr:rowOff>95250</xdr:rowOff>
    </xdr:from>
    <xdr:to>
      <xdr:col>14</xdr:col>
      <xdr:colOff>485775</xdr:colOff>
      <xdr:row>139</xdr:row>
      <xdr:rowOff>361950</xdr:rowOff>
    </xdr:to>
    <xdr:pic>
      <xdr:nvPicPr>
        <xdr:cNvPr id="162" name="Imagem 161" descr=":PER">
          <a:extLst>
            <a:ext uri="{FF2B5EF4-FFF2-40B4-BE49-F238E27FC236}">
              <a16:creationId xmlns:a16="http://schemas.microsoft.com/office/drawing/2014/main" id="{22B2FA5D-7C00-4332-8A80-025CF8F665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01625" y="440436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95250</xdr:colOff>
      <xdr:row>140</xdr:row>
      <xdr:rowOff>114300</xdr:rowOff>
    </xdr:from>
    <xdr:to>
      <xdr:col>14</xdr:col>
      <xdr:colOff>495300</xdr:colOff>
      <xdr:row>140</xdr:row>
      <xdr:rowOff>381000</xdr:rowOff>
    </xdr:to>
    <xdr:pic>
      <xdr:nvPicPr>
        <xdr:cNvPr id="163" name="Imagem 162" descr=":CHI">
          <a:extLst>
            <a:ext uri="{FF2B5EF4-FFF2-40B4-BE49-F238E27FC236}">
              <a16:creationId xmlns:a16="http://schemas.microsoft.com/office/drawing/2014/main" id="{9DDC9758-7A40-489C-BAB7-BFECD57D63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68600" y="537114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104775</xdr:colOff>
      <xdr:row>141</xdr:row>
      <xdr:rowOff>85725</xdr:rowOff>
    </xdr:from>
    <xdr:to>
      <xdr:col>14</xdr:col>
      <xdr:colOff>504825</xdr:colOff>
      <xdr:row>141</xdr:row>
      <xdr:rowOff>352425</xdr:rowOff>
    </xdr:to>
    <xdr:pic>
      <xdr:nvPicPr>
        <xdr:cNvPr id="164" name="Imagem 163" descr=":RUS">
          <a:extLst>
            <a:ext uri="{FF2B5EF4-FFF2-40B4-BE49-F238E27FC236}">
              <a16:creationId xmlns:a16="http://schemas.microsoft.com/office/drawing/2014/main" id="{C2B75175-58F7-4AC4-B8EF-55FF854DAD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78125" y="541020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104775</xdr:colOff>
      <xdr:row>142</xdr:row>
      <xdr:rowOff>95250</xdr:rowOff>
    </xdr:from>
    <xdr:to>
      <xdr:col>14</xdr:col>
      <xdr:colOff>504825</xdr:colOff>
      <xdr:row>142</xdr:row>
      <xdr:rowOff>361950</xdr:rowOff>
    </xdr:to>
    <xdr:pic>
      <xdr:nvPicPr>
        <xdr:cNvPr id="165" name="Imagem 164" descr=":MEX">
          <a:extLst>
            <a:ext uri="{FF2B5EF4-FFF2-40B4-BE49-F238E27FC236}">
              <a16:creationId xmlns:a16="http://schemas.microsoft.com/office/drawing/2014/main" id="{768C6D65-7889-40F2-83CC-A6D171ED1F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20675" y="453009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123825</xdr:colOff>
      <xdr:row>143</xdr:row>
      <xdr:rowOff>114300</xdr:rowOff>
    </xdr:from>
    <xdr:to>
      <xdr:col>14</xdr:col>
      <xdr:colOff>523875</xdr:colOff>
      <xdr:row>143</xdr:row>
      <xdr:rowOff>381000</xdr:rowOff>
    </xdr:to>
    <xdr:pic>
      <xdr:nvPicPr>
        <xdr:cNvPr id="166" name="Imagem 165" descr=":PER">
          <a:extLst>
            <a:ext uri="{FF2B5EF4-FFF2-40B4-BE49-F238E27FC236}">
              <a16:creationId xmlns:a16="http://schemas.microsoft.com/office/drawing/2014/main" id="{8E42A540-94A7-4B3B-BC79-FF0336DEEB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39725" y="457390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114300</xdr:colOff>
      <xdr:row>144</xdr:row>
      <xdr:rowOff>104775</xdr:rowOff>
    </xdr:from>
    <xdr:to>
      <xdr:col>14</xdr:col>
      <xdr:colOff>514350</xdr:colOff>
      <xdr:row>144</xdr:row>
      <xdr:rowOff>371475</xdr:rowOff>
    </xdr:to>
    <xdr:pic>
      <xdr:nvPicPr>
        <xdr:cNvPr id="168" name="Imagem 167" descr=":THA">
          <a:extLst>
            <a:ext uri="{FF2B5EF4-FFF2-40B4-BE49-F238E27FC236}">
              <a16:creationId xmlns:a16="http://schemas.microsoft.com/office/drawing/2014/main" id="{2057CD79-182A-4A23-A59D-2EA9EADC86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30200" y="461486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14</xdr:col>
      <xdr:colOff>104775</xdr:colOff>
      <xdr:row>96</xdr:row>
      <xdr:rowOff>95250</xdr:rowOff>
    </xdr:from>
    <xdr:ext cx="400050" cy="266700"/>
    <xdr:pic>
      <xdr:nvPicPr>
        <xdr:cNvPr id="169" name="Imagem 168" descr=":SUI">
          <a:extLst>
            <a:ext uri="{FF2B5EF4-FFF2-40B4-BE49-F238E27FC236}">
              <a16:creationId xmlns:a16="http://schemas.microsoft.com/office/drawing/2014/main" id="{2AA6E7F1-A909-4F84-B436-A20928F3F6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20675" y="310515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14</xdr:col>
      <xdr:colOff>123825</xdr:colOff>
      <xdr:row>15</xdr:row>
      <xdr:rowOff>76200</xdr:rowOff>
    </xdr:from>
    <xdr:ext cx="400050" cy="266700"/>
    <xdr:pic>
      <xdr:nvPicPr>
        <xdr:cNvPr id="143" name="Imagem 142" descr=":USA">
          <a:extLst>
            <a:ext uri="{FF2B5EF4-FFF2-40B4-BE49-F238E27FC236}">
              <a16:creationId xmlns:a16="http://schemas.microsoft.com/office/drawing/2014/main" id="{B9E6CFF6-0CC7-4FD3-B3BB-248CFE0C73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97175" y="42195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14</xdr:col>
      <xdr:colOff>76200</xdr:colOff>
      <xdr:row>21</xdr:row>
      <xdr:rowOff>85725</xdr:rowOff>
    </xdr:from>
    <xdr:ext cx="400000" cy="266667"/>
    <xdr:pic>
      <xdr:nvPicPr>
        <xdr:cNvPr id="146" name="Imagem 145">
          <a:extLst>
            <a:ext uri="{FF2B5EF4-FFF2-40B4-BE49-F238E27FC236}">
              <a16:creationId xmlns:a16="http://schemas.microsoft.com/office/drawing/2014/main" id="{5AAB613C-D811-4FE0-9A4A-EC6E2111C7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5459075" y="25174575"/>
          <a:ext cx="400000" cy="266667"/>
        </a:xfrm>
        <a:prstGeom prst="rect">
          <a:avLst/>
        </a:prstGeom>
      </xdr:spPr>
    </xdr:pic>
    <xdr:clientData/>
  </xdr:oneCellAnchor>
  <xdr:oneCellAnchor>
    <xdr:from>
      <xdr:col>14</xdr:col>
      <xdr:colOff>104775</xdr:colOff>
      <xdr:row>31</xdr:row>
      <xdr:rowOff>85725</xdr:rowOff>
    </xdr:from>
    <xdr:ext cx="400050" cy="266700"/>
    <xdr:pic>
      <xdr:nvPicPr>
        <xdr:cNvPr id="157" name="Imagem 156" descr=":USA">
          <a:extLst>
            <a:ext uri="{FF2B5EF4-FFF2-40B4-BE49-F238E27FC236}">
              <a16:creationId xmlns:a16="http://schemas.microsoft.com/office/drawing/2014/main" id="{28915CDC-9615-4DAB-B393-6FEC1C7F62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87650" y="167925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14</xdr:col>
      <xdr:colOff>95250</xdr:colOff>
      <xdr:row>39</xdr:row>
      <xdr:rowOff>85725</xdr:rowOff>
    </xdr:from>
    <xdr:ext cx="400000" cy="266667"/>
    <xdr:pic>
      <xdr:nvPicPr>
        <xdr:cNvPr id="167" name="Imagem 166">
          <a:extLst>
            <a:ext uri="{FF2B5EF4-FFF2-40B4-BE49-F238E27FC236}">
              <a16:creationId xmlns:a16="http://schemas.microsoft.com/office/drawing/2014/main" id="{76E9A1BC-A9DA-43F1-BFED-5531696F5B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5478125" y="13858875"/>
          <a:ext cx="400000" cy="266667"/>
        </a:xfrm>
        <a:prstGeom prst="rect">
          <a:avLst/>
        </a:prstGeom>
      </xdr:spPr>
    </xdr:pic>
    <xdr:clientData/>
  </xdr:oneCellAnchor>
  <xdr:oneCellAnchor>
    <xdr:from>
      <xdr:col>14</xdr:col>
      <xdr:colOff>76200</xdr:colOff>
      <xdr:row>37</xdr:row>
      <xdr:rowOff>76200</xdr:rowOff>
    </xdr:from>
    <xdr:ext cx="400000" cy="266667"/>
    <xdr:pic>
      <xdr:nvPicPr>
        <xdr:cNvPr id="170" name="Imagem 169">
          <a:extLst>
            <a:ext uri="{FF2B5EF4-FFF2-40B4-BE49-F238E27FC236}">
              <a16:creationId xmlns:a16="http://schemas.microsoft.com/office/drawing/2014/main" id="{84F21A79-5C2A-4BB2-9967-3A91EB884A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5449550" y="14277975"/>
          <a:ext cx="400000" cy="266667"/>
        </a:xfrm>
        <a:prstGeom prst="rect">
          <a:avLst/>
        </a:prstGeom>
      </xdr:spPr>
    </xdr:pic>
    <xdr:clientData/>
  </xdr:oneCellAnchor>
  <xdr:oneCellAnchor>
    <xdr:from>
      <xdr:col>14</xdr:col>
      <xdr:colOff>95250</xdr:colOff>
      <xdr:row>70</xdr:row>
      <xdr:rowOff>76200</xdr:rowOff>
    </xdr:from>
    <xdr:ext cx="400000" cy="266667"/>
    <xdr:pic>
      <xdr:nvPicPr>
        <xdr:cNvPr id="171" name="Imagem 170">
          <a:extLst>
            <a:ext uri="{FF2B5EF4-FFF2-40B4-BE49-F238E27FC236}">
              <a16:creationId xmlns:a16="http://schemas.microsoft.com/office/drawing/2014/main" id="{933EA318-0450-4EBC-8EAC-6E71D1189C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5468600" y="28517850"/>
          <a:ext cx="400000" cy="266667"/>
        </a:xfrm>
        <a:prstGeom prst="rect">
          <a:avLst/>
        </a:prstGeom>
      </xdr:spPr>
    </xdr:pic>
    <xdr:clientData/>
  </xdr:oneCellAnchor>
  <xdr:oneCellAnchor>
    <xdr:from>
      <xdr:col>14</xdr:col>
      <xdr:colOff>104775</xdr:colOff>
      <xdr:row>69</xdr:row>
      <xdr:rowOff>95250</xdr:rowOff>
    </xdr:from>
    <xdr:ext cx="400000" cy="266667"/>
    <xdr:pic>
      <xdr:nvPicPr>
        <xdr:cNvPr id="173" name="Imagem 172">
          <a:extLst>
            <a:ext uri="{FF2B5EF4-FFF2-40B4-BE49-F238E27FC236}">
              <a16:creationId xmlns:a16="http://schemas.microsoft.com/office/drawing/2014/main" id="{982FD3D2-F5B8-49F6-A27C-4F09B58D3D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5478125" y="22250400"/>
          <a:ext cx="400000" cy="266667"/>
        </a:xfrm>
        <a:prstGeom prst="rect">
          <a:avLst/>
        </a:prstGeom>
      </xdr:spPr>
    </xdr:pic>
    <xdr:clientData/>
  </xdr:oneCellAnchor>
  <xdr:twoCellAnchor editAs="oneCell">
    <xdr:from>
      <xdr:col>14</xdr:col>
      <xdr:colOff>95250</xdr:colOff>
      <xdr:row>72</xdr:row>
      <xdr:rowOff>85725</xdr:rowOff>
    </xdr:from>
    <xdr:to>
      <xdr:col>14</xdr:col>
      <xdr:colOff>495300</xdr:colOff>
      <xdr:row>72</xdr:row>
      <xdr:rowOff>352425</xdr:rowOff>
    </xdr:to>
    <xdr:pic>
      <xdr:nvPicPr>
        <xdr:cNvPr id="174" name="Imagem 173" descr=":GBR">
          <a:extLst>
            <a:ext uri="{FF2B5EF4-FFF2-40B4-BE49-F238E27FC236}">
              <a16:creationId xmlns:a16="http://schemas.microsoft.com/office/drawing/2014/main" id="{69C2C1A8-296F-4B1C-9EA2-814F43DC87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68600" y="163734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14</xdr:col>
      <xdr:colOff>85725</xdr:colOff>
      <xdr:row>71</xdr:row>
      <xdr:rowOff>95250</xdr:rowOff>
    </xdr:from>
    <xdr:ext cx="400000" cy="266667"/>
    <xdr:pic>
      <xdr:nvPicPr>
        <xdr:cNvPr id="176" name="Imagem 175">
          <a:extLst>
            <a:ext uri="{FF2B5EF4-FFF2-40B4-BE49-F238E27FC236}">
              <a16:creationId xmlns:a16="http://schemas.microsoft.com/office/drawing/2014/main" id="{F84D05C1-664A-4A79-8BB9-EC7E2905EC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5459075" y="17640300"/>
          <a:ext cx="400000" cy="266667"/>
        </a:xfrm>
        <a:prstGeom prst="rect">
          <a:avLst/>
        </a:prstGeom>
      </xdr:spPr>
    </xdr:pic>
    <xdr:clientData/>
  </xdr:oneCellAnchor>
  <xdr:twoCellAnchor editAs="oneCell">
    <xdr:from>
      <xdr:col>14</xdr:col>
      <xdr:colOff>85725</xdr:colOff>
      <xdr:row>92</xdr:row>
      <xdr:rowOff>95250</xdr:rowOff>
    </xdr:from>
    <xdr:to>
      <xdr:col>14</xdr:col>
      <xdr:colOff>485775</xdr:colOff>
      <xdr:row>92</xdr:row>
      <xdr:rowOff>361950</xdr:rowOff>
    </xdr:to>
    <xdr:pic>
      <xdr:nvPicPr>
        <xdr:cNvPr id="192" name="Imagem 191" descr=":FRA">
          <a:extLst>
            <a:ext uri="{FF2B5EF4-FFF2-40B4-BE49-F238E27FC236}">
              <a16:creationId xmlns:a16="http://schemas.microsoft.com/office/drawing/2014/main" id="{A8B7147C-7B9A-4D10-B663-6799F32DA0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59075" y="281178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104775</xdr:colOff>
      <xdr:row>93</xdr:row>
      <xdr:rowOff>95250</xdr:rowOff>
    </xdr:from>
    <xdr:to>
      <xdr:col>14</xdr:col>
      <xdr:colOff>504825</xdr:colOff>
      <xdr:row>93</xdr:row>
      <xdr:rowOff>361950</xdr:rowOff>
    </xdr:to>
    <xdr:pic>
      <xdr:nvPicPr>
        <xdr:cNvPr id="193" name="Imagem 192" descr=":ESP">
          <a:extLst>
            <a:ext uri="{FF2B5EF4-FFF2-40B4-BE49-F238E27FC236}">
              <a16:creationId xmlns:a16="http://schemas.microsoft.com/office/drawing/2014/main" id="{697CB60C-62B7-46E9-972D-64192DA7BF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78125" y="180594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104775</xdr:colOff>
      <xdr:row>94</xdr:row>
      <xdr:rowOff>95250</xdr:rowOff>
    </xdr:from>
    <xdr:to>
      <xdr:col>14</xdr:col>
      <xdr:colOff>504825</xdr:colOff>
      <xdr:row>94</xdr:row>
      <xdr:rowOff>361950</xdr:rowOff>
    </xdr:to>
    <xdr:pic>
      <xdr:nvPicPr>
        <xdr:cNvPr id="194" name="Imagem 193" descr=":ESP">
          <a:extLst>
            <a:ext uri="{FF2B5EF4-FFF2-40B4-BE49-F238E27FC236}">
              <a16:creationId xmlns:a16="http://schemas.microsoft.com/office/drawing/2014/main" id="{024C13B3-99D8-49B4-8B5B-C4C1472F8C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78125" y="201549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14</xdr:col>
      <xdr:colOff>123825</xdr:colOff>
      <xdr:row>74</xdr:row>
      <xdr:rowOff>104775</xdr:rowOff>
    </xdr:from>
    <xdr:ext cx="400050" cy="266700"/>
    <xdr:pic>
      <xdr:nvPicPr>
        <xdr:cNvPr id="195" name="Imagem 194" descr=":AUS">
          <a:extLst>
            <a:ext uri="{FF2B5EF4-FFF2-40B4-BE49-F238E27FC236}">
              <a16:creationId xmlns:a16="http://schemas.microsoft.com/office/drawing/2014/main" id="{C9A7457F-BFCD-4423-9FD3-030F65C7DF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97175" y="142970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14</xdr:col>
      <xdr:colOff>85725</xdr:colOff>
      <xdr:row>73</xdr:row>
      <xdr:rowOff>95250</xdr:rowOff>
    </xdr:from>
    <xdr:ext cx="400000" cy="266667"/>
    <xdr:pic>
      <xdr:nvPicPr>
        <xdr:cNvPr id="196" name="Imagem 195">
          <a:extLst>
            <a:ext uri="{FF2B5EF4-FFF2-40B4-BE49-F238E27FC236}">
              <a16:creationId xmlns:a16="http://schemas.microsoft.com/office/drawing/2014/main" id="{5E0B7A96-8B4E-45A1-953D-62B1154FE4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5459075" y="36918900"/>
          <a:ext cx="400000" cy="266667"/>
        </a:xfrm>
        <a:prstGeom prst="rect">
          <a:avLst/>
        </a:prstGeom>
      </xdr:spPr>
    </xdr:pic>
    <xdr:clientData/>
  </xdr:oneCellAnchor>
  <xdr:twoCellAnchor editAs="oneCell">
    <xdr:from>
      <xdr:col>14</xdr:col>
      <xdr:colOff>85725</xdr:colOff>
      <xdr:row>75</xdr:row>
      <xdr:rowOff>66675</xdr:rowOff>
    </xdr:from>
    <xdr:to>
      <xdr:col>14</xdr:col>
      <xdr:colOff>485775</xdr:colOff>
      <xdr:row>75</xdr:row>
      <xdr:rowOff>333375</xdr:rowOff>
    </xdr:to>
    <xdr:pic>
      <xdr:nvPicPr>
        <xdr:cNvPr id="197" name="Imagem 196" descr=":THA">
          <a:extLst>
            <a:ext uri="{FF2B5EF4-FFF2-40B4-BE49-F238E27FC236}">
              <a16:creationId xmlns:a16="http://schemas.microsoft.com/office/drawing/2014/main" id="{4695923D-2CEB-448E-90F3-5988AD18AF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59075" y="431768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104775</xdr:colOff>
      <xdr:row>97</xdr:row>
      <xdr:rowOff>85725</xdr:rowOff>
    </xdr:from>
    <xdr:to>
      <xdr:col>14</xdr:col>
      <xdr:colOff>504825</xdr:colOff>
      <xdr:row>97</xdr:row>
      <xdr:rowOff>352425</xdr:rowOff>
    </xdr:to>
    <xdr:pic>
      <xdr:nvPicPr>
        <xdr:cNvPr id="198" name="Imagem 197" descr=":PER">
          <a:extLst>
            <a:ext uri="{FF2B5EF4-FFF2-40B4-BE49-F238E27FC236}">
              <a16:creationId xmlns:a16="http://schemas.microsoft.com/office/drawing/2014/main" id="{1B2744C3-9FED-414A-8572-86BA7E5E68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78125" y="327183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14</xdr:col>
      <xdr:colOff>123825</xdr:colOff>
      <xdr:row>98</xdr:row>
      <xdr:rowOff>66675</xdr:rowOff>
    </xdr:from>
    <xdr:ext cx="400050" cy="266700"/>
    <xdr:pic>
      <xdr:nvPicPr>
        <xdr:cNvPr id="199" name="Imagem 198" descr=":FIN">
          <a:extLst>
            <a:ext uri="{FF2B5EF4-FFF2-40B4-BE49-F238E27FC236}">
              <a16:creationId xmlns:a16="http://schemas.microsoft.com/office/drawing/2014/main" id="{01C1D046-9ABC-4023-BB58-94D26E1729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97175" y="419195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14</xdr:col>
      <xdr:colOff>95250</xdr:colOff>
      <xdr:row>99</xdr:row>
      <xdr:rowOff>85725</xdr:rowOff>
    </xdr:from>
    <xdr:to>
      <xdr:col>14</xdr:col>
      <xdr:colOff>495300</xdr:colOff>
      <xdr:row>99</xdr:row>
      <xdr:rowOff>352425</xdr:rowOff>
    </xdr:to>
    <xdr:pic>
      <xdr:nvPicPr>
        <xdr:cNvPr id="200" name="Imagem 199" descr=":ITA">
          <a:extLst>
            <a:ext uri="{FF2B5EF4-FFF2-40B4-BE49-F238E27FC236}">
              <a16:creationId xmlns:a16="http://schemas.microsoft.com/office/drawing/2014/main" id="{1D8F9AE5-B8DE-4352-A0E1-6E79A6DAF4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68600" y="230790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95250</xdr:colOff>
      <xdr:row>76</xdr:row>
      <xdr:rowOff>85725</xdr:rowOff>
    </xdr:from>
    <xdr:to>
      <xdr:col>14</xdr:col>
      <xdr:colOff>495300</xdr:colOff>
      <xdr:row>76</xdr:row>
      <xdr:rowOff>352425</xdr:rowOff>
    </xdr:to>
    <xdr:pic>
      <xdr:nvPicPr>
        <xdr:cNvPr id="201" name="Imagem 200" descr=":PER">
          <a:extLst>
            <a:ext uri="{FF2B5EF4-FFF2-40B4-BE49-F238E27FC236}">
              <a16:creationId xmlns:a16="http://schemas.microsoft.com/office/drawing/2014/main" id="{A7018FCB-F1BD-406B-AE34-850ED0EE20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68600" y="469677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104775</xdr:colOff>
      <xdr:row>100</xdr:row>
      <xdr:rowOff>85725</xdr:rowOff>
    </xdr:from>
    <xdr:to>
      <xdr:col>14</xdr:col>
      <xdr:colOff>504825</xdr:colOff>
      <xdr:row>100</xdr:row>
      <xdr:rowOff>352425</xdr:rowOff>
    </xdr:to>
    <xdr:pic>
      <xdr:nvPicPr>
        <xdr:cNvPr id="202" name="Imagem 201" descr=":AUT">
          <a:extLst>
            <a:ext uri="{FF2B5EF4-FFF2-40B4-BE49-F238E27FC236}">
              <a16:creationId xmlns:a16="http://schemas.microsoft.com/office/drawing/2014/main" id="{63DC245D-74A3-4F24-A26F-7CF6B7C21C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78125" y="276891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14</xdr:col>
      <xdr:colOff>95250</xdr:colOff>
      <xdr:row>101</xdr:row>
      <xdr:rowOff>76200</xdr:rowOff>
    </xdr:from>
    <xdr:ext cx="400050" cy="266700"/>
    <xdr:pic>
      <xdr:nvPicPr>
        <xdr:cNvPr id="203" name="Imagem 202" descr=":FIN">
          <a:extLst>
            <a:ext uri="{FF2B5EF4-FFF2-40B4-BE49-F238E27FC236}">
              <a16:creationId xmlns:a16="http://schemas.microsoft.com/office/drawing/2014/main" id="{754BDAAD-C74A-485F-8A66-A419401B6A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68600" y="243268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14</xdr:col>
      <xdr:colOff>114300</xdr:colOff>
      <xdr:row>102</xdr:row>
      <xdr:rowOff>76200</xdr:rowOff>
    </xdr:from>
    <xdr:to>
      <xdr:col>14</xdr:col>
      <xdr:colOff>514350</xdr:colOff>
      <xdr:row>102</xdr:row>
      <xdr:rowOff>342900</xdr:rowOff>
    </xdr:to>
    <xdr:pic>
      <xdr:nvPicPr>
        <xdr:cNvPr id="204" name="Imagem 203" descr=":IND">
          <a:extLst>
            <a:ext uri="{FF2B5EF4-FFF2-40B4-BE49-F238E27FC236}">
              <a16:creationId xmlns:a16="http://schemas.microsoft.com/office/drawing/2014/main" id="{8CBA9D30-A215-40E0-B5D5-7D7E611E51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87650" y="406717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95250</xdr:colOff>
      <xdr:row>103</xdr:row>
      <xdr:rowOff>95250</xdr:rowOff>
    </xdr:from>
    <xdr:to>
      <xdr:col>14</xdr:col>
      <xdr:colOff>495300</xdr:colOff>
      <xdr:row>103</xdr:row>
      <xdr:rowOff>361950</xdr:rowOff>
    </xdr:to>
    <xdr:pic>
      <xdr:nvPicPr>
        <xdr:cNvPr id="205" name="Imagem 204" descr=":CHI">
          <a:extLst>
            <a:ext uri="{FF2B5EF4-FFF2-40B4-BE49-F238E27FC236}">
              <a16:creationId xmlns:a16="http://schemas.microsoft.com/office/drawing/2014/main" id="{F63D4D98-1035-432C-997E-9C0454C7FA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68600" y="339852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114300</xdr:colOff>
      <xdr:row>28</xdr:row>
      <xdr:rowOff>95250</xdr:rowOff>
    </xdr:from>
    <xdr:to>
      <xdr:col>14</xdr:col>
      <xdr:colOff>514350</xdr:colOff>
      <xdr:row>28</xdr:row>
      <xdr:rowOff>361950</xdr:rowOff>
    </xdr:to>
    <xdr:pic>
      <xdr:nvPicPr>
        <xdr:cNvPr id="207" name="Imagem 206" descr=":FRA">
          <a:extLst>
            <a:ext uri="{FF2B5EF4-FFF2-40B4-BE49-F238E27FC236}">
              <a16:creationId xmlns:a16="http://schemas.microsoft.com/office/drawing/2014/main" id="{1D0478A1-B46C-4390-85D4-E0ED7BA657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87650" y="109347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14</xdr:col>
      <xdr:colOff>95250</xdr:colOff>
      <xdr:row>47</xdr:row>
      <xdr:rowOff>85725</xdr:rowOff>
    </xdr:from>
    <xdr:ext cx="400050" cy="266700"/>
    <xdr:pic>
      <xdr:nvPicPr>
        <xdr:cNvPr id="208" name="Imagem 207" descr=":USA">
          <a:extLst>
            <a:ext uri="{FF2B5EF4-FFF2-40B4-BE49-F238E27FC236}">
              <a16:creationId xmlns:a16="http://schemas.microsoft.com/office/drawing/2014/main" id="{C36014EF-92E3-475E-8437-FEEE8364DF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68600" y="159543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142875</xdr:colOff>
      <xdr:row>12</xdr:row>
      <xdr:rowOff>104775</xdr:rowOff>
    </xdr:from>
    <xdr:ext cx="400050" cy="266700"/>
    <xdr:pic>
      <xdr:nvPicPr>
        <xdr:cNvPr id="209" name="Imagem 208" descr=":USA">
          <a:extLst>
            <a:ext uri="{FF2B5EF4-FFF2-40B4-BE49-F238E27FC236}">
              <a16:creationId xmlns:a16="http://schemas.microsoft.com/office/drawing/2014/main" id="{FE05E180-B988-4C1D-B347-83CCCE5BAD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448800" y="34099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133350</xdr:colOff>
      <xdr:row>13</xdr:row>
      <xdr:rowOff>76200</xdr:rowOff>
    </xdr:from>
    <xdr:ext cx="400000" cy="266667"/>
    <xdr:pic>
      <xdr:nvPicPr>
        <xdr:cNvPr id="210" name="Imagem 209">
          <a:extLst>
            <a:ext uri="{FF2B5EF4-FFF2-40B4-BE49-F238E27FC236}">
              <a16:creationId xmlns:a16="http://schemas.microsoft.com/office/drawing/2014/main" id="{E4C047F4-F53E-48DF-8115-E7F20FAEB42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9439275" y="3790950"/>
          <a:ext cx="400000" cy="266667"/>
        </a:xfrm>
        <a:prstGeom prst="rect">
          <a:avLst/>
        </a:prstGeom>
      </xdr:spPr>
    </xdr:pic>
    <xdr:clientData/>
  </xdr:oneCellAnchor>
  <xdr:oneCellAnchor>
    <xdr:from>
      <xdr:col>7</xdr:col>
      <xdr:colOff>133350</xdr:colOff>
      <xdr:row>15</xdr:row>
      <xdr:rowOff>57150</xdr:rowOff>
    </xdr:from>
    <xdr:ext cx="400000" cy="266667"/>
    <xdr:pic>
      <xdr:nvPicPr>
        <xdr:cNvPr id="211" name="Imagem 210">
          <a:extLst>
            <a:ext uri="{FF2B5EF4-FFF2-40B4-BE49-F238E27FC236}">
              <a16:creationId xmlns:a16="http://schemas.microsoft.com/office/drawing/2014/main" id="{D548EA3D-8B7F-4C76-890F-641AF033B4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9439275" y="4619625"/>
          <a:ext cx="400000" cy="266667"/>
        </a:xfrm>
        <a:prstGeom prst="rect">
          <a:avLst/>
        </a:prstGeom>
      </xdr:spPr>
    </xdr:pic>
    <xdr:clientData/>
  </xdr:oneCellAnchor>
  <xdr:oneCellAnchor>
    <xdr:from>
      <xdr:col>7</xdr:col>
      <xdr:colOff>123825</xdr:colOff>
      <xdr:row>16</xdr:row>
      <xdr:rowOff>85725</xdr:rowOff>
    </xdr:from>
    <xdr:ext cx="400050" cy="266700"/>
    <xdr:pic>
      <xdr:nvPicPr>
        <xdr:cNvPr id="212" name="Imagem 211" descr=":AUS">
          <a:extLst>
            <a:ext uri="{FF2B5EF4-FFF2-40B4-BE49-F238E27FC236}">
              <a16:creationId xmlns:a16="http://schemas.microsoft.com/office/drawing/2014/main" id="{78087A8B-D1D7-4DC5-8750-E1E3375B48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429750" y="50673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152400</xdr:colOff>
      <xdr:row>17</xdr:row>
      <xdr:rowOff>95250</xdr:rowOff>
    </xdr:from>
    <xdr:ext cx="400000" cy="266667"/>
    <xdr:pic>
      <xdr:nvPicPr>
        <xdr:cNvPr id="213" name="Imagem 212">
          <a:extLst>
            <a:ext uri="{FF2B5EF4-FFF2-40B4-BE49-F238E27FC236}">
              <a16:creationId xmlns:a16="http://schemas.microsoft.com/office/drawing/2014/main" id="{21A24132-71FA-4F66-A2AD-6D87DD9526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9458325" y="5495925"/>
          <a:ext cx="400000" cy="266667"/>
        </a:xfrm>
        <a:prstGeom prst="rect">
          <a:avLst/>
        </a:prstGeom>
      </xdr:spPr>
    </xdr:pic>
    <xdr:clientData/>
  </xdr:oneCellAnchor>
  <xdr:oneCellAnchor>
    <xdr:from>
      <xdr:col>7</xdr:col>
      <xdr:colOff>123825</xdr:colOff>
      <xdr:row>14</xdr:row>
      <xdr:rowOff>57150</xdr:rowOff>
    </xdr:from>
    <xdr:ext cx="400050" cy="266700"/>
    <xdr:pic>
      <xdr:nvPicPr>
        <xdr:cNvPr id="214" name="Imagem 213" descr=":USA">
          <a:extLst>
            <a:ext uri="{FF2B5EF4-FFF2-40B4-BE49-F238E27FC236}">
              <a16:creationId xmlns:a16="http://schemas.microsoft.com/office/drawing/2014/main" id="{AEDF16E6-7FB6-43C2-A2B5-230A2735FD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429750" y="42005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142875</xdr:colOff>
      <xdr:row>18</xdr:row>
      <xdr:rowOff>95250</xdr:rowOff>
    </xdr:from>
    <xdr:ext cx="400050" cy="266700"/>
    <xdr:pic>
      <xdr:nvPicPr>
        <xdr:cNvPr id="215" name="Imagem 214" descr=":USA">
          <a:extLst>
            <a:ext uri="{FF2B5EF4-FFF2-40B4-BE49-F238E27FC236}">
              <a16:creationId xmlns:a16="http://schemas.microsoft.com/office/drawing/2014/main" id="{C76B3AAD-68EF-416B-9AFA-B979F67D35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448800" y="59150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7</xdr:col>
      <xdr:colOff>142875</xdr:colOff>
      <xdr:row>19</xdr:row>
      <xdr:rowOff>114300</xdr:rowOff>
    </xdr:from>
    <xdr:to>
      <xdr:col>7</xdr:col>
      <xdr:colOff>542925</xdr:colOff>
      <xdr:row>19</xdr:row>
      <xdr:rowOff>381000</xdr:rowOff>
    </xdr:to>
    <xdr:pic>
      <xdr:nvPicPr>
        <xdr:cNvPr id="216" name="Imagem 215" descr=":ITA">
          <a:extLst>
            <a:ext uri="{FF2B5EF4-FFF2-40B4-BE49-F238E27FC236}">
              <a16:creationId xmlns:a16="http://schemas.microsoft.com/office/drawing/2014/main" id="{86187FFD-4F52-44DF-8C44-014121A940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448800" y="63436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104775</xdr:colOff>
      <xdr:row>109</xdr:row>
      <xdr:rowOff>66675</xdr:rowOff>
    </xdr:from>
    <xdr:to>
      <xdr:col>14</xdr:col>
      <xdr:colOff>504825</xdr:colOff>
      <xdr:row>109</xdr:row>
      <xdr:rowOff>333375</xdr:rowOff>
    </xdr:to>
    <xdr:pic>
      <xdr:nvPicPr>
        <xdr:cNvPr id="172" name="Imagem 171" descr=":RUS">
          <a:extLst>
            <a:ext uri="{FF2B5EF4-FFF2-40B4-BE49-F238E27FC236}">
              <a16:creationId xmlns:a16="http://schemas.microsoft.com/office/drawing/2014/main" id="{93958C7E-C8E2-45F8-818D-863E09F499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78125" y="511492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95250</xdr:colOff>
      <xdr:row>110</xdr:row>
      <xdr:rowOff>85725</xdr:rowOff>
    </xdr:from>
    <xdr:to>
      <xdr:col>14</xdr:col>
      <xdr:colOff>495300</xdr:colOff>
      <xdr:row>110</xdr:row>
      <xdr:rowOff>352425</xdr:rowOff>
    </xdr:to>
    <xdr:pic>
      <xdr:nvPicPr>
        <xdr:cNvPr id="175" name="Imagem 174" descr=":INA">
          <a:extLst>
            <a:ext uri="{FF2B5EF4-FFF2-40B4-BE49-F238E27FC236}">
              <a16:creationId xmlns:a16="http://schemas.microsoft.com/office/drawing/2014/main" id="{E501B47B-7AE9-4FA6-A74D-16A7081B2B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68600" y="444627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95250</xdr:colOff>
      <xdr:row>111</xdr:row>
      <xdr:rowOff>76200</xdr:rowOff>
    </xdr:from>
    <xdr:to>
      <xdr:col>14</xdr:col>
      <xdr:colOff>495300</xdr:colOff>
      <xdr:row>111</xdr:row>
      <xdr:rowOff>342900</xdr:rowOff>
    </xdr:to>
    <xdr:pic>
      <xdr:nvPicPr>
        <xdr:cNvPr id="177" name="Imagem 176" descr=":CAN">
          <a:extLst>
            <a:ext uri="{FF2B5EF4-FFF2-40B4-BE49-F238E27FC236}">
              <a16:creationId xmlns:a16="http://schemas.microsoft.com/office/drawing/2014/main" id="{283374C3-C80E-402E-97F8-6F9F1EACE7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68600" y="335565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95250</xdr:colOff>
      <xdr:row>112</xdr:row>
      <xdr:rowOff>76200</xdr:rowOff>
    </xdr:from>
    <xdr:to>
      <xdr:col>14</xdr:col>
      <xdr:colOff>495300</xdr:colOff>
      <xdr:row>112</xdr:row>
      <xdr:rowOff>342900</xdr:rowOff>
    </xdr:to>
    <xdr:pic>
      <xdr:nvPicPr>
        <xdr:cNvPr id="180" name="Imagem 179" descr=":CHI">
          <a:extLst>
            <a:ext uri="{FF2B5EF4-FFF2-40B4-BE49-F238E27FC236}">
              <a16:creationId xmlns:a16="http://schemas.microsoft.com/office/drawing/2014/main" id="{519E0DEF-9B4F-4082-9920-F61046006A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68600" y="511587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85725</xdr:colOff>
      <xdr:row>113</xdr:row>
      <xdr:rowOff>85725</xdr:rowOff>
    </xdr:from>
    <xdr:to>
      <xdr:col>14</xdr:col>
      <xdr:colOff>485775</xdr:colOff>
      <xdr:row>113</xdr:row>
      <xdr:rowOff>352425</xdr:rowOff>
    </xdr:to>
    <xdr:pic>
      <xdr:nvPicPr>
        <xdr:cNvPr id="182" name="Imagem 181" descr=":GER">
          <a:extLst>
            <a:ext uri="{FF2B5EF4-FFF2-40B4-BE49-F238E27FC236}">
              <a16:creationId xmlns:a16="http://schemas.microsoft.com/office/drawing/2014/main" id="{46D560ED-5B64-403B-8FAD-F43AC62F7B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59075" y="373380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76200</xdr:colOff>
      <xdr:row>114</xdr:row>
      <xdr:rowOff>104775</xdr:rowOff>
    </xdr:from>
    <xdr:to>
      <xdr:col>14</xdr:col>
      <xdr:colOff>476250</xdr:colOff>
      <xdr:row>114</xdr:row>
      <xdr:rowOff>371475</xdr:rowOff>
    </xdr:to>
    <xdr:pic>
      <xdr:nvPicPr>
        <xdr:cNvPr id="183" name="Imagem 182" descr=":PER">
          <a:extLst>
            <a:ext uri="{FF2B5EF4-FFF2-40B4-BE49-F238E27FC236}">
              <a16:creationId xmlns:a16="http://schemas.microsoft.com/office/drawing/2014/main" id="{7404C59B-7BF4-4D53-83DD-259C20F924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49550" y="398716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114300</xdr:colOff>
      <xdr:row>115</xdr:row>
      <xdr:rowOff>85725</xdr:rowOff>
    </xdr:from>
    <xdr:to>
      <xdr:col>14</xdr:col>
      <xdr:colOff>514350</xdr:colOff>
      <xdr:row>115</xdr:row>
      <xdr:rowOff>352425</xdr:rowOff>
    </xdr:to>
    <xdr:pic>
      <xdr:nvPicPr>
        <xdr:cNvPr id="184" name="Imagem 183" descr=":INA">
          <a:extLst>
            <a:ext uri="{FF2B5EF4-FFF2-40B4-BE49-F238E27FC236}">
              <a16:creationId xmlns:a16="http://schemas.microsoft.com/office/drawing/2014/main" id="{87455538-E7D1-4AE3-AED5-51BA762EFE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87650" y="411099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85725</xdr:colOff>
      <xdr:row>116</xdr:row>
      <xdr:rowOff>76200</xdr:rowOff>
    </xdr:from>
    <xdr:to>
      <xdr:col>14</xdr:col>
      <xdr:colOff>485775</xdr:colOff>
      <xdr:row>116</xdr:row>
      <xdr:rowOff>342900</xdr:rowOff>
    </xdr:to>
    <xdr:pic>
      <xdr:nvPicPr>
        <xdr:cNvPr id="185" name="Imagem 184" descr=":PER">
          <a:extLst>
            <a:ext uri="{FF2B5EF4-FFF2-40B4-BE49-F238E27FC236}">
              <a16:creationId xmlns:a16="http://schemas.microsoft.com/office/drawing/2014/main" id="{F45A1316-7453-4B73-835E-A2A17E3396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59075" y="390048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95250</xdr:colOff>
      <xdr:row>117</xdr:row>
      <xdr:rowOff>0</xdr:rowOff>
    </xdr:from>
    <xdr:to>
      <xdr:col>14</xdr:col>
      <xdr:colOff>495300</xdr:colOff>
      <xdr:row>117</xdr:row>
      <xdr:rowOff>266700</xdr:rowOff>
    </xdr:to>
    <xdr:pic>
      <xdr:nvPicPr>
        <xdr:cNvPr id="187" name="Imagem 186" descr=":CZE">
          <a:extLst>
            <a:ext uri="{FF2B5EF4-FFF2-40B4-BE49-F238E27FC236}">
              <a16:creationId xmlns:a16="http://schemas.microsoft.com/office/drawing/2014/main" id="{6B56E76F-CBA8-4B82-ACBE-37BDFF4B32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68600" y="473868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7</xdr:col>
      <xdr:colOff>142875</xdr:colOff>
      <xdr:row>26</xdr:row>
      <xdr:rowOff>66675</xdr:rowOff>
    </xdr:from>
    <xdr:ext cx="400050" cy="266700"/>
    <xdr:pic>
      <xdr:nvPicPr>
        <xdr:cNvPr id="189" name="Imagem 188" descr=":JPN">
          <a:extLst>
            <a:ext uri="{FF2B5EF4-FFF2-40B4-BE49-F238E27FC236}">
              <a16:creationId xmlns:a16="http://schemas.microsoft.com/office/drawing/2014/main" id="{B58E6A27-41A0-4D1C-817A-693D31D974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448800" y="92392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7</xdr:col>
      <xdr:colOff>123825</xdr:colOff>
      <xdr:row>20</xdr:row>
      <xdr:rowOff>85725</xdr:rowOff>
    </xdr:from>
    <xdr:to>
      <xdr:col>7</xdr:col>
      <xdr:colOff>523875</xdr:colOff>
      <xdr:row>20</xdr:row>
      <xdr:rowOff>352425</xdr:rowOff>
    </xdr:to>
    <xdr:pic>
      <xdr:nvPicPr>
        <xdr:cNvPr id="190" name="Imagem 189" descr=":SWE">
          <a:extLst>
            <a:ext uri="{FF2B5EF4-FFF2-40B4-BE49-F238E27FC236}">
              <a16:creationId xmlns:a16="http://schemas.microsoft.com/office/drawing/2014/main" id="{65578531-4915-49F6-90E2-8BC77E7015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429750" y="67437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7</xdr:col>
      <xdr:colOff>114300</xdr:colOff>
      <xdr:row>21</xdr:row>
      <xdr:rowOff>57150</xdr:rowOff>
    </xdr:from>
    <xdr:ext cx="400050" cy="266700"/>
    <xdr:pic>
      <xdr:nvPicPr>
        <xdr:cNvPr id="191" name="Imagem 190" descr=":PUR">
          <a:extLst>
            <a:ext uri="{FF2B5EF4-FFF2-40B4-BE49-F238E27FC236}">
              <a16:creationId xmlns:a16="http://schemas.microsoft.com/office/drawing/2014/main" id="{C6B44112-2123-4B92-9321-3ED8CE1D92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420225" y="71342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7</xdr:col>
      <xdr:colOff>133350</xdr:colOff>
      <xdr:row>22</xdr:row>
      <xdr:rowOff>85725</xdr:rowOff>
    </xdr:from>
    <xdr:to>
      <xdr:col>7</xdr:col>
      <xdr:colOff>533400</xdr:colOff>
      <xdr:row>22</xdr:row>
      <xdr:rowOff>352425</xdr:rowOff>
    </xdr:to>
    <xdr:pic>
      <xdr:nvPicPr>
        <xdr:cNvPr id="206" name="Imagem 205" descr=":ITA">
          <a:extLst>
            <a:ext uri="{FF2B5EF4-FFF2-40B4-BE49-F238E27FC236}">
              <a16:creationId xmlns:a16="http://schemas.microsoft.com/office/drawing/2014/main" id="{F37199F0-E7E3-45C3-8701-EDA917FE0B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439275" y="75819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133350</xdr:colOff>
      <xdr:row>23</xdr:row>
      <xdr:rowOff>85725</xdr:rowOff>
    </xdr:from>
    <xdr:to>
      <xdr:col>7</xdr:col>
      <xdr:colOff>533400</xdr:colOff>
      <xdr:row>23</xdr:row>
      <xdr:rowOff>352425</xdr:rowOff>
    </xdr:to>
    <xdr:pic>
      <xdr:nvPicPr>
        <xdr:cNvPr id="224" name="Imagem 223" descr=":FRA">
          <a:extLst>
            <a:ext uri="{FF2B5EF4-FFF2-40B4-BE49-F238E27FC236}">
              <a16:creationId xmlns:a16="http://schemas.microsoft.com/office/drawing/2014/main" id="{8C80BEE2-3DF8-4751-8A30-322A897C3E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439275" y="80010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161925</xdr:colOff>
      <xdr:row>24</xdr:row>
      <xdr:rowOff>76200</xdr:rowOff>
    </xdr:from>
    <xdr:to>
      <xdr:col>7</xdr:col>
      <xdr:colOff>561975</xdr:colOff>
      <xdr:row>24</xdr:row>
      <xdr:rowOff>342900</xdr:rowOff>
    </xdr:to>
    <xdr:pic>
      <xdr:nvPicPr>
        <xdr:cNvPr id="226" name="Imagem 225" descr=":ESP">
          <a:extLst>
            <a:ext uri="{FF2B5EF4-FFF2-40B4-BE49-F238E27FC236}">
              <a16:creationId xmlns:a16="http://schemas.microsoft.com/office/drawing/2014/main" id="{CF150485-92B9-4678-8E5C-F9DE707265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467850" y="84105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7</xdr:col>
      <xdr:colOff>171450</xdr:colOff>
      <xdr:row>25</xdr:row>
      <xdr:rowOff>66675</xdr:rowOff>
    </xdr:from>
    <xdr:ext cx="400050" cy="266700"/>
    <xdr:pic>
      <xdr:nvPicPr>
        <xdr:cNvPr id="227" name="Imagem 226" descr=":AUS">
          <a:extLst>
            <a:ext uri="{FF2B5EF4-FFF2-40B4-BE49-F238E27FC236}">
              <a16:creationId xmlns:a16="http://schemas.microsoft.com/office/drawing/2014/main" id="{F8B87996-9882-4FEA-B0B5-80044FBC79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477375" y="88201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7</xdr:col>
      <xdr:colOff>152400</xdr:colOff>
      <xdr:row>28</xdr:row>
      <xdr:rowOff>76200</xdr:rowOff>
    </xdr:from>
    <xdr:to>
      <xdr:col>7</xdr:col>
      <xdr:colOff>552450</xdr:colOff>
      <xdr:row>28</xdr:row>
      <xdr:rowOff>342900</xdr:rowOff>
    </xdr:to>
    <xdr:pic>
      <xdr:nvPicPr>
        <xdr:cNvPr id="229" name="Imagem 228" descr=":GER">
          <a:extLst>
            <a:ext uri="{FF2B5EF4-FFF2-40B4-BE49-F238E27FC236}">
              <a16:creationId xmlns:a16="http://schemas.microsoft.com/office/drawing/2014/main" id="{880506E0-72D2-44FF-8806-C7A1E0E998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458325" y="100869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7</xdr:col>
      <xdr:colOff>142875</xdr:colOff>
      <xdr:row>31</xdr:row>
      <xdr:rowOff>85725</xdr:rowOff>
    </xdr:from>
    <xdr:ext cx="400050" cy="266700"/>
    <xdr:pic>
      <xdr:nvPicPr>
        <xdr:cNvPr id="231" name="Imagem 230" descr=":JPN">
          <a:extLst>
            <a:ext uri="{FF2B5EF4-FFF2-40B4-BE49-F238E27FC236}">
              <a16:creationId xmlns:a16="http://schemas.microsoft.com/office/drawing/2014/main" id="{0ADB28C6-05D6-465E-8803-E73FC82329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448800" y="113538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7</xdr:col>
      <xdr:colOff>133350</xdr:colOff>
      <xdr:row>32</xdr:row>
      <xdr:rowOff>76200</xdr:rowOff>
    </xdr:from>
    <xdr:to>
      <xdr:col>7</xdr:col>
      <xdr:colOff>533400</xdr:colOff>
      <xdr:row>32</xdr:row>
      <xdr:rowOff>342900</xdr:rowOff>
    </xdr:to>
    <xdr:pic>
      <xdr:nvPicPr>
        <xdr:cNvPr id="232" name="Imagem 231" descr=":ESP">
          <a:extLst>
            <a:ext uri="{FF2B5EF4-FFF2-40B4-BE49-F238E27FC236}">
              <a16:creationId xmlns:a16="http://schemas.microsoft.com/office/drawing/2014/main" id="{7230048F-87EF-4659-A73A-75E22AF7CE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439275" y="117633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133350</xdr:colOff>
      <xdr:row>33</xdr:row>
      <xdr:rowOff>76200</xdr:rowOff>
    </xdr:from>
    <xdr:to>
      <xdr:col>7</xdr:col>
      <xdr:colOff>533400</xdr:colOff>
      <xdr:row>33</xdr:row>
      <xdr:rowOff>342900</xdr:rowOff>
    </xdr:to>
    <xdr:pic>
      <xdr:nvPicPr>
        <xdr:cNvPr id="178" name="Imagem 177" descr=":DEN">
          <a:extLst>
            <a:ext uri="{FF2B5EF4-FFF2-40B4-BE49-F238E27FC236}">
              <a16:creationId xmlns:a16="http://schemas.microsoft.com/office/drawing/2014/main" id="{48416135-68CE-4F52-B4D8-04BD13C48F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439275" y="121824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20994</xdr:colOff>
      <xdr:row>7</xdr:row>
      <xdr:rowOff>66676</xdr:rowOff>
    </xdr:from>
    <xdr:to>
      <xdr:col>12</xdr:col>
      <xdr:colOff>854528</xdr:colOff>
      <xdr:row>7</xdr:row>
      <xdr:rowOff>371476</xdr:rowOff>
    </xdr:to>
    <xdr:pic>
      <xdr:nvPicPr>
        <xdr:cNvPr id="71" name="Imagem 70" descr="Resultado de imagem para world skate logo">
          <a:extLst>
            <a:ext uri="{FF2B5EF4-FFF2-40B4-BE49-F238E27FC236}">
              <a16:creationId xmlns:a16="http://schemas.microsoft.com/office/drawing/2014/main" id="{DE322A82-03B6-4475-B82B-E9DCA6F4A1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08419" y="2038351"/>
          <a:ext cx="833534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15</xdr:col>
      <xdr:colOff>95250</xdr:colOff>
      <xdr:row>8</xdr:row>
      <xdr:rowOff>95250</xdr:rowOff>
    </xdr:from>
    <xdr:ext cx="400050" cy="266700"/>
    <xdr:pic>
      <xdr:nvPicPr>
        <xdr:cNvPr id="72" name="Imagem 71" descr=":JPN">
          <a:extLst>
            <a:ext uri="{FF2B5EF4-FFF2-40B4-BE49-F238E27FC236}">
              <a16:creationId xmlns:a16="http://schemas.microsoft.com/office/drawing/2014/main" id="{8D8E9D9A-5A77-4E78-8D62-0B57A31923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735425" y="25336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15</xdr:col>
      <xdr:colOff>95250</xdr:colOff>
      <xdr:row>9</xdr:row>
      <xdr:rowOff>123825</xdr:rowOff>
    </xdr:from>
    <xdr:ext cx="400050" cy="266700"/>
    <xdr:pic>
      <xdr:nvPicPr>
        <xdr:cNvPr id="73" name="Imagem 72" descr=":JPN">
          <a:extLst>
            <a:ext uri="{FF2B5EF4-FFF2-40B4-BE49-F238E27FC236}">
              <a16:creationId xmlns:a16="http://schemas.microsoft.com/office/drawing/2014/main" id="{57FA4F17-9E9E-4A8E-959F-1C63019A67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735425" y="29718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15</xdr:col>
      <xdr:colOff>85725</xdr:colOff>
      <xdr:row>12</xdr:row>
      <xdr:rowOff>114300</xdr:rowOff>
    </xdr:from>
    <xdr:to>
      <xdr:col>15</xdr:col>
      <xdr:colOff>485775</xdr:colOff>
      <xdr:row>12</xdr:row>
      <xdr:rowOff>381000</xdr:rowOff>
    </xdr:to>
    <xdr:pic>
      <xdr:nvPicPr>
        <xdr:cNvPr id="74" name="Imagem 73" descr=":FIN">
          <a:extLst>
            <a:ext uri="{FF2B5EF4-FFF2-40B4-BE49-F238E27FC236}">
              <a16:creationId xmlns:a16="http://schemas.microsoft.com/office/drawing/2014/main" id="{468E81E6-3158-46DB-9470-65B0FEC139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58800" y="34480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15</xdr:col>
      <xdr:colOff>104775</xdr:colOff>
      <xdr:row>14</xdr:row>
      <xdr:rowOff>114300</xdr:rowOff>
    </xdr:from>
    <xdr:ext cx="400050" cy="266700"/>
    <xdr:pic>
      <xdr:nvPicPr>
        <xdr:cNvPr id="75" name="Imagem 74" descr=":JPN">
          <a:extLst>
            <a:ext uri="{FF2B5EF4-FFF2-40B4-BE49-F238E27FC236}">
              <a16:creationId xmlns:a16="http://schemas.microsoft.com/office/drawing/2014/main" id="{2DC0F7CE-BFA1-412E-B2AA-378606ABB7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744950" y="38576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15</xdr:col>
      <xdr:colOff>104775</xdr:colOff>
      <xdr:row>16</xdr:row>
      <xdr:rowOff>123825</xdr:rowOff>
    </xdr:from>
    <xdr:ext cx="400050" cy="266700"/>
    <xdr:pic>
      <xdr:nvPicPr>
        <xdr:cNvPr id="76" name="Imagem 75" descr=":JPN">
          <a:extLst>
            <a:ext uri="{FF2B5EF4-FFF2-40B4-BE49-F238E27FC236}">
              <a16:creationId xmlns:a16="http://schemas.microsoft.com/office/drawing/2014/main" id="{534BCA89-E8C7-429B-A01F-63EE53BFC9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77850" y="43910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15</xdr:col>
      <xdr:colOff>104775</xdr:colOff>
      <xdr:row>15</xdr:row>
      <xdr:rowOff>123825</xdr:rowOff>
    </xdr:from>
    <xdr:ext cx="400050" cy="266700"/>
    <xdr:pic>
      <xdr:nvPicPr>
        <xdr:cNvPr id="77" name="Imagem 76" descr=":USA">
          <a:extLst>
            <a:ext uri="{FF2B5EF4-FFF2-40B4-BE49-F238E27FC236}">
              <a16:creationId xmlns:a16="http://schemas.microsoft.com/office/drawing/2014/main" id="{780A8CD5-104A-44CD-9DE6-329E9201A5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77850" y="48577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15</xdr:col>
      <xdr:colOff>104775</xdr:colOff>
      <xdr:row>20</xdr:row>
      <xdr:rowOff>123825</xdr:rowOff>
    </xdr:from>
    <xdr:ext cx="400000" cy="266667"/>
    <xdr:pic>
      <xdr:nvPicPr>
        <xdr:cNvPr id="78" name="Imagem 77">
          <a:extLst>
            <a:ext uri="{FF2B5EF4-FFF2-40B4-BE49-F238E27FC236}">
              <a16:creationId xmlns:a16="http://schemas.microsoft.com/office/drawing/2014/main" id="{05EF061F-76F4-495A-AA33-E773520E60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13277850" y="5324475"/>
          <a:ext cx="400000" cy="266667"/>
        </a:xfrm>
        <a:prstGeom prst="rect">
          <a:avLst/>
        </a:prstGeom>
      </xdr:spPr>
    </xdr:pic>
    <xdr:clientData/>
  </xdr:oneCellAnchor>
  <xdr:oneCellAnchor>
    <xdr:from>
      <xdr:col>15</xdr:col>
      <xdr:colOff>95250</xdr:colOff>
      <xdr:row>19</xdr:row>
      <xdr:rowOff>133350</xdr:rowOff>
    </xdr:from>
    <xdr:ext cx="400050" cy="266700"/>
    <xdr:pic>
      <xdr:nvPicPr>
        <xdr:cNvPr id="79" name="Imagem 78" descr=":JPN">
          <a:extLst>
            <a:ext uri="{FF2B5EF4-FFF2-40B4-BE49-F238E27FC236}">
              <a16:creationId xmlns:a16="http://schemas.microsoft.com/office/drawing/2014/main" id="{90EAFBA7-DF54-4AD7-85DA-564EF4FE8D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68325" y="58007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15</xdr:col>
      <xdr:colOff>104775</xdr:colOff>
      <xdr:row>10</xdr:row>
      <xdr:rowOff>123825</xdr:rowOff>
    </xdr:from>
    <xdr:to>
      <xdr:col>15</xdr:col>
      <xdr:colOff>504825</xdr:colOff>
      <xdr:row>10</xdr:row>
      <xdr:rowOff>390525</xdr:rowOff>
    </xdr:to>
    <xdr:pic>
      <xdr:nvPicPr>
        <xdr:cNvPr id="80" name="Imagem 79" descr=":GBR">
          <a:extLst>
            <a:ext uri="{FF2B5EF4-FFF2-40B4-BE49-F238E27FC236}">
              <a16:creationId xmlns:a16="http://schemas.microsoft.com/office/drawing/2014/main" id="{4CAF2C4D-FDEB-4721-A384-808A7FD9B0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744950" y="61055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15</xdr:col>
      <xdr:colOff>114300</xdr:colOff>
      <xdr:row>11</xdr:row>
      <xdr:rowOff>133350</xdr:rowOff>
    </xdr:from>
    <xdr:ext cx="400050" cy="266700"/>
    <xdr:pic>
      <xdr:nvPicPr>
        <xdr:cNvPr id="81" name="Imagem 80" descr=":AUS">
          <a:extLst>
            <a:ext uri="{FF2B5EF4-FFF2-40B4-BE49-F238E27FC236}">
              <a16:creationId xmlns:a16="http://schemas.microsoft.com/office/drawing/2014/main" id="{3060A0BD-730C-4F97-9DC2-55DF2113D3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67341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15</xdr:col>
      <xdr:colOff>114300</xdr:colOff>
      <xdr:row>17</xdr:row>
      <xdr:rowOff>123825</xdr:rowOff>
    </xdr:from>
    <xdr:ext cx="400000" cy="266667"/>
    <xdr:pic>
      <xdr:nvPicPr>
        <xdr:cNvPr id="82" name="Imagem 81">
          <a:extLst>
            <a:ext uri="{FF2B5EF4-FFF2-40B4-BE49-F238E27FC236}">
              <a16:creationId xmlns:a16="http://schemas.microsoft.com/office/drawing/2014/main" id="{B632F748-2371-480F-ACC5-FDC7038613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13287375" y="7191375"/>
          <a:ext cx="400000" cy="266667"/>
        </a:xfrm>
        <a:prstGeom prst="rect">
          <a:avLst/>
        </a:prstGeom>
      </xdr:spPr>
    </xdr:pic>
    <xdr:clientData/>
  </xdr:oneCellAnchor>
  <xdr:oneCellAnchor>
    <xdr:from>
      <xdr:col>15</xdr:col>
      <xdr:colOff>114300</xdr:colOff>
      <xdr:row>18</xdr:row>
      <xdr:rowOff>95250</xdr:rowOff>
    </xdr:from>
    <xdr:ext cx="400050" cy="266700"/>
    <xdr:pic>
      <xdr:nvPicPr>
        <xdr:cNvPr id="83" name="Imagem 82" descr=":USA">
          <a:extLst>
            <a:ext uri="{FF2B5EF4-FFF2-40B4-BE49-F238E27FC236}">
              <a16:creationId xmlns:a16="http://schemas.microsoft.com/office/drawing/2014/main" id="{1DBEC9A5-C868-44C0-B894-721052C2D7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77950" y="74199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15</xdr:col>
      <xdr:colOff>85725</xdr:colOff>
      <xdr:row>25</xdr:row>
      <xdr:rowOff>114300</xdr:rowOff>
    </xdr:from>
    <xdr:to>
      <xdr:col>15</xdr:col>
      <xdr:colOff>485775</xdr:colOff>
      <xdr:row>25</xdr:row>
      <xdr:rowOff>381000</xdr:rowOff>
    </xdr:to>
    <xdr:pic>
      <xdr:nvPicPr>
        <xdr:cNvPr id="84" name="Imagem 83" descr=":ESP">
          <a:extLst>
            <a:ext uri="{FF2B5EF4-FFF2-40B4-BE49-F238E27FC236}">
              <a16:creationId xmlns:a16="http://schemas.microsoft.com/office/drawing/2014/main" id="{97B775E8-E8C6-49FE-A3A0-16EB2313EF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725900" y="78867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15</xdr:col>
      <xdr:colOff>104775</xdr:colOff>
      <xdr:row>13</xdr:row>
      <xdr:rowOff>104775</xdr:rowOff>
    </xdr:from>
    <xdr:ext cx="400000" cy="266667"/>
    <xdr:pic>
      <xdr:nvPicPr>
        <xdr:cNvPr id="85" name="Imagem 84">
          <a:extLst>
            <a:ext uri="{FF2B5EF4-FFF2-40B4-BE49-F238E27FC236}">
              <a16:creationId xmlns:a16="http://schemas.microsoft.com/office/drawing/2014/main" id="{6A77DA0C-58AC-425D-BACB-76C9F9F446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13277850" y="8572500"/>
          <a:ext cx="400000" cy="266667"/>
        </a:xfrm>
        <a:prstGeom prst="rect">
          <a:avLst/>
        </a:prstGeom>
      </xdr:spPr>
    </xdr:pic>
    <xdr:clientData/>
  </xdr:oneCellAnchor>
  <xdr:twoCellAnchor editAs="oneCell">
    <xdr:from>
      <xdr:col>15</xdr:col>
      <xdr:colOff>95250</xdr:colOff>
      <xdr:row>34</xdr:row>
      <xdr:rowOff>95250</xdr:rowOff>
    </xdr:from>
    <xdr:to>
      <xdr:col>15</xdr:col>
      <xdr:colOff>495300</xdr:colOff>
      <xdr:row>34</xdr:row>
      <xdr:rowOff>361950</xdr:rowOff>
    </xdr:to>
    <xdr:pic>
      <xdr:nvPicPr>
        <xdr:cNvPr id="86" name="Imagem 85" descr=":CHN">
          <a:extLst>
            <a:ext uri="{FF2B5EF4-FFF2-40B4-BE49-F238E27FC236}">
              <a16:creationId xmlns:a16="http://schemas.microsoft.com/office/drawing/2014/main" id="{A69E8640-3C8E-4399-A682-3EB3672068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68325" y="90297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15</xdr:col>
      <xdr:colOff>104775</xdr:colOff>
      <xdr:row>26</xdr:row>
      <xdr:rowOff>85725</xdr:rowOff>
    </xdr:from>
    <xdr:ext cx="400050" cy="266700"/>
    <xdr:pic>
      <xdr:nvPicPr>
        <xdr:cNvPr id="87" name="Imagem 86" descr=":USA">
          <a:extLst>
            <a:ext uri="{FF2B5EF4-FFF2-40B4-BE49-F238E27FC236}">
              <a16:creationId xmlns:a16="http://schemas.microsoft.com/office/drawing/2014/main" id="{5B41D61B-77E8-4100-B396-86E3B4A9D5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77850" y="94869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15</xdr:col>
      <xdr:colOff>114300</xdr:colOff>
      <xdr:row>22</xdr:row>
      <xdr:rowOff>76200</xdr:rowOff>
    </xdr:from>
    <xdr:ext cx="400050" cy="266700"/>
    <xdr:pic>
      <xdr:nvPicPr>
        <xdr:cNvPr id="88" name="Imagem 87" descr=":USA">
          <a:extLst>
            <a:ext uri="{FF2B5EF4-FFF2-40B4-BE49-F238E27FC236}">
              <a16:creationId xmlns:a16="http://schemas.microsoft.com/office/drawing/2014/main" id="{D37AAFE9-466D-40D9-8544-AAF44AF515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99441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15</xdr:col>
      <xdr:colOff>114300</xdr:colOff>
      <xdr:row>31</xdr:row>
      <xdr:rowOff>114300</xdr:rowOff>
    </xdr:from>
    <xdr:ext cx="400050" cy="266700"/>
    <xdr:pic>
      <xdr:nvPicPr>
        <xdr:cNvPr id="89" name="Imagem 88" descr=":AUS">
          <a:extLst>
            <a:ext uri="{FF2B5EF4-FFF2-40B4-BE49-F238E27FC236}">
              <a16:creationId xmlns:a16="http://schemas.microsoft.com/office/drawing/2014/main" id="{B61E1DB9-564A-48C1-B243-E2D194F62F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101250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15</xdr:col>
      <xdr:colOff>123825</xdr:colOff>
      <xdr:row>21</xdr:row>
      <xdr:rowOff>104775</xdr:rowOff>
    </xdr:from>
    <xdr:ext cx="400050" cy="266700"/>
    <xdr:pic>
      <xdr:nvPicPr>
        <xdr:cNvPr id="90" name="Imagem 89" descr=":JPN">
          <a:extLst>
            <a:ext uri="{FF2B5EF4-FFF2-40B4-BE49-F238E27FC236}">
              <a16:creationId xmlns:a16="http://schemas.microsoft.com/office/drawing/2014/main" id="{76147408-F814-4D7F-A40A-638A30D5BD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96900" y="105632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15</xdr:col>
      <xdr:colOff>104775</xdr:colOff>
      <xdr:row>28</xdr:row>
      <xdr:rowOff>95250</xdr:rowOff>
    </xdr:from>
    <xdr:ext cx="400000" cy="266667"/>
    <xdr:pic>
      <xdr:nvPicPr>
        <xdr:cNvPr id="91" name="Imagem 90">
          <a:extLst>
            <a:ext uri="{FF2B5EF4-FFF2-40B4-BE49-F238E27FC236}">
              <a16:creationId xmlns:a16="http://schemas.microsoft.com/office/drawing/2014/main" id="{908D81CB-8397-461D-9D5D-63F2431B17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13277850" y="11001375"/>
          <a:ext cx="400000" cy="266667"/>
        </a:xfrm>
        <a:prstGeom prst="rect">
          <a:avLst/>
        </a:prstGeom>
      </xdr:spPr>
    </xdr:pic>
    <xdr:clientData/>
  </xdr:oneCellAnchor>
  <xdr:oneCellAnchor>
    <xdr:from>
      <xdr:col>15</xdr:col>
      <xdr:colOff>104775</xdr:colOff>
      <xdr:row>41</xdr:row>
      <xdr:rowOff>114300</xdr:rowOff>
    </xdr:from>
    <xdr:ext cx="400050" cy="266700"/>
    <xdr:pic>
      <xdr:nvPicPr>
        <xdr:cNvPr id="92" name="Imagem 91" descr=":JPN">
          <a:extLst>
            <a:ext uri="{FF2B5EF4-FFF2-40B4-BE49-F238E27FC236}">
              <a16:creationId xmlns:a16="http://schemas.microsoft.com/office/drawing/2014/main" id="{BDADB3FC-E7C7-409B-A5FA-0FC64A95B5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744950" y="159829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15</xdr:col>
      <xdr:colOff>95250</xdr:colOff>
      <xdr:row>24</xdr:row>
      <xdr:rowOff>57150</xdr:rowOff>
    </xdr:from>
    <xdr:ext cx="400050" cy="266700"/>
    <xdr:pic>
      <xdr:nvPicPr>
        <xdr:cNvPr id="93" name="Imagem 92" descr=":USA">
          <a:extLst>
            <a:ext uri="{FF2B5EF4-FFF2-40B4-BE49-F238E27FC236}">
              <a16:creationId xmlns:a16="http://schemas.microsoft.com/office/drawing/2014/main" id="{3A124700-E630-4FA5-9F13-B7C9BB13E5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735425" y="87630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15</xdr:col>
      <xdr:colOff>104775</xdr:colOff>
      <xdr:row>37</xdr:row>
      <xdr:rowOff>95250</xdr:rowOff>
    </xdr:from>
    <xdr:ext cx="400050" cy="266700"/>
    <xdr:pic>
      <xdr:nvPicPr>
        <xdr:cNvPr id="94" name="Imagem 93" descr=":AUS">
          <a:extLst>
            <a:ext uri="{FF2B5EF4-FFF2-40B4-BE49-F238E27FC236}">
              <a16:creationId xmlns:a16="http://schemas.microsoft.com/office/drawing/2014/main" id="{6D1D59E9-6462-4ED1-B878-7151245264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77850" y="123444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15</xdr:col>
      <xdr:colOff>123825</xdr:colOff>
      <xdr:row>23</xdr:row>
      <xdr:rowOff>95250</xdr:rowOff>
    </xdr:from>
    <xdr:ext cx="400050" cy="266700"/>
    <xdr:pic>
      <xdr:nvPicPr>
        <xdr:cNvPr id="95" name="Imagem 94" descr=":USA">
          <a:extLst>
            <a:ext uri="{FF2B5EF4-FFF2-40B4-BE49-F238E27FC236}">
              <a16:creationId xmlns:a16="http://schemas.microsoft.com/office/drawing/2014/main" id="{56C4FB5C-1D82-4D44-A920-2A7784836F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96900" y="127920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15</xdr:col>
      <xdr:colOff>123825</xdr:colOff>
      <xdr:row>27</xdr:row>
      <xdr:rowOff>123825</xdr:rowOff>
    </xdr:from>
    <xdr:to>
      <xdr:col>15</xdr:col>
      <xdr:colOff>523875</xdr:colOff>
      <xdr:row>27</xdr:row>
      <xdr:rowOff>390525</xdr:rowOff>
    </xdr:to>
    <xdr:pic>
      <xdr:nvPicPr>
        <xdr:cNvPr id="96" name="Imagem 95" descr=":GER">
          <a:extLst>
            <a:ext uri="{FF2B5EF4-FFF2-40B4-BE49-F238E27FC236}">
              <a16:creationId xmlns:a16="http://schemas.microsoft.com/office/drawing/2014/main" id="{864A4992-5DAF-4BB8-891D-C013A0BA48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96900" y="132683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15</xdr:col>
      <xdr:colOff>114300</xdr:colOff>
      <xdr:row>65</xdr:row>
      <xdr:rowOff>114300</xdr:rowOff>
    </xdr:from>
    <xdr:ext cx="400050" cy="266700"/>
    <xdr:pic>
      <xdr:nvPicPr>
        <xdr:cNvPr id="97" name="Imagem 96" descr=":USA">
          <a:extLst>
            <a:ext uri="{FF2B5EF4-FFF2-40B4-BE49-F238E27FC236}">
              <a16:creationId xmlns:a16="http://schemas.microsoft.com/office/drawing/2014/main" id="{93637F7B-C5EF-479A-B69C-8002C39180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137064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15</xdr:col>
      <xdr:colOff>114300</xdr:colOff>
      <xdr:row>30</xdr:row>
      <xdr:rowOff>104775</xdr:rowOff>
    </xdr:from>
    <xdr:ext cx="400050" cy="266700"/>
    <xdr:pic>
      <xdr:nvPicPr>
        <xdr:cNvPr id="98" name="Imagem 97" descr=":FRA">
          <a:extLst>
            <a:ext uri="{FF2B5EF4-FFF2-40B4-BE49-F238E27FC236}">
              <a16:creationId xmlns:a16="http://schemas.microsoft.com/office/drawing/2014/main" id="{4EB17A40-EDC6-4A0B-8F0E-7AB81612E7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141446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15</xdr:col>
      <xdr:colOff>104775</xdr:colOff>
      <xdr:row>66</xdr:row>
      <xdr:rowOff>114300</xdr:rowOff>
    </xdr:from>
    <xdr:ext cx="400050" cy="266700"/>
    <xdr:pic>
      <xdr:nvPicPr>
        <xdr:cNvPr id="99" name="Imagem 98" descr=":USA">
          <a:extLst>
            <a:ext uri="{FF2B5EF4-FFF2-40B4-BE49-F238E27FC236}">
              <a16:creationId xmlns:a16="http://schemas.microsoft.com/office/drawing/2014/main" id="{E62C5622-2F9E-4ED6-9428-EEB098A18D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77850" y="146018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15</xdr:col>
      <xdr:colOff>123825</xdr:colOff>
      <xdr:row>35</xdr:row>
      <xdr:rowOff>114300</xdr:rowOff>
    </xdr:from>
    <xdr:to>
      <xdr:col>15</xdr:col>
      <xdr:colOff>523875</xdr:colOff>
      <xdr:row>35</xdr:row>
      <xdr:rowOff>381000</xdr:rowOff>
    </xdr:to>
    <xdr:pic>
      <xdr:nvPicPr>
        <xdr:cNvPr id="100" name="Imagem 99" descr=":POL">
          <a:extLst>
            <a:ext uri="{FF2B5EF4-FFF2-40B4-BE49-F238E27FC236}">
              <a16:creationId xmlns:a16="http://schemas.microsoft.com/office/drawing/2014/main" id="{48E4AB17-A641-4CD3-A117-8AA7F3A337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96900" y="154971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15</xdr:col>
      <xdr:colOff>133350</xdr:colOff>
      <xdr:row>68</xdr:row>
      <xdr:rowOff>123825</xdr:rowOff>
    </xdr:from>
    <xdr:ext cx="400050" cy="266700"/>
    <xdr:pic>
      <xdr:nvPicPr>
        <xdr:cNvPr id="101" name="Imagem 100" descr=":USA">
          <a:extLst>
            <a:ext uri="{FF2B5EF4-FFF2-40B4-BE49-F238E27FC236}">
              <a16:creationId xmlns:a16="http://schemas.microsoft.com/office/drawing/2014/main" id="{CBFE270D-326F-4AC3-8A3C-51AF978F65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06425" y="159543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15</xdr:col>
      <xdr:colOff>104775</xdr:colOff>
      <xdr:row>40</xdr:row>
      <xdr:rowOff>104775</xdr:rowOff>
    </xdr:from>
    <xdr:ext cx="400050" cy="266700"/>
    <xdr:pic>
      <xdr:nvPicPr>
        <xdr:cNvPr id="102" name="Imagem 101" descr=":AUS">
          <a:extLst>
            <a:ext uri="{FF2B5EF4-FFF2-40B4-BE49-F238E27FC236}">
              <a16:creationId xmlns:a16="http://schemas.microsoft.com/office/drawing/2014/main" id="{D345392B-0C9A-40ED-94B0-D259CFE4FF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77850" y="150399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15</xdr:col>
      <xdr:colOff>133350</xdr:colOff>
      <xdr:row>36</xdr:row>
      <xdr:rowOff>114300</xdr:rowOff>
    </xdr:from>
    <xdr:to>
      <xdr:col>15</xdr:col>
      <xdr:colOff>533400</xdr:colOff>
      <xdr:row>36</xdr:row>
      <xdr:rowOff>381000</xdr:rowOff>
    </xdr:to>
    <xdr:pic>
      <xdr:nvPicPr>
        <xdr:cNvPr id="103" name="Imagem 102" descr=":CHI">
          <a:extLst>
            <a:ext uri="{FF2B5EF4-FFF2-40B4-BE49-F238E27FC236}">
              <a16:creationId xmlns:a16="http://schemas.microsoft.com/office/drawing/2014/main" id="{28B85068-0326-4B9D-BB2F-F3BA6ECE2A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06425" y="163925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114300</xdr:colOff>
      <xdr:row>46</xdr:row>
      <xdr:rowOff>85725</xdr:rowOff>
    </xdr:from>
    <xdr:to>
      <xdr:col>15</xdr:col>
      <xdr:colOff>514350</xdr:colOff>
      <xdr:row>46</xdr:row>
      <xdr:rowOff>352425</xdr:rowOff>
    </xdr:to>
    <xdr:pic>
      <xdr:nvPicPr>
        <xdr:cNvPr id="104" name="Imagem 103" descr=":ITA">
          <a:extLst>
            <a:ext uri="{FF2B5EF4-FFF2-40B4-BE49-F238E27FC236}">
              <a16:creationId xmlns:a16="http://schemas.microsoft.com/office/drawing/2014/main" id="{FFF9EC75-A92C-4223-9706-E55303F0A7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168116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114300</xdr:colOff>
      <xdr:row>58</xdr:row>
      <xdr:rowOff>76200</xdr:rowOff>
    </xdr:from>
    <xdr:to>
      <xdr:col>15</xdr:col>
      <xdr:colOff>514350</xdr:colOff>
      <xdr:row>58</xdr:row>
      <xdr:rowOff>342900</xdr:rowOff>
    </xdr:to>
    <xdr:pic>
      <xdr:nvPicPr>
        <xdr:cNvPr id="105" name="Imagem 104" descr=":CHN">
          <a:extLst>
            <a:ext uri="{FF2B5EF4-FFF2-40B4-BE49-F238E27FC236}">
              <a16:creationId xmlns:a16="http://schemas.microsoft.com/office/drawing/2014/main" id="{F315AA42-288F-4491-9447-0C349E3770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172497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104775</xdr:colOff>
      <xdr:row>54</xdr:row>
      <xdr:rowOff>85725</xdr:rowOff>
    </xdr:from>
    <xdr:to>
      <xdr:col>15</xdr:col>
      <xdr:colOff>504825</xdr:colOff>
      <xdr:row>54</xdr:row>
      <xdr:rowOff>352425</xdr:rowOff>
    </xdr:to>
    <xdr:pic>
      <xdr:nvPicPr>
        <xdr:cNvPr id="106" name="Imagem 105" descr=":FIN">
          <a:extLst>
            <a:ext uri="{FF2B5EF4-FFF2-40B4-BE49-F238E27FC236}">
              <a16:creationId xmlns:a16="http://schemas.microsoft.com/office/drawing/2014/main" id="{4F401DCF-9BA7-46FB-AD62-C64F7DBB62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77850" y="177069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114300</xdr:colOff>
      <xdr:row>48</xdr:row>
      <xdr:rowOff>104775</xdr:rowOff>
    </xdr:from>
    <xdr:to>
      <xdr:col>15</xdr:col>
      <xdr:colOff>514350</xdr:colOff>
      <xdr:row>48</xdr:row>
      <xdr:rowOff>371475</xdr:rowOff>
    </xdr:to>
    <xdr:pic>
      <xdr:nvPicPr>
        <xdr:cNvPr id="107" name="Imagem 106" descr=":RUS">
          <a:extLst>
            <a:ext uri="{FF2B5EF4-FFF2-40B4-BE49-F238E27FC236}">
              <a16:creationId xmlns:a16="http://schemas.microsoft.com/office/drawing/2014/main" id="{AB1B12C0-5D6C-4127-BBE5-C9BF72C7FE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181737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114300</xdr:colOff>
      <xdr:row>44</xdr:row>
      <xdr:rowOff>104775</xdr:rowOff>
    </xdr:from>
    <xdr:to>
      <xdr:col>15</xdr:col>
      <xdr:colOff>514350</xdr:colOff>
      <xdr:row>44</xdr:row>
      <xdr:rowOff>371475</xdr:rowOff>
    </xdr:to>
    <xdr:pic>
      <xdr:nvPicPr>
        <xdr:cNvPr id="108" name="Imagem 107" descr=":ITA">
          <a:extLst>
            <a:ext uri="{FF2B5EF4-FFF2-40B4-BE49-F238E27FC236}">
              <a16:creationId xmlns:a16="http://schemas.microsoft.com/office/drawing/2014/main" id="{6B568C42-95E1-4F8F-A3EA-43C5284FD4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754475" y="190690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15</xdr:col>
      <xdr:colOff>123825</xdr:colOff>
      <xdr:row>38</xdr:row>
      <xdr:rowOff>123825</xdr:rowOff>
    </xdr:from>
    <xdr:ext cx="400050" cy="266700"/>
    <xdr:pic>
      <xdr:nvPicPr>
        <xdr:cNvPr id="109" name="Imagem 108" descr=":USA">
          <a:extLst>
            <a:ext uri="{FF2B5EF4-FFF2-40B4-BE49-F238E27FC236}">
              <a16:creationId xmlns:a16="http://schemas.microsoft.com/office/drawing/2014/main" id="{BAB0B395-0F43-466A-B0E4-4BCCD21BD1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96900" y="190881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15</xdr:col>
      <xdr:colOff>123825</xdr:colOff>
      <xdr:row>74</xdr:row>
      <xdr:rowOff>95250</xdr:rowOff>
    </xdr:from>
    <xdr:ext cx="400050" cy="266700"/>
    <xdr:pic>
      <xdr:nvPicPr>
        <xdr:cNvPr id="110" name="Imagem 109" descr=":USA">
          <a:extLst>
            <a:ext uri="{FF2B5EF4-FFF2-40B4-BE49-F238E27FC236}">
              <a16:creationId xmlns:a16="http://schemas.microsoft.com/office/drawing/2014/main" id="{1807A0BF-24EF-4F2F-BAE2-DE8ADEEF0A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96900" y="195072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15</xdr:col>
      <xdr:colOff>104775</xdr:colOff>
      <xdr:row>33</xdr:row>
      <xdr:rowOff>76200</xdr:rowOff>
    </xdr:from>
    <xdr:ext cx="400050" cy="266700"/>
    <xdr:pic>
      <xdr:nvPicPr>
        <xdr:cNvPr id="111" name="Imagem 110" descr=":AUS">
          <a:extLst>
            <a:ext uri="{FF2B5EF4-FFF2-40B4-BE49-F238E27FC236}">
              <a16:creationId xmlns:a16="http://schemas.microsoft.com/office/drawing/2014/main" id="{264DE9BE-6C3A-40EA-92D9-3814B8ECB1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77850" y="199358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15</xdr:col>
      <xdr:colOff>104775</xdr:colOff>
      <xdr:row>29</xdr:row>
      <xdr:rowOff>66675</xdr:rowOff>
    </xdr:from>
    <xdr:ext cx="400000" cy="266667"/>
    <xdr:pic>
      <xdr:nvPicPr>
        <xdr:cNvPr id="112" name="Imagem 111">
          <a:extLst>
            <a:ext uri="{FF2B5EF4-FFF2-40B4-BE49-F238E27FC236}">
              <a16:creationId xmlns:a16="http://schemas.microsoft.com/office/drawing/2014/main" id="{946C229D-9C8D-404E-986D-67CE88EE91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13277850" y="20373975"/>
          <a:ext cx="400000" cy="266667"/>
        </a:xfrm>
        <a:prstGeom prst="rect">
          <a:avLst/>
        </a:prstGeom>
      </xdr:spPr>
    </xdr:pic>
    <xdr:clientData/>
  </xdr:oneCellAnchor>
  <xdr:twoCellAnchor editAs="oneCell">
    <xdr:from>
      <xdr:col>15</xdr:col>
      <xdr:colOff>95250</xdr:colOff>
      <xdr:row>45</xdr:row>
      <xdr:rowOff>104775</xdr:rowOff>
    </xdr:from>
    <xdr:to>
      <xdr:col>15</xdr:col>
      <xdr:colOff>495300</xdr:colOff>
      <xdr:row>45</xdr:row>
      <xdr:rowOff>371475</xdr:rowOff>
    </xdr:to>
    <xdr:pic>
      <xdr:nvPicPr>
        <xdr:cNvPr id="113" name="Imagem 112" descr=":BEL">
          <a:extLst>
            <a:ext uri="{FF2B5EF4-FFF2-40B4-BE49-F238E27FC236}">
              <a16:creationId xmlns:a16="http://schemas.microsoft.com/office/drawing/2014/main" id="{C135674E-F60E-4692-B465-2F43EDCD89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68325" y="208597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15</xdr:col>
      <xdr:colOff>104775</xdr:colOff>
      <xdr:row>75</xdr:row>
      <xdr:rowOff>85725</xdr:rowOff>
    </xdr:from>
    <xdr:ext cx="400050" cy="266700"/>
    <xdr:pic>
      <xdr:nvPicPr>
        <xdr:cNvPr id="114" name="Imagem 113" descr=":USA">
          <a:extLst>
            <a:ext uri="{FF2B5EF4-FFF2-40B4-BE49-F238E27FC236}">
              <a16:creationId xmlns:a16="http://schemas.microsoft.com/office/drawing/2014/main" id="{AEF4E5A7-B78B-4D55-A64C-CB01E077C4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77850" y="212883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15</xdr:col>
      <xdr:colOff>104775</xdr:colOff>
      <xdr:row>52</xdr:row>
      <xdr:rowOff>76200</xdr:rowOff>
    </xdr:from>
    <xdr:ext cx="400050" cy="266700"/>
    <xdr:pic>
      <xdr:nvPicPr>
        <xdr:cNvPr id="115" name="Imagem 114" descr=":AUS">
          <a:extLst>
            <a:ext uri="{FF2B5EF4-FFF2-40B4-BE49-F238E27FC236}">
              <a16:creationId xmlns:a16="http://schemas.microsoft.com/office/drawing/2014/main" id="{C6C0A083-1231-4EB3-9718-F3C5BB3FB8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77850" y="217265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15</xdr:col>
      <xdr:colOff>104775</xdr:colOff>
      <xdr:row>76</xdr:row>
      <xdr:rowOff>95250</xdr:rowOff>
    </xdr:from>
    <xdr:ext cx="400050" cy="266700"/>
    <xdr:pic>
      <xdr:nvPicPr>
        <xdr:cNvPr id="116" name="Imagem 115" descr=":JPN">
          <a:extLst>
            <a:ext uri="{FF2B5EF4-FFF2-40B4-BE49-F238E27FC236}">
              <a16:creationId xmlns:a16="http://schemas.microsoft.com/office/drawing/2014/main" id="{C7316D6A-1080-4A7B-8C67-15E2FAE0F1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77850" y="221932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15</xdr:col>
      <xdr:colOff>104775</xdr:colOff>
      <xdr:row>53</xdr:row>
      <xdr:rowOff>104775</xdr:rowOff>
    </xdr:from>
    <xdr:ext cx="400050" cy="266700"/>
    <xdr:pic>
      <xdr:nvPicPr>
        <xdr:cNvPr id="117" name="Imagem 116" descr=":FRA">
          <a:extLst>
            <a:ext uri="{FF2B5EF4-FFF2-40B4-BE49-F238E27FC236}">
              <a16:creationId xmlns:a16="http://schemas.microsoft.com/office/drawing/2014/main" id="{A7C72BD2-E036-4D1C-8C7F-51A560EC2F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77850" y="226504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15</xdr:col>
      <xdr:colOff>85725</xdr:colOff>
      <xdr:row>77</xdr:row>
      <xdr:rowOff>123825</xdr:rowOff>
    </xdr:from>
    <xdr:to>
      <xdr:col>15</xdr:col>
      <xdr:colOff>485775</xdr:colOff>
      <xdr:row>77</xdr:row>
      <xdr:rowOff>390525</xdr:rowOff>
    </xdr:to>
    <xdr:pic>
      <xdr:nvPicPr>
        <xdr:cNvPr id="118" name="Imagem 117" descr=":FIN">
          <a:extLst>
            <a:ext uri="{FF2B5EF4-FFF2-40B4-BE49-F238E27FC236}">
              <a16:creationId xmlns:a16="http://schemas.microsoft.com/office/drawing/2014/main" id="{6EFDAC40-62DD-4A63-A33F-CBDC67700F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58800" y="231171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95250</xdr:colOff>
      <xdr:row>78</xdr:row>
      <xdr:rowOff>114300</xdr:rowOff>
    </xdr:from>
    <xdr:to>
      <xdr:col>15</xdr:col>
      <xdr:colOff>495300</xdr:colOff>
      <xdr:row>78</xdr:row>
      <xdr:rowOff>381000</xdr:rowOff>
    </xdr:to>
    <xdr:pic>
      <xdr:nvPicPr>
        <xdr:cNvPr id="119" name="Imagem 118" descr=":RUS">
          <a:extLst>
            <a:ext uri="{FF2B5EF4-FFF2-40B4-BE49-F238E27FC236}">
              <a16:creationId xmlns:a16="http://schemas.microsoft.com/office/drawing/2014/main" id="{B96B2918-3463-4E11-996C-454644765A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68325" y="235553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95250</xdr:colOff>
      <xdr:row>79</xdr:row>
      <xdr:rowOff>104775</xdr:rowOff>
    </xdr:from>
    <xdr:to>
      <xdr:col>15</xdr:col>
      <xdr:colOff>495300</xdr:colOff>
      <xdr:row>79</xdr:row>
      <xdr:rowOff>371475</xdr:rowOff>
    </xdr:to>
    <xdr:pic>
      <xdr:nvPicPr>
        <xdr:cNvPr id="120" name="Imagem 119" descr=":SWE">
          <a:extLst>
            <a:ext uri="{FF2B5EF4-FFF2-40B4-BE49-F238E27FC236}">
              <a16:creationId xmlns:a16="http://schemas.microsoft.com/office/drawing/2014/main" id="{7AA05329-B29F-4797-8806-0245056DDC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68325" y="239934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15</xdr:col>
      <xdr:colOff>104775</xdr:colOff>
      <xdr:row>80</xdr:row>
      <xdr:rowOff>104775</xdr:rowOff>
    </xdr:from>
    <xdr:ext cx="400050" cy="266700"/>
    <xdr:pic>
      <xdr:nvPicPr>
        <xdr:cNvPr id="121" name="Imagem 120" descr=":JPN">
          <a:extLst>
            <a:ext uri="{FF2B5EF4-FFF2-40B4-BE49-F238E27FC236}">
              <a16:creationId xmlns:a16="http://schemas.microsoft.com/office/drawing/2014/main" id="{6A0D7EEF-D898-4134-8CA1-720168707F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77850" y="244411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15</xdr:col>
      <xdr:colOff>104775</xdr:colOff>
      <xdr:row>81</xdr:row>
      <xdr:rowOff>95250</xdr:rowOff>
    </xdr:from>
    <xdr:to>
      <xdr:col>15</xdr:col>
      <xdr:colOff>504825</xdr:colOff>
      <xdr:row>81</xdr:row>
      <xdr:rowOff>361950</xdr:rowOff>
    </xdr:to>
    <xdr:pic>
      <xdr:nvPicPr>
        <xdr:cNvPr id="122" name="Imagem 121" descr=":GBR">
          <a:extLst>
            <a:ext uri="{FF2B5EF4-FFF2-40B4-BE49-F238E27FC236}">
              <a16:creationId xmlns:a16="http://schemas.microsoft.com/office/drawing/2014/main" id="{06F4B987-D95A-4515-ADFA-E9C694969E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77850" y="248793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15</xdr:col>
      <xdr:colOff>95250</xdr:colOff>
      <xdr:row>82</xdr:row>
      <xdr:rowOff>95250</xdr:rowOff>
    </xdr:from>
    <xdr:ext cx="400050" cy="266700"/>
    <xdr:pic>
      <xdr:nvPicPr>
        <xdr:cNvPr id="123" name="Imagem 122" descr=":AUS">
          <a:extLst>
            <a:ext uri="{FF2B5EF4-FFF2-40B4-BE49-F238E27FC236}">
              <a16:creationId xmlns:a16="http://schemas.microsoft.com/office/drawing/2014/main" id="{4239B888-82A4-4F8E-950D-8E62CF3B30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735425" y="280130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15</xdr:col>
      <xdr:colOff>85725</xdr:colOff>
      <xdr:row>55</xdr:row>
      <xdr:rowOff>95250</xdr:rowOff>
    </xdr:from>
    <xdr:to>
      <xdr:col>15</xdr:col>
      <xdr:colOff>485775</xdr:colOff>
      <xdr:row>55</xdr:row>
      <xdr:rowOff>361950</xdr:rowOff>
    </xdr:to>
    <xdr:pic>
      <xdr:nvPicPr>
        <xdr:cNvPr id="124" name="Imagem 123" descr=":CAN">
          <a:extLst>
            <a:ext uri="{FF2B5EF4-FFF2-40B4-BE49-F238E27FC236}">
              <a16:creationId xmlns:a16="http://schemas.microsoft.com/office/drawing/2014/main" id="{E9A40CC7-53AC-4B0D-8B2C-3C4CEE326B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58800" y="257746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85725</xdr:colOff>
      <xdr:row>43</xdr:row>
      <xdr:rowOff>95250</xdr:rowOff>
    </xdr:from>
    <xdr:to>
      <xdr:col>15</xdr:col>
      <xdr:colOff>485775</xdr:colOff>
      <xdr:row>43</xdr:row>
      <xdr:rowOff>361950</xdr:rowOff>
    </xdr:to>
    <xdr:pic>
      <xdr:nvPicPr>
        <xdr:cNvPr id="125" name="Imagem 124" descr=":ARG">
          <a:extLst>
            <a:ext uri="{FF2B5EF4-FFF2-40B4-BE49-F238E27FC236}">
              <a16:creationId xmlns:a16="http://schemas.microsoft.com/office/drawing/2014/main" id="{C1D33308-EBB5-4121-88F3-8D79C5F63B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725900" y="306990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95250</xdr:colOff>
      <xdr:row>47</xdr:row>
      <xdr:rowOff>114300</xdr:rowOff>
    </xdr:from>
    <xdr:to>
      <xdr:col>15</xdr:col>
      <xdr:colOff>495300</xdr:colOff>
      <xdr:row>47</xdr:row>
      <xdr:rowOff>381000</xdr:rowOff>
    </xdr:to>
    <xdr:pic>
      <xdr:nvPicPr>
        <xdr:cNvPr id="126" name="Imagem 125" descr=":ARG">
          <a:extLst>
            <a:ext uri="{FF2B5EF4-FFF2-40B4-BE49-F238E27FC236}">
              <a16:creationId xmlns:a16="http://schemas.microsoft.com/office/drawing/2014/main" id="{149E59C8-377F-4C05-801E-46339B5FEA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68325" y="266890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15</xdr:col>
      <xdr:colOff>95250</xdr:colOff>
      <xdr:row>83</xdr:row>
      <xdr:rowOff>85725</xdr:rowOff>
    </xdr:from>
    <xdr:ext cx="400050" cy="266700"/>
    <xdr:pic>
      <xdr:nvPicPr>
        <xdr:cNvPr id="127" name="Imagem 126" descr=":USA">
          <a:extLst>
            <a:ext uri="{FF2B5EF4-FFF2-40B4-BE49-F238E27FC236}">
              <a16:creationId xmlns:a16="http://schemas.microsoft.com/office/drawing/2014/main" id="{F3076EEB-F343-4CB5-832D-7047B87D62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735425" y="302418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15</xdr:col>
      <xdr:colOff>95250</xdr:colOff>
      <xdr:row>56</xdr:row>
      <xdr:rowOff>104775</xdr:rowOff>
    </xdr:from>
    <xdr:to>
      <xdr:col>15</xdr:col>
      <xdr:colOff>495300</xdr:colOff>
      <xdr:row>56</xdr:row>
      <xdr:rowOff>371475</xdr:rowOff>
    </xdr:to>
    <xdr:pic>
      <xdr:nvPicPr>
        <xdr:cNvPr id="128" name="Imagem 127" descr=":GER">
          <a:extLst>
            <a:ext uri="{FF2B5EF4-FFF2-40B4-BE49-F238E27FC236}">
              <a16:creationId xmlns:a16="http://schemas.microsoft.com/office/drawing/2014/main" id="{F41FFA23-8AE5-44D2-A483-3A90C4414F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68325" y="275748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85725</xdr:colOff>
      <xdr:row>84</xdr:row>
      <xdr:rowOff>95250</xdr:rowOff>
    </xdr:from>
    <xdr:to>
      <xdr:col>15</xdr:col>
      <xdr:colOff>485775</xdr:colOff>
      <xdr:row>84</xdr:row>
      <xdr:rowOff>361950</xdr:rowOff>
    </xdr:to>
    <xdr:pic>
      <xdr:nvPicPr>
        <xdr:cNvPr id="129" name="Imagem 128" descr=":COL">
          <a:extLst>
            <a:ext uri="{FF2B5EF4-FFF2-40B4-BE49-F238E27FC236}">
              <a16:creationId xmlns:a16="http://schemas.microsoft.com/office/drawing/2014/main" id="{A33132D5-A04D-4578-8B93-7132924E25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58800" y="280130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95250</xdr:colOff>
      <xdr:row>57</xdr:row>
      <xdr:rowOff>85725</xdr:rowOff>
    </xdr:from>
    <xdr:to>
      <xdr:col>15</xdr:col>
      <xdr:colOff>495300</xdr:colOff>
      <xdr:row>57</xdr:row>
      <xdr:rowOff>352425</xdr:rowOff>
    </xdr:to>
    <xdr:pic>
      <xdr:nvPicPr>
        <xdr:cNvPr id="130" name="Imagem 129" descr=":MEX">
          <a:extLst>
            <a:ext uri="{FF2B5EF4-FFF2-40B4-BE49-F238E27FC236}">
              <a16:creationId xmlns:a16="http://schemas.microsoft.com/office/drawing/2014/main" id="{5E50778C-7548-4AA5-955C-E31CF97FED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68325" y="284511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95250</xdr:colOff>
      <xdr:row>85</xdr:row>
      <xdr:rowOff>104775</xdr:rowOff>
    </xdr:from>
    <xdr:to>
      <xdr:col>15</xdr:col>
      <xdr:colOff>495300</xdr:colOff>
      <xdr:row>85</xdr:row>
      <xdr:rowOff>371475</xdr:rowOff>
    </xdr:to>
    <xdr:pic>
      <xdr:nvPicPr>
        <xdr:cNvPr id="131" name="Imagem 130" descr=":SWE">
          <a:extLst>
            <a:ext uri="{FF2B5EF4-FFF2-40B4-BE49-F238E27FC236}">
              <a16:creationId xmlns:a16="http://schemas.microsoft.com/office/drawing/2014/main" id="{52EB2444-DB90-46CF-A910-6DC2D25716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68325" y="289179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95250</xdr:colOff>
      <xdr:row>86</xdr:row>
      <xdr:rowOff>104775</xdr:rowOff>
    </xdr:from>
    <xdr:to>
      <xdr:col>15</xdr:col>
      <xdr:colOff>495300</xdr:colOff>
      <xdr:row>86</xdr:row>
      <xdr:rowOff>371475</xdr:rowOff>
    </xdr:to>
    <xdr:pic>
      <xdr:nvPicPr>
        <xdr:cNvPr id="132" name="Imagem 131" descr=":SWE">
          <a:extLst>
            <a:ext uri="{FF2B5EF4-FFF2-40B4-BE49-F238E27FC236}">
              <a16:creationId xmlns:a16="http://schemas.microsoft.com/office/drawing/2014/main" id="{517A17E9-17D6-4652-8299-71178B01DC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68325" y="293655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95250</xdr:colOff>
      <xdr:row>49</xdr:row>
      <xdr:rowOff>104775</xdr:rowOff>
    </xdr:from>
    <xdr:to>
      <xdr:col>15</xdr:col>
      <xdr:colOff>495300</xdr:colOff>
      <xdr:row>49</xdr:row>
      <xdr:rowOff>371475</xdr:rowOff>
    </xdr:to>
    <xdr:pic>
      <xdr:nvPicPr>
        <xdr:cNvPr id="133" name="Imagem 132" descr=":MEX">
          <a:extLst>
            <a:ext uri="{FF2B5EF4-FFF2-40B4-BE49-F238E27FC236}">
              <a16:creationId xmlns:a16="http://schemas.microsoft.com/office/drawing/2014/main" id="{76F34362-4B0A-4976-9988-72A1CF8B22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68325" y="298132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104775</xdr:colOff>
      <xdr:row>87</xdr:row>
      <xdr:rowOff>95250</xdr:rowOff>
    </xdr:from>
    <xdr:to>
      <xdr:col>15</xdr:col>
      <xdr:colOff>504825</xdr:colOff>
      <xdr:row>87</xdr:row>
      <xdr:rowOff>361950</xdr:rowOff>
    </xdr:to>
    <xdr:pic>
      <xdr:nvPicPr>
        <xdr:cNvPr id="134" name="Imagem 133" descr=":CAN">
          <a:extLst>
            <a:ext uri="{FF2B5EF4-FFF2-40B4-BE49-F238E27FC236}">
              <a16:creationId xmlns:a16="http://schemas.microsoft.com/office/drawing/2014/main" id="{F1E29F1A-526A-4FDC-82FE-0B643A3209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77850" y="302514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95250</xdr:colOff>
      <xdr:row>67</xdr:row>
      <xdr:rowOff>95250</xdr:rowOff>
    </xdr:from>
    <xdr:to>
      <xdr:col>15</xdr:col>
      <xdr:colOff>495300</xdr:colOff>
      <xdr:row>67</xdr:row>
      <xdr:rowOff>361950</xdr:rowOff>
    </xdr:to>
    <xdr:pic>
      <xdr:nvPicPr>
        <xdr:cNvPr id="135" name="Imagem 134" descr=":CAN">
          <a:extLst>
            <a:ext uri="{FF2B5EF4-FFF2-40B4-BE49-F238E27FC236}">
              <a16:creationId xmlns:a16="http://schemas.microsoft.com/office/drawing/2014/main" id="{B5669F3E-A79C-42A2-8BD7-758471F271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68325" y="306990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7</xdr:col>
      <xdr:colOff>104775</xdr:colOff>
      <xdr:row>27</xdr:row>
      <xdr:rowOff>85725</xdr:rowOff>
    </xdr:from>
    <xdr:ext cx="400050" cy="266700"/>
    <xdr:pic>
      <xdr:nvPicPr>
        <xdr:cNvPr id="151" name="Imagem 150" descr=":AUS">
          <a:extLst>
            <a:ext uri="{FF2B5EF4-FFF2-40B4-BE49-F238E27FC236}">
              <a16:creationId xmlns:a16="http://schemas.microsoft.com/office/drawing/2014/main" id="{4359B264-F527-4CD0-8097-DA6E97BD38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44200" y="110299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15</xdr:col>
      <xdr:colOff>114300</xdr:colOff>
      <xdr:row>32</xdr:row>
      <xdr:rowOff>123825</xdr:rowOff>
    </xdr:from>
    <xdr:ext cx="400050" cy="266700"/>
    <xdr:pic>
      <xdr:nvPicPr>
        <xdr:cNvPr id="152" name="Imagem 151" descr=":USA">
          <a:extLst>
            <a:ext uri="{FF2B5EF4-FFF2-40B4-BE49-F238E27FC236}">
              <a16:creationId xmlns:a16="http://schemas.microsoft.com/office/drawing/2014/main" id="{BE00477F-E5DA-4BFA-878C-C8D843DF51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754475" y="253555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15</xdr:col>
      <xdr:colOff>95250</xdr:colOff>
      <xdr:row>39</xdr:row>
      <xdr:rowOff>104775</xdr:rowOff>
    </xdr:from>
    <xdr:ext cx="400000" cy="266667"/>
    <xdr:pic>
      <xdr:nvPicPr>
        <xdr:cNvPr id="153" name="Imagem 152">
          <a:extLst>
            <a:ext uri="{FF2B5EF4-FFF2-40B4-BE49-F238E27FC236}">
              <a16:creationId xmlns:a16="http://schemas.microsoft.com/office/drawing/2014/main" id="{B9300B4A-D59C-4DA7-89B7-06DEFAF1FE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16735425" y="24441150"/>
          <a:ext cx="400000" cy="266667"/>
        </a:xfrm>
        <a:prstGeom prst="rect">
          <a:avLst/>
        </a:prstGeom>
      </xdr:spPr>
    </xdr:pic>
    <xdr:clientData/>
  </xdr:oneCellAnchor>
  <xdr:oneCellAnchor>
    <xdr:from>
      <xdr:col>15</xdr:col>
      <xdr:colOff>104775</xdr:colOff>
      <xdr:row>42</xdr:row>
      <xdr:rowOff>85725</xdr:rowOff>
    </xdr:from>
    <xdr:ext cx="400000" cy="266667"/>
    <xdr:pic>
      <xdr:nvPicPr>
        <xdr:cNvPr id="154" name="Imagem 153">
          <a:extLst>
            <a:ext uri="{FF2B5EF4-FFF2-40B4-BE49-F238E27FC236}">
              <a16:creationId xmlns:a16="http://schemas.microsoft.com/office/drawing/2014/main" id="{93EF2FD7-6F02-4FC8-9A76-2643081F0C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16744950" y="24869775"/>
          <a:ext cx="400000" cy="266667"/>
        </a:xfrm>
        <a:prstGeom prst="rect">
          <a:avLst/>
        </a:prstGeom>
      </xdr:spPr>
    </xdr:pic>
    <xdr:clientData/>
  </xdr:oneCellAnchor>
  <xdr:oneCellAnchor>
    <xdr:from>
      <xdr:col>15</xdr:col>
      <xdr:colOff>85725</xdr:colOff>
      <xdr:row>59</xdr:row>
      <xdr:rowOff>85725</xdr:rowOff>
    </xdr:from>
    <xdr:ext cx="400000" cy="266667"/>
    <xdr:pic>
      <xdr:nvPicPr>
        <xdr:cNvPr id="155" name="Imagem 154">
          <a:extLst>
            <a:ext uri="{FF2B5EF4-FFF2-40B4-BE49-F238E27FC236}">
              <a16:creationId xmlns:a16="http://schemas.microsoft.com/office/drawing/2014/main" id="{B882742D-8E41-4CFB-B03A-184336255C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16725900" y="18154650"/>
          <a:ext cx="400000" cy="266667"/>
        </a:xfrm>
        <a:prstGeom prst="rect">
          <a:avLst/>
        </a:prstGeom>
      </xdr:spPr>
    </xdr:pic>
    <xdr:clientData/>
  </xdr:oneCellAnchor>
  <xdr:twoCellAnchor editAs="oneCell">
    <xdr:from>
      <xdr:col>15</xdr:col>
      <xdr:colOff>114300</xdr:colOff>
      <xdr:row>50</xdr:row>
      <xdr:rowOff>85725</xdr:rowOff>
    </xdr:from>
    <xdr:to>
      <xdr:col>15</xdr:col>
      <xdr:colOff>514350</xdr:colOff>
      <xdr:row>50</xdr:row>
      <xdr:rowOff>352425</xdr:rowOff>
    </xdr:to>
    <xdr:pic>
      <xdr:nvPicPr>
        <xdr:cNvPr id="156" name="Imagem 155" descr=":GBR">
          <a:extLst>
            <a:ext uri="{FF2B5EF4-FFF2-40B4-BE49-F238E27FC236}">
              <a16:creationId xmlns:a16="http://schemas.microsoft.com/office/drawing/2014/main" id="{EBC2791B-E959-4BAE-BE27-CED914948F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754475" y="154686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104775</xdr:colOff>
      <xdr:row>60</xdr:row>
      <xdr:rowOff>95250</xdr:rowOff>
    </xdr:from>
    <xdr:to>
      <xdr:col>15</xdr:col>
      <xdr:colOff>504775</xdr:colOff>
      <xdr:row>60</xdr:row>
      <xdr:rowOff>361917</xdr:rowOff>
    </xdr:to>
    <xdr:pic>
      <xdr:nvPicPr>
        <xdr:cNvPr id="157" name="Imagem 156">
          <a:extLst>
            <a:ext uri="{FF2B5EF4-FFF2-40B4-BE49-F238E27FC236}">
              <a16:creationId xmlns:a16="http://schemas.microsoft.com/office/drawing/2014/main" id="{3DCF35D4-CF5F-43DA-8FA4-13C5AE5D89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2"/>
        <a:stretch>
          <a:fillRect/>
        </a:stretch>
      </xdr:blipFill>
      <xdr:spPr>
        <a:xfrm>
          <a:off x="16744950" y="21297900"/>
          <a:ext cx="400000" cy="266667"/>
        </a:xfrm>
        <a:prstGeom prst="rect">
          <a:avLst/>
        </a:prstGeom>
      </xdr:spPr>
    </xdr:pic>
    <xdr:clientData/>
  </xdr:twoCellAnchor>
  <xdr:twoCellAnchor editAs="oneCell">
    <xdr:from>
      <xdr:col>15</xdr:col>
      <xdr:colOff>66675</xdr:colOff>
      <xdr:row>61</xdr:row>
      <xdr:rowOff>104775</xdr:rowOff>
    </xdr:from>
    <xdr:to>
      <xdr:col>15</xdr:col>
      <xdr:colOff>466725</xdr:colOff>
      <xdr:row>61</xdr:row>
      <xdr:rowOff>371475</xdr:rowOff>
    </xdr:to>
    <xdr:pic>
      <xdr:nvPicPr>
        <xdr:cNvPr id="158" name="Imagem 157" descr=":AUT">
          <a:extLst>
            <a:ext uri="{FF2B5EF4-FFF2-40B4-BE49-F238E27FC236}">
              <a16:creationId xmlns:a16="http://schemas.microsoft.com/office/drawing/2014/main" id="{711FAFC9-0E5D-458C-83C6-D785E7A304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706850" y="289179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15</xdr:col>
      <xdr:colOff>95250</xdr:colOff>
      <xdr:row>62</xdr:row>
      <xdr:rowOff>76200</xdr:rowOff>
    </xdr:from>
    <xdr:ext cx="400000" cy="266667"/>
    <xdr:pic>
      <xdr:nvPicPr>
        <xdr:cNvPr id="159" name="Imagem 158">
          <a:extLst>
            <a:ext uri="{FF2B5EF4-FFF2-40B4-BE49-F238E27FC236}">
              <a16:creationId xmlns:a16="http://schemas.microsoft.com/office/drawing/2014/main" id="{FBAC7283-ABC5-47B3-93B9-D1368D8A33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16735425" y="27098625"/>
          <a:ext cx="400000" cy="266667"/>
        </a:xfrm>
        <a:prstGeom prst="rect">
          <a:avLst/>
        </a:prstGeom>
      </xdr:spPr>
    </xdr:pic>
    <xdr:clientData/>
  </xdr:oneCellAnchor>
  <xdr:twoCellAnchor editAs="oneCell">
    <xdr:from>
      <xdr:col>15</xdr:col>
      <xdr:colOff>85725</xdr:colOff>
      <xdr:row>63</xdr:row>
      <xdr:rowOff>114300</xdr:rowOff>
    </xdr:from>
    <xdr:to>
      <xdr:col>15</xdr:col>
      <xdr:colOff>485775</xdr:colOff>
      <xdr:row>63</xdr:row>
      <xdr:rowOff>381000</xdr:rowOff>
    </xdr:to>
    <xdr:pic>
      <xdr:nvPicPr>
        <xdr:cNvPr id="160" name="Imagem 159" descr=":SWE">
          <a:extLst>
            <a:ext uri="{FF2B5EF4-FFF2-40B4-BE49-F238E27FC236}">
              <a16:creationId xmlns:a16="http://schemas.microsoft.com/office/drawing/2014/main" id="{EBE35B5B-8BD6-4A92-8B5C-2645311C39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725900" y="298227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15</xdr:col>
      <xdr:colOff>76200</xdr:colOff>
      <xdr:row>64</xdr:row>
      <xdr:rowOff>104775</xdr:rowOff>
    </xdr:from>
    <xdr:ext cx="400000" cy="266667"/>
    <xdr:pic>
      <xdr:nvPicPr>
        <xdr:cNvPr id="161" name="Imagem 160">
          <a:extLst>
            <a:ext uri="{FF2B5EF4-FFF2-40B4-BE49-F238E27FC236}">
              <a16:creationId xmlns:a16="http://schemas.microsoft.com/office/drawing/2014/main" id="{56BC9AEA-9690-4114-9492-BCFD63BBBE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16716375" y="30708600"/>
          <a:ext cx="400000" cy="266667"/>
        </a:xfrm>
        <a:prstGeom prst="rect">
          <a:avLst/>
        </a:prstGeom>
      </xdr:spPr>
    </xdr:pic>
    <xdr:clientData/>
  </xdr:oneCellAnchor>
  <xdr:twoCellAnchor editAs="oneCell">
    <xdr:from>
      <xdr:col>15</xdr:col>
      <xdr:colOff>95250</xdr:colOff>
      <xdr:row>51</xdr:row>
      <xdr:rowOff>85725</xdr:rowOff>
    </xdr:from>
    <xdr:to>
      <xdr:col>15</xdr:col>
      <xdr:colOff>495300</xdr:colOff>
      <xdr:row>51</xdr:row>
      <xdr:rowOff>352425</xdr:rowOff>
    </xdr:to>
    <xdr:pic>
      <xdr:nvPicPr>
        <xdr:cNvPr id="162" name="Imagem 161" descr=":CAN">
          <a:extLst>
            <a:ext uri="{FF2B5EF4-FFF2-40B4-BE49-F238E27FC236}">
              <a16:creationId xmlns:a16="http://schemas.microsoft.com/office/drawing/2014/main" id="{22F99EE4-8CB0-4832-B5C6-91BFEF0647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735425" y="302418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7</xdr:col>
      <xdr:colOff>95250</xdr:colOff>
      <xdr:row>11</xdr:row>
      <xdr:rowOff>104775</xdr:rowOff>
    </xdr:from>
    <xdr:ext cx="400050" cy="266700"/>
    <xdr:pic>
      <xdr:nvPicPr>
        <xdr:cNvPr id="163" name="Imagem 162" descr=":JPN">
          <a:extLst>
            <a:ext uri="{FF2B5EF4-FFF2-40B4-BE49-F238E27FC236}">
              <a16:creationId xmlns:a16="http://schemas.microsoft.com/office/drawing/2014/main" id="{4A07F01E-5031-4800-B6EE-DF49CE7B3D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34675" y="38862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76200</xdr:colOff>
      <xdr:row>12</xdr:row>
      <xdr:rowOff>104775</xdr:rowOff>
    </xdr:from>
    <xdr:ext cx="400050" cy="266700"/>
    <xdr:pic>
      <xdr:nvPicPr>
        <xdr:cNvPr id="164" name="Imagem 163" descr=":JPN">
          <a:extLst>
            <a:ext uri="{FF2B5EF4-FFF2-40B4-BE49-F238E27FC236}">
              <a16:creationId xmlns:a16="http://schemas.microsoft.com/office/drawing/2014/main" id="{3BA47410-04BD-4FD3-B519-E213BF4DC7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15625" y="43338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133350</xdr:colOff>
      <xdr:row>17</xdr:row>
      <xdr:rowOff>123825</xdr:rowOff>
    </xdr:from>
    <xdr:ext cx="400050" cy="266700"/>
    <xdr:pic>
      <xdr:nvPicPr>
        <xdr:cNvPr id="165" name="Imagem 164" descr=":JPN">
          <a:extLst>
            <a:ext uri="{FF2B5EF4-FFF2-40B4-BE49-F238E27FC236}">
              <a16:creationId xmlns:a16="http://schemas.microsoft.com/office/drawing/2014/main" id="{2C9B09DC-D189-47C6-A97C-AD3B62F377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72775" y="65913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7</xdr:col>
      <xdr:colOff>95250</xdr:colOff>
      <xdr:row>13</xdr:row>
      <xdr:rowOff>104775</xdr:rowOff>
    </xdr:from>
    <xdr:to>
      <xdr:col>7</xdr:col>
      <xdr:colOff>495300</xdr:colOff>
      <xdr:row>13</xdr:row>
      <xdr:rowOff>371475</xdr:rowOff>
    </xdr:to>
    <xdr:pic>
      <xdr:nvPicPr>
        <xdr:cNvPr id="166" name="Imagem 165" descr=":GBR">
          <a:extLst>
            <a:ext uri="{FF2B5EF4-FFF2-40B4-BE49-F238E27FC236}">
              <a16:creationId xmlns:a16="http://schemas.microsoft.com/office/drawing/2014/main" id="{104EBF9D-C097-4839-B2DD-764ED33D51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34675" y="47815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95250</xdr:colOff>
      <xdr:row>15</xdr:row>
      <xdr:rowOff>85725</xdr:rowOff>
    </xdr:from>
    <xdr:to>
      <xdr:col>7</xdr:col>
      <xdr:colOff>495300</xdr:colOff>
      <xdr:row>15</xdr:row>
      <xdr:rowOff>352425</xdr:rowOff>
    </xdr:to>
    <xdr:pic>
      <xdr:nvPicPr>
        <xdr:cNvPr id="167" name="Imagem 166" descr=":FIN">
          <a:extLst>
            <a:ext uri="{FF2B5EF4-FFF2-40B4-BE49-F238E27FC236}">
              <a16:creationId xmlns:a16="http://schemas.microsoft.com/office/drawing/2014/main" id="{BBEECEF4-D4C9-4806-A34B-98E010F95B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34675" y="56578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7</xdr:col>
      <xdr:colOff>104775</xdr:colOff>
      <xdr:row>14</xdr:row>
      <xdr:rowOff>104775</xdr:rowOff>
    </xdr:from>
    <xdr:ext cx="400050" cy="266700"/>
    <xdr:pic>
      <xdr:nvPicPr>
        <xdr:cNvPr id="168" name="Imagem 167" descr=":AUS">
          <a:extLst>
            <a:ext uri="{FF2B5EF4-FFF2-40B4-BE49-F238E27FC236}">
              <a16:creationId xmlns:a16="http://schemas.microsoft.com/office/drawing/2014/main" id="{C653850D-0E6A-4B12-B552-6F83FD6C4C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44200" y="52292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133350</xdr:colOff>
      <xdr:row>16</xdr:row>
      <xdr:rowOff>142875</xdr:rowOff>
    </xdr:from>
    <xdr:ext cx="400000" cy="266667"/>
    <xdr:pic>
      <xdr:nvPicPr>
        <xdr:cNvPr id="169" name="Imagem 168">
          <a:extLst>
            <a:ext uri="{FF2B5EF4-FFF2-40B4-BE49-F238E27FC236}">
              <a16:creationId xmlns:a16="http://schemas.microsoft.com/office/drawing/2014/main" id="{3F80BCE1-A5A5-4593-83B6-0F34DC8B18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10772775" y="6162675"/>
          <a:ext cx="400000" cy="266667"/>
        </a:xfrm>
        <a:prstGeom prst="rect">
          <a:avLst/>
        </a:prstGeom>
      </xdr:spPr>
    </xdr:pic>
    <xdr:clientData/>
  </xdr:oneCellAnchor>
  <xdr:oneCellAnchor>
    <xdr:from>
      <xdr:col>7</xdr:col>
      <xdr:colOff>104775</xdr:colOff>
      <xdr:row>18</xdr:row>
      <xdr:rowOff>104775</xdr:rowOff>
    </xdr:from>
    <xdr:ext cx="400050" cy="266700"/>
    <xdr:pic>
      <xdr:nvPicPr>
        <xdr:cNvPr id="170" name="Imagem 169" descr=":USA">
          <a:extLst>
            <a:ext uri="{FF2B5EF4-FFF2-40B4-BE49-F238E27FC236}">
              <a16:creationId xmlns:a16="http://schemas.microsoft.com/office/drawing/2014/main" id="{0B0E0AA0-13F6-414B-A3CA-E4AC242128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44200" y="70199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104775</xdr:colOff>
      <xdr:row>21</xdr:row>
      <xdr:rowOff>95250</xdr:rowOff>
    </xdr:from>
    <xdr:ext cx="400000" cy="266667"/>
    <xdr:pic>
      <xdr:nvPicPr>
        <xdr:cNvPr id="171" name="Imagem 170">
          <a:extLst>
            <a:ext uri="{FF2B5EF4-FFF2-40B4-BE49-F238E27FC236}">
              <a16:creationId xmlns:a16="http://schemas.microsoft.com/office/drawing/2014/main" id="{176B3EB8-BF1A-4FE2-9F31-787F129F72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10744200" y="8353425"/>
          <a:ext cx="400000" cy="266667"/>
        </a:xfrm>
        <a:prstGeom prst="rect">
          <a:avLst/>
        </a:prstGeom>
      </xdr:spPr>
    </xdr:pic>
    <xdr:clientData/>
  </xdr:oneCellAnchor>
  <xdr:oneCellAnchor>
    <xdr:from>
      <xdr:col>7</xdr:col>
      <xdr:colOff>104775</xdr:colOff>
      <xdr:row>20</xdr:row>
      <xdr:rowOff>114300</xdr:rowOff>
    </xdr:from>
    <xdr:ext cx="400050" cy="266700"/>
    <xdr:pic>
      <xdr:nvPicPr>
        <xdr:cNvPr id="172" name="Imagem 171" descr=":USA">
          <a:extLst>
            <a:ext uri="{FF2B5EF4-FFF2-40B4-BE49-F238E27FC236}">
              <a16:creationId xmlns:a16="http://schemas.microsoft.com/office/drawing/2014/main" id="{005CB3E5-D76E-49CD-8DB9-FE0BBADD33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44200" y="79248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104775</xdr:colOff>
      <xdr:row>22</xdr:row>
      <xdr:rowOff>104775</xdr:rowOff>
    </xdr:from>
    <xdr:ext cx="400050" cy="266700"/>
    <xdr:pic>
      <xdr:nvPicPr>
        <xdr:cNvPr id="173" name="Imagem 172" descr=":USA">
          <a:extLst>
            <a:ext uri="{FF2B5EF4-FFF2-40B4-BE49-F238E27FC236}">
              <a16:creationId xmlns:a16="http://schemas.microsoft.com/office/drawing/2014/main" id="{1734CFDE-24D9-4A28-A848-8D4AE5022B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44200" y="88106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7</xdr:col>
      <xdr:colOff>104775</xdr:colOff>
      <xdr:row>23</xdr:row>
      <xdr:rowOff>95250</xdr:rowOff>
    </xdr:from>
    <xdr:to>
      <xdr:col>7</xdr:col>
      <xdr:colOff>504825</xdr:colOff>
      <xdr:row>23</xdr:row>
      <xdr:rowOff>361950</xdr:rowOff>
    </xdr:to>
    <xdr:pic>
      <xdr:nvPicPr>
        <xdr:cNvPr id="174" name="Imagem 173" descr=":ESP">
          <a:extLst>
            <a:ext uri="{FF2B5EF4-FFF2-40B4-BE49-F238E27FC236}">
              <a16:creationId xmlns:a16="http://schemas.microsoft.com/office/drawing/2014/main" id="{C5D0A4E1-FEB7-4398-9BFB-125A8A07BF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44200" y="92487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85725</xdr:colOff>
      <xdr:row>24</xdr:row>
      <xdr:rowOff>123825</xdr:rowOff>
    </xdr:from>
    <xdr:to>
      <xdr:col>7</xdr:col>
      <xdr:colOff>485775</xdr:colOff>
      <xdr:row>24</xdr:row>
      <xdr:rowOff>390525</xdr:rowOff>
    </xdr:to>
    <xdr:pic>
      <xdr:nvPicPr>
        <xdr:cNvPr id="175" name="Imagem 174" descr=":GER">
          <a:extLst>
            <a:ext uri="{FF2B5EF4-FFF2-40B4-BE49-F238E27FC236}">
              <a16:creationId xmlns:a16="http://schemas.microsoft.com/office/drawing/2014/main" id="{B6E736A0-2CFF-487B-8BD6-079E76374C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5150" y="92773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7</xdr:col>
      <xdr:colOff>114300</xdr:colOff>
      <xdr:row>19</xdr:row>
      <xdr:rowOff>85725</xdr:rowOff>
    </xdr:from>
    <xdr:ext cx="400000" cy="266667"/>
    <xdr:pic>
      <xdr:nvPicPr>
        <xdr:cNvPr id="176" name="Imagem 175">
          <a:extLst>
            <a:ext uri="{FF2B5EF4-FFF2-40B4-BE49-F238E27FC236}">
              <a16:creationId xmlns:a16="http://schemas.microsoft.com/office/drawing/2014/main" id="{C460B150-914B-485C-A584-007044D89B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10753725" y="7448550"/>
          <a:ext cx="400000" cy="266667"/>
        </a:xfrm>
        <a:prstGeom prst="rect">
          <a:avLst/>
        </a:prstGeom>
      </xdr:spPr>
    </xdr:pic>
    <xdr:clientData/>
  </xdr:oneCellAnchor>
  <xdr:oneCellAnchor>
    <xdr:from>
      <xdr:col>7</xdr:col>
      <xdr:colOff>104775</xdr:colOff>
      <xdr:row>30</xdr:row>
      <xdr:rowOff>104775</xdr:rowOff>
    </xdr:from>
    <xdr:ext cx="400050" cy="266700"/>
    <xdr:pic>
      <xdr:nvPicPr>
        <xdr:cNvPr id="177" name="Imagem 176" descr=":AUS">
          <a:extLst>
            <a:ext uri="{FF2B5EF4-FFF2-40B4-BE49-F238E27FC236}">
              <a16:creationId xmlns:a16="http://schemas.microsoft.com/office/drawing/2014/main" id="{4664D70C-2306-40F7-A15B-3754E6E577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44200" y="123920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7</xdr:col>
      <xdr:colOff>104775</xdr:colOff>
      <xdr:row>31</xdr:row>
      <xdr:rowOff>104775</xdr:rowOff>
    </xdr:from>
    <xdr:to>
      <xdr:col>7</xdr:col>
      <xdr:colOff>504825</xdr:colOff>
      <xdr:row>31</xdr:row>
      <xdr:rowOff>371475</xdr:rowOff>
    </xdr:to>
    <xdr:pic>
      <xdr:nvPicPr>
        <xdr:cNvPr id="139" name="Imagem 138" descr=":CHN">
          <a:extLst>
            <a:ext uri="{FF2B5EF4-FFF2-40B4-BE49-F238E27FC236}">
              <a16:creationId xmlns:a16="http://schemas.microsoft.com/office/drawing/2014/main" id="{C0490C44-30B8-4D27-A55B-0303FF62B8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44200" y="128397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7</xdr:col>
      <xdr:colOff>95250</xdr:colOff>
      <xdr:row>25</xdr:row>
      <xdr:rowOff>85725</xdr:rowOff>
    </xdr:from>
    <xdr:ext cx="400050" cy="266700"/>
    <xdr:pic>
      <xdr:nvPicPr>
        <xdr:cNvPr id="141" name="Imagem 140" descr=":FRA">
          <a:extLst>
            <a:ext uri="{FF2B5EF4-FFF2-40B4-BE49-F238E27FC236}">
              <a16:creationId xmlns:a16="http://schemas.microsoft.com/office/drawing/2014/main" id="{B7120848-27DE-4143-9EA0-511D94E456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34675" y="101346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7</xdr:col>
      <xdr:colOff>95250</xdr:colOff>
      <xdr:row>32</xdr:row>
      <xdr:rowOff>85725</xdr:rowOff>
    </xdr:from>
    <xdr:to>
      <xdr:col>7</xdr:col>
      <xdr:colOff>495300</xdr:colOff>
      <xdr:row>32</xdr:row>
      <xdr:rowOff>352425</xdr:rowOff>
    </xdr:to>
    <xdr:pic>
      <xdr:nvPicPr>
        <xdr:cNvPr id="142" name="Imagem 141" descr=":POL">
          <a:extLst>
            <a:ext uri="{FF2B5EF4-FFF2-40B4-BE49-F238E27FC236}">
              <a16:creationId xmlns:a16="http://schemas.microsoft.com/office/drawing/2014/main" id="{6D8AED48-D919-4078-B3CA-9CAE289C22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34675" y="132683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15</xdr:col>
      <xdr:colOff>85725</xdr:colOff>
      <xdr:row>69</xdr:row>
      <xdr:rowOff>85725</xdr:rowOff>
    </xdr:from>
    <xdr:ext cx="400000" cy="266667"/>
    <xdr:pic>
      <xdr:nvPicPr>
        <xdr:cNvPr id="136" name="Imagem 135">
          <a:extLst>
            <a:ext uri="{FF2B5EF4-FFF2-40B4-BE49-F238E27FC236}">
              <a16:creationId xmlns:a16="http://schemas.microsoft.com/office/drawing/2014/main" id="{BCAF78B9-4FF1-4C21-9CD4-6E3FDFF185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16744950" y="15506700"/>
          <a:ext cx="400000" cy="266667"/>
        </a:xfrm>
        <a:prstGeom prst="rect">
          <a:avLst/>
        </a:prstGeom>
      </xdr:spPr>
    </xdr:pic>
    <xdr:clientData/>
  </xdr:oneCellAnchor>
  <xdr:twoCellAnchor editAs="oneCell">
    <xdr:from>
      <xdr:col>15</xdr:col>
      <xdr:colOff>104775</xdr:colOff>
      <xdr:row>70</xdr:row>
      <xdr:rowOff>104775</xdr:rowOff>
    </xdr:from>
    <xdr:to>
      <xdr:col>15</xdr:col>
      <xdr:colOff>504825</xdr:colOff>
      <xdr:row>70</xdr:row>
      <xdr:rowOff>371475</xdr:rowOff>
    </xdr:to>
    <xdr:pic>
      <xdr:nvPicPr>
        <xdr:cNvPr id="137" name="Imagem 136" descr=":INA">
          <a:extLst>
            <a:ext uri="{FF2B5EF4-FFF2-40B4-BE49-F238E27FC236}">
              <a16:creationId xmlns:a16="http://schemas.microsoft.com/office/drawing/2014/main" id="{EB4D7BFA-032B-47FA-9F73-DA4171F4AB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764000" y="182118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15</xdr:col>
      <xdr:colOff>85725</xdr:colOff>
      <xdr:row>71</xdr:row>
      <xdr:rowOff>95250</xdr:rowOff>
    </xdr:from>
    <xdr:ext cx="400000" cy="266667"/>
    <xdr:pic>
      <xdr:nvPicPr>
        <xdr:cNvPr id="138" name="Imagem 137">
          <a:extLst>
            <a:ext uri="{FF2B5EF4-FFF2-40B4-BE49-F238E27FC236}">
              <a16:creationId xmlns:a16="http://schemas.microsoft.com/office/drawing/2014/main" id="{A560A737-93D1-4255-AC62-BDCD6D842F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16744950" y="24022050"/>
          <a:ext cx="400000" cy="266667"/>
        </a:xfrm>
        <a:prstGeom prst="rect">
          <a:avLst/>
        </a:prstGeom>
      </xdr:spPr>
    </xdr:pic>
    <xdr:clientData/>
  </xdr:oneCellAnchor>
  <xdr:oneCellAnchor>
    <xdr:from>
      <xdr:col>15</xdr:col>
      <xdr:colOff>95250</xdr:colOff>
      <xdr:row>72</xdr:row>
      <xdr:rowOff>104775</xdr:rowOff>
    </xdr:from>
    <xdr:ext cx="400000" cy="266667"/>
    <xdr:pic>
      <xdr:nvPicPr>
        <xdr:cNvPr id="140" name="Imagem 139">
          <a:extLst>
            <a:ext uri="{FF2B5EF4-FFF2-40B4-BE49-F238E27FC236}">
              <a16:creationId xmlns:a16="http://schemas.microsoft.com/office/drawing/2014/main" id="{8EE90F0C-9334-46A9-B830-633831CD39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16754475" y="22259925"/>
          <a:ext cx="400000" cy="266667"/>
        </a:xfrm>
        <a:prstGeom prst="rect">
          <a:avLst/>
        </a:prstGeom>
      </xdr:spPr>
    </xdr:pic>
    <xdr:clientData/>
  </xdr:oneCellAnchor>
  <xdr:oneCellAnchor>
    <xdr:from>
      <xdr:col>15</xdr:col>
      <xdr:colOff>57150</xdr:colOff>
      <xdr:row>73</xdr:row>
      <xdr:rowOff>85725</xdr:rowOff>
    </xdr:from>
    <xdr:ext cx="400000" cy="266667"/>
    <xdr:pic>
      <xdr:nvPicPr>
        <xdr:cNvPr id="143" name="Imagem 142">
          <a:extLst>
            <a:ext uri="{FF2B5EF4-FFF2-40B4-BE49-F238E27FC236}">
              <a16:creationId xmlns:a16="http://schemas.microsoft.com/office/drawing/2014/main" id="{48622248-39B1-4F90-851F-39516B0905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16716375" y="34328100"/>
          <a:ext cx="400000" cy="266667"/>
        </a:xfrm>
        <a:prstGeom prst="rect">
          <a:avLst/>
        </a:prstGeom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9525</xdr:colOff>
      <xdr:row>8</xdr:row>
      <xdr:rowOff>152400</xdr:rowOff>
    </xdr:from>
    <xdr:to>
      <xdr:col>12</xdr:col>
      <xdr:colOff>921203</xdr:colOff>
      <xdr:row>8</xdr:row>
      <xdr:rowOff>485775</xdr:rowOff>
    </xdr:to>
    <xdr:pic>
      <xdr:nvPicPr>
        <xdr:cNvPr id="21" name="Imagem 20" descr="Resultado de imagem para world skate logo">
          <a:extLst>
            <a:ext uri="{FF2B5EF4-FFF2-40B4-BE49-F238E27FC236}">
              <a16:creationId xmlns:a16="http://schemas.microsoft.com/office/drawing/2014/main" id="{E5916C4A-1980-4D4C-8604-BE51128027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96875" y="1762125"/>
          <a:ext cx="911678" cy="3333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95250</xdr:colOff>
      <xdr:row>9</xdr:row>
      <xdr:rowOff>85725</xdr:rowOff>
    </xdr:from>
    <xdr:to>
      <xdr:col>15</xdr:col>
      <xdr:colOff>495250</xdr:colOff>
      <xdr:row>9</xdr:row>
      <xdr:rowOff>352392</xdr:rowOff>
    </xdr:to>
    <xdr:pic>
      <xdr:nvPicPr>
        <xdr:cNvPr id="35" name="Imagem 34">
          <a:extLst>
            <a:ext uri="{FF2B5EF4-FFF2-40B4-BE49-F238E27FC236}">
              <a16:creationId xmlns:a16="http://schemas.microsoft.com/office/drawing/2014/main" id="{DF03B4AE-8266-4591-87A8-98CD9C4F89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4058900" y="1914525"/>
          <a:ext cx="400000" cy="266667"/>
        </a:xfrm>
        <a:prstGeom prst="rect">
          <a:avLst/>
        </a:prstGeom>
      </xdr:spPr>
    </xdr:pic>
    <xdr:clientData/>
  </xdr:twoCellAnchor>
  <xdr:twoCellAnchor editAs="oneCell">
    <xdr:from>
      <xdr:col>15</xdr:col>
      <xdr:colOff>95250</xdr:colOff>
      <xdr:row>14</xdr:row>
      <xdr:rowOff>133350</xdr:rowOff>
    </xdr:from>
    <xdr:to>
      <xdr:col>15</xdr:col>
      <xdr:colOff>495300</xdr:colOff>
      <xdr:row>14</xdr:row>
      <xdr:rowOff>400050</xdr:rowOff>
    </xdr:to>
    <xdr:pic>
      <xdr:nvPicPr>
        <xdr:cNvPr id="42" name="Imagem 41" descr=":AUS">
          <a:extLst>
            <a:ext uri="{FF2B5EF4-FFF2-40B4-BE49-F238E27FC236}">
              <a16:creationId xmlns:a16="http://schemas.microsoft.com/office/drawing/2014/main" id="{35001284-0705-4280-A010-89AB0E7CD9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554575" y="35052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104775</xdr:colOff>
      <xdr:row>12</xdr:row>
      <xdr:rowOff>104775</xdr:rowOff>
    </xdr:from>
    <xdr:to>
      <xdr:col>15</xdr:col>
      <xdr:colOff>504775</xdr:colOff>
      <xdr:row>12</xdr:row>
      <xdr:rowOff>371442</xdr:rowOff>
    </xdr:to>
    <xdr:pic>
      <xdr:nvPicPr>
        <xdr:cNvPr id="43" name="Imagem 42">
          <a:extLst>
            <a:ext uri="{FF2B5EF4-FFF2-40B4-BE49-F238E27FC236}">
              <a16:creationId xmlns:a16="http://schemas.microsoft.com/office/drawing/2014/main" id="{94DA0C39-5375-471C-AC9F-491ECE5E87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7564100" y="3038475"/>
          <a:ext cx="400000" cy="266667"/>
        </a:xfrm>
        <a:prstGeom prst="rect">
          <a:avLst/>
        </a:prstGeom>
      </xdr:spPr>
    </xdr:pic>
    <xdr:clientData/>
  </xdr:twoCellAnchor>
  <xdr:twoCellAnchor editAs="oneCell">
    <xdr:from>
      <xdr:col>15</xdr:col>
      <xdr:colOff>95250</xdr:colOff>
      <xdr:row>13</xdr:row>
      <xdr:rowOff>95250</xdr:rowOff>
    </xdr:from>
    <xdr:to>
      <xdr:col>15</xdr:col>
      <xdr:colOff>495300</xdr:colOff>
      <xdr:row>13</xdr:row>
      <xdr:rowOff>361950</xdr:rowOff>
    </xdr:to>
    <xdr:pic>
      <xdr:nvPicPr>
        <xdr:cNvPr id="44" name="Imagem 43" descr=":NED">
          <a:extLst>
            <a:ext uri="{FF2B5EF4-FFF2-40B4-BE49-F238E27FC236}">
              <a16:creationId xmlns:a16="http://schemas.microsoft.com/office/drawing/2014/main" id="{725B5974-2B42-4435-8590-9430401BC2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58900" y="32099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104775</xdr:colOff>
      <xdr:row>10</xdr:row>
      <xdr:rowOff>85725</xdr:rowOff>
    </xdr:from>
    <xdr:to>
      <xdr:col>15</xdr:col>
      <xdr:colOff>504775</xdr:colOff>
      <xdr:row>10</xdr:row>
      <xdr:rowOff>352392</xdr:rowOff>
    </xdr:to>
    <xdr:pic>
      <xdr:nvPicPr>
        <xdr:cNvPr id="45" name="Imagem 44">
          <a:extLst>
            <a:ext uri="{FF2B5EF4-FFF2-40B4-BE49-F238E27FC236}">
              <a16:creationId xmlns:a16="http://schemas.microsoft.com/office/drawing/2014/main" id="{A3D8CD0D-47AF-498A-BF10-1C168D13F7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4068425" y="3629025"/>
          <a:ext cx="400000" cy="266667"/>
        </a:xfrm>
        <a:prstGeom prst="rect">
          <a:avLst/>
        </a:prstGeom>
      </xdr:spPr>
    </xdr:pic>
    <xdr:clientData/>
  </xdr:twoCellAnchor>
  <xdr:twoCellAnchor editAs="oneCell">
    <xdr:from>
      <xdr:col>15</xdr:col>
      <xdr:colOff>114300</xdr:colOff>
      <xdr:row>11</xdr:row>
      <xdr:rowOff>85725</xdr:rowOff>
    </xdr:from>
    <xdr:to>
      <xdr:col>15</xdr:col>
      <xdr:colOff>514350</xdr:colOff>
      <xdr:row>11</xdr:row>
      <xdr:rowOff>352425</xdr:rowOff>
    </xdr:to>
    <xdr:pic>
      <xdr:nvPicPr>
        <xdr:cNvPr id="46" name="Imagem 45" descr=":JPN">
          <a:extLst>
            <a:ext uri="{FF2B5EF4-FFF2-40B4-BE49-F238E27FC236}">
              <a16:creationId xmlns:a16="http://schemas.microsoft.com/office/drawing/2014/main" id="{861DD789-2F53-44A3-BA71-47E666C9DB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59200" y="30194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123825</xdr:colOff>
      <xdr:row>24</xdr:row>
      <xdr:rowOff>76200</xdr:rowOff>
    </xdr:from>
    <xdr:to>
      <xdr:col>15</xdr:col>
      <xdr:colOff>523875</xdr:colOff>
      <xdr:row>24</xdr:row>
      <xdr:rowOff>342900</xdr:rowOff>
    </xdr:to>
    <xdr:pic>
      <xdr:nvPicPr>
        <xdr:cNvPr id="47" name="Imagem 46" descr=":JPN">
          <a:extLst>
            <a:ext uri="{FF2B5EF4-FFF2-40B4-BE49-F238E27FC236}">
              <a16:creationId xmlns:a16="http://schemas.microsoft.com/office/drawing/2014/main" id="{6A3D47A0-CBFF-4648-A431-01321E3F49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63675" y="44767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104775</xdr:colOff>
      <xdr:row>20</xdr:row>
      <xdr:rowOff>142875</xdr:rowOff>
    </xdr:from>
    <xdr:to>
      <xdr:col>15</xdr:col>
      <xdr:colOff>504825</xdr:colOff>
      <xdr:row>20</xdr:row>
      <xdr:rowOff>409575</xdr:rowOff>
    </xdr:to>
    <xdr:pic>
      <xdr:nvPicPr>
        <xdr:cNvPr id="48" name="Imagem 47" descr=":JPN">
          <a:extLst>
            <a:ext uri="{FF2B5EF4-FFF2-40B4-BE49-F238E27FC236}">
              <a16:creationId xmlns:a16="http://schemas.microsoft.com/office/drawing/2014/main" id="{47794612-238C-43A8-9ADA-F86D624386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87525" y="48482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104775</xdr:colOff>
      <xdr:row>15</xdr:row>
      <xdr:rowOff>85725</xdr:rowOff>
    </xdr:from>
    <xdr:to>
      <xdr:col>15</xdr:col>
      <xdr:colOff>504825</xdr:colOff>
      <xdr:row>15</xdr:row>
      <xdr:rowOff>352425</xdr:rowOff>
    </xdr:to>
    <xdr:pic>
      <xdr:nvPicPr>
        <xdr:cNvPr id="49" name="Imagem 48" descr=":USA">
          <a:extLst>
            <a:ext uri="{FF2B5EF4-FFF2-40B4-BE49-F238E27FC236}">
              <a16:creationId xmlns:a16="http://schemas.microsoft.com/office/drawing/2014/main" id="{7431FD97-DC54-4A93-8779-255B785182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44625" y="53435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104775</xdr:colOff>
      <xdr:row>17</xdr:row>
      <xdr:rowOff>104775</xdr:rowOff>
    </xdr:from>
    <xdr:to>
      <xdr:col>15</xdr:col>
      <xdr:colOff>504825</xdr:colOff>
      <xdr:row>17</xdr:row>
      <xdr:rowOff>371475</xdr:rowOff>
    </xdr:to>
    <xdr:pic>
      <xdr:nvPicPr>
        <xdr:cNvPr id="51" name="Imagem 50" descr=":USA">
          <a:extLst>
            <a:ext uri="{FF2B5EF4-FFF2-40B4-BE49-F238E27FC236}">
              <a16:creationId xmlns:a16="http://schemas.microsoft.com/office/drawing/2014/main" id="{06B5D314-CC83-4099-BBA8-E80BD0409B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564100" y="62960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95250</xdr:colOff>
      <xdr:row>44</xdr:row>
      <xdr:rowOff>76200</xdr:rowOff>
    </xdr:from>
    <xdr:to>
      <xdr:col>15</xdr:col>
      <xdr:colOff>495300</xdr:colOff>
      <xdr:row>44</xdr:row>
      <xdr:rowOff>342900</xdr:rowOff>
    </xdr:to>
    <xdr:pic>
      <xdr:nvPicPr>
        <xdr:cNvPr id="52" name="Imagem 51" descr=":USA">
          <a:extLst>
            <a:ext uri="{FF2B5EF4-FFF2-40B4-BE49-F238E27FC236}">
              <a16:creationId xmlns:a16="http://schemas.microsoft.com/office/drawing/2014/main" id="{08C673F1-C322-4900-B616-92ABB376D6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554575" y="102965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123825</xdr:colOff>
      <xdr:row>21</xdr:row>
      <xdr:rowOff>123825</xdr:rowOff>
    </xdr:from>
    <xdr:to>
      <xdr:col>15</xdr:col>
      <xdr:colOff>523875</xdr:colOff>
      <xdr:row>21</xdr:row>
      <xdr:rowOff>390525</xdr:rowOff>
    </xdr:to>
    <xdr:pic>
      <xdr:nvPicPr>
        <xdr:cNvPr id="53" name="Imagem 52" descr=":NED">
          <a:extLst>
            <a:ext uri="{FF2B5EF4-FFF2-40B4-BE49-F238E27FC236}">
              <a16:creationId xmlns:a16="http://schemas.microsoft.com/office/drawing/2014/main" id="{D016082D-2665-4078-A76F-B6433502CE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506575" y="102012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114300</xdr:colOff>
      <xdr:row>23</xdr:row>
      <xdr:rowOff>104775</xdr:rowOff>
    </xdr:from>
    <xdr:to>
      <xdr:col>15</xdr:col>
      <xdr:colOff>514350</xdr:colOff>
      <xdr:row>23</xdr:row>
      <xdr:rowOff>371475</xdr:rowOff>
    </xdr:to>
    <xdr:pic>
      <xdr:nvPicPr>
        <xdr:cNvPr id="54" name="Imagem 53" descr=":PHI">
          <a:extLst>
            <a:ext uri="{FF2B5EF4-FFF2-40B4-BE49-F238E27FC236}">
              <a16:creationId xmlns:a16="http://schemas.microsoft.com/office/drawing/2014/main" id="{5AD45564-1ACF-4510-B87F-3148B41A40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97050" y="106299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104775</xdr:colOff>
      <xdr:row>68</xdr:row>
      <xdr:rowOff>95250</xdr:rowOff>
    </xdr:from>
    <xdr:to>
      <xdr:col>15</xdr:col>
      <xdr:colOff>504825</xdr:colOff>
      <xdr:row>68</xdr:row>
      <xdr:rowOff>361950</xdr:rowOff>
    </xdr:to>
    <xdr:pic>
      <xdr:nvPicPr>
        <xdr:cNvPr id="55" name="Imagem 54" descr=":COL">
          <a:extLst>
            <a:ext uri="{FF2B5EF4-FFF2-40B4-BE49-F238E27FC236}">
              <a16:creationId xmlns:a16="http://schemas.microsoft.com/office/drawing/2014/main" id="{896F96F8-44B0-4CD4-BE48-9813356FBF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87525" y="124110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85725</xdr:colOff>
      <xdr:row>38</xdr:row>
      <xdr:rowOff>104775</xdr:rowOff>
    </xdr:from>
    <xdr:to>
      <xdr:col>15</xdr:col>
      <xdr:colOff>485775</xdr:colOff>
      <xdr:row>38</xdr:row>
      <xdr:rowOff>371475</xdr:rowOff>
    </xdr:to>
    <xdr:pic>
      <xdr:nvPicPr>
        <xdr:cNvPr id="56" name="Imagem 55" descr=":ESP">
          <a:extLst>
            <a:ext uri="{FF2B5EF4-FFF2-40B4-BE49-F238E27FC236}">
              <a16:creationId xmlns:a16="http://schemas.microsoft.com/office/drawing/2014/main" id="{9036242D-A270-4D2F-A5EF-C9F87992C1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35125" y="117824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104775</xdr:colOff>
      <xdr:row>30</xdr:row>
      <xdr:rowOff>133350</xdr:rowOff>
    </xdr:from>
    <xdr:to>
      <xdr:col>15</xdr:col>
      <xdr:colOff>504825</xdr:colOff>
      <xdr:row>30</xdr:row>
      <xdr:rowOff>400050</xdr:rowOff>
    </xdr:to>
    <xdr:pic>
      <xdr:nvPicPr>
        <xdr:cNvPr id="57" name="Imagem 56" descr=":USA">
          <a:extLst>
            <a:ext uri="{FF2B5EF4-FFF2-40B4-BE49-F238E27FC236}">
              <a16:creationId xmlns:a16="http://schemas.microsoft.com/office/drawing/2014/main" id="{00C386A1-E30A-43D3-A834-38661F6E5B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87525" y="66294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95250</xdr:colOff>
      <xdr:row>18</xdr:row>
      <xdr:rowOff>95250</xdr:rowOff>
    </xdr:from>
    <xdr:to>
      <xdr:col>15</xdr:col>
      <xdr:colOff>495250</xdr:colOff>
      <xdr:row>18</xdr:row>
      <xdr:rowOff>361917</xdr:rowOff>
    </xdr:to>
    <xdr:pic>
      <xdr:nvPicPr>
        <xdr:cNvPr id="58" name="Imagem 57">
          <a:extLst>
            <a:ext uri="{FF2B5EF4-FFF2-40B4-BE49-F238E27FC236}">
              <a16:creationId xmlns:a16="http://schemas.microsoft.com/office/drawing/2014/main" id="{58FE724C-0756-40BA-A373-BDC5413A2A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4706600" y="7296150"/>
          <a:ext cx="400000" cy="266667"/>
        </a:xfrm>
        <a:prstGeom prst="rect">
          <a:avLst/>
        </a:prstGeom>
      </xdr:spPr>
    </xdr:pic>
    <xdr:clientData/>
  </xdr:twoCellAnchor>
  <xdr:twoCellAnchor editAs="oneCell">
    <xdr:from>
      <xdr:col>15</xdr:col>
      <xdr:colOff>104775</xdr:colOff>
      <xdr:row>26</xdr:row>
      <xdr:rowOff>114300</xdr:rowOff>
    </xdr:from>
    <xdr:to>
      <xdr:col>15</xdr:col>
      <xdr:colOff>504825</xdr:colOff>
      <xdr:row>26</xdr:row>
      <xdr:rowOff>381000</xdr:rowOff>
    </xdr:to>
    <xdr:pic>
      <xdr:nvPicPr>
        <xdr:cNvPr id="59" name="Imagem 58" descr=":JPN">
          <a:extLst>
            <a:ext uri="{FF2B5EF4-FFF2-40B4-BE49-F238E27FC236}">
              <a16:creationId xmlns:a16="http://schemas.microsoft.com/office/drawing/2014/main" id="{6ADDECB3-F6C4-49DF-B5A2-F080D5C14C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87525" y="79533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104775</xdr:colOff>
      <xdr:row>25</xdr:row>
      <xdr:rowOff>114300</xdr:rowOff>
    </xdr:from>
    <xdr:to>
      <xdr:col>15</xdr:col>
      <xdr:colOff>504775</xdr:colOff>
      <xdr:row>25</xdr:row>
      <xdr:rowOff>380967</xdr:rowOff>
    </xdr:to>
    <xdr:pic>
      <xdr:nvPicPr>
        <xdr:cNvPr id="61" name="Imagem 60">
          <a:extLst>
            <a:ext uri="{FF2B5EF4-FFF2-40B4-BE49-F238E27FC236}">
              <a16:creationId xmlns:a16="http://schemas.microsoft.com/office/drawing/2014/main" id="{F081E94C-9F69-430F-A7BD-646B14AC9F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7564100" y="8420100"/>
          <a:ext cx="400000" cy="266667"/>
        </a:xfrm>
        <a:prstGeom prst="rect">
          <a:avLst/>
        </a:prstGeom>
      </xdr:spPr>
    </xdr:pic>
    <xdr:clientData/>
  </xdr:twoCellAnchor>
  <xdr:twoCellAnchor editAs="oneCell">
    <xdr:from>
      <xdr:col>15</xdr:col>
      <xdr:colOff>114300</xdr:colOff>
      <xdr:row>58</xdr:row>
      <xdr:rowOff>95250</xdr:rowOff>
    </xdr:from>
    <xdr:to>
      <xdr:col>15</xdr:col>
      <xdr:colOff>514350</xdr:colOff>
      <xdr:row>58</xdr:row>
      <xdr:rowOff>361950</xdr:rowOff>
    </xdr:to>
    <xdr:pic>
      <xdr:nvPicPr>
        <xdr:cNvPr id="62" name="Imagem 61" descr=":JPN">
          <a:extLst>
            <a:ext uri="{FF2B5EF4-FFF2-40B4-BE49-F238E27FC236}">
              <a16:creationId xmlns:a16="http://schemas.microsoft.com/office/drawing/2014/main" id="{1301B976-F2A2-4EF0-B456-509EAF737F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5650" y="90868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95250</xdr:colOff>
      <xdr:row>42</xdr:row>
      <xdr:rowOff>95250</xdr:rowOff>
    </xdr:from>
    <xdr:to>
      <xdr:col>15</xdr:col>
      <xdr:colOff>495300</xdr:colOff>
      <xdr:row>42</xdr:row>
      <xdr:rowOff>361950</xdr:rowOff>
    </xdr:to>
    <xdr:pic>
      <xdr:nvPicPr>
        <xdr:cNvPr id="64" name="Imagem 63" descr=":USA">
          <a:extLst>
            <a:ext uri="{FF2B5EF4-FFF2-40B4-BE49-F238E27FC236}">
              <a16:creationId xmlns:a16="http://schemas.microsoft.com/office/drawing/2014/main" id="{32A0BE8E-5E24-4BE5-A7FF-3A724C9706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0" y="115157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114300</xdr:colOff>
      <xdr:row>36</xdr:row>
      <xdr:rowOff>114300</xdr:rowOff>
    </xdr:from>
    <xdr:to>
      <xdr:col>15</xdr:col>
      <xdr:colOff>514300</xdr:colOff>
      <xdr:row>36</xdr:row>
      <xdr:rowOff>380967</xdr:rowOff>
    </xdr:to>
    <xdr:pic>
      <xdr:nvPicPr>
        <xdr:cNvPr id="66" name="Imagem 65">
          <a:extLst>
            <a:ext uri="{FF2B5EF4-FFF2-40B4-BE49-F238E27FC236}">
              <a16:creationId xmlns:a16="http://schemas.microsoft.com/office/drawing/2014/main" id="{1B45589A-20B5-48F9-B477-C40429F785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7573625" y="17506950"/>
          <a:ext cx="400000" cy="266667"/>
        </a:xfrm>
        <a:prstGeom prst="rect">
          <a:avLst/>
        </a:prstGeom>
      </xdr:spPr>
    </xdr:pic>
    <xdr:clientData/>
  </xdr:twoCellAnchor>
  <xdr:twoCellAnchor editAs="oneCell">
    <xdr:from>
      <xdr:col>15</xdr:col>
      <xdr:colOff>104775</xdr:colOff>
      <xdr:row>43</xdr:row>
      <xdr:rowOff>114300</xdr:rowOff>
    </xdr:from>
    <xdr:to>
      <xdr:col>15</xdr:col>
      <xdr:colOff>504825</xdr:colOff>
      <xdr:row>43</xdr:row>
      <xdr:rowOff>381000</xdr:rowOff>
    </xdr:to>
    <xdr:pic>
      <xdr:nvPicPr>
        <xdr:cNvPr id="67" name="Imagem 66" descr=":RUS">
          <a:extLst>
            <a:ext uri="{FF2B5EF4-FFF2-40B4-BE49-F238E27FC236}">
              <a16:creationId xmlns:a16="http://schemas.microsoft.com/office/drawing/2014/main" id="{57452624-BF5F-4C7A-9821-8BBB678B9D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897100" y="131349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104775</xdr:colOff>
      <xdr:row>28</xdr:row>
      <xdr:rowOff>114300</xdr:rowOff>
    </xdr:from>
    <xdr:to>
      <xdr:col>15</xdr:col>
      <xdr:colOff>504825</xdr:colOff>
      <xdr:row>28</xdr:row>
      <xdr:rowOff>381000</xdr:rowOff>
    </xdr:to>
    <xdr:pic>
      <xdr:nvPicPr>
        <xdr:cNvPr id="68" name="Imagem 67" descr=":CHN">
          <a:extLst>
            <a:ext uri="{FF2B5EF4-FFF2-40B4-BE49-F238E27FC236}">
              <a16:creationId xmlns:a16="http://schemas.microsoft.com/office/drawing/2014/main" id="{B3F382B0-F51D-4A80-8B5D-A59B48B871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897100" y="135826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95250</xdr:colOff>
      <xdr:row>50</xdr:row>
      <xdr:rowOff>95250</xdr:rowOff>
    </xdr:from>
    <xdr:to>
      <xdr:col>15</xdr:col>
      <xdr:colOff>495300</xdr:colOff>
      <xdr:row>50</xdr:row>
      <xdr:rowOff>361950</xdr:rowOff>
    </xdr:to>
    <xdr:pic>
      <xdr:nvPicPr>
        <xdr:cNvPr id="69" name="Imagem 68" descr=":THA">
          <a:extLst>
            <a:ext uri="{FF2B5EF4-FFF2-40B4-BE49-F238E27FC236}">
              <a16:creationId xmlns:a16="http://schemas.microsoft.com/office/drawing/2014/main" id="{52FA21C5-F66C-488F-A9EF-96BA4EE548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887575" y="140112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104775</xdr:colOff>
      <xdr:row>78</xdr:row>
      <xdr:rowOff>114300</xdr:rowOff>
    </xdr:from>
    <xdr:to>
      <xdr:col>15</xdr:col>
      <xdr:colOff>504825</xdr:colOff>
      <xdr:row>78</xdr:row>
      <xdr:rowOff>381000</xdr:rowOff>
    </xdr:to>
    <xdr:pic>
      <xdr:nvPicPr>
        <xdr:cNvPr id="70" name="Imagem 69" descr=":AUS">
          <a:extLst>
            <a:ext uri="{FF2B5EF4-FFF2-40B4-BE49-F238E27FC236}">
              <a16:creationId xmlns:a16="http://schemas.microsoft.com/office/drawing/2014/main" id="{E399CD24-6CC6-4C9D-BA92-4500335585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897100" y="144780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104775</xdr:colOff>
      <xdr:row>35</xdr:row>
      <xdr:rowOff>95250</xdr:rowOff>
    </xdr:from>
    <xdr:to>
      <xdr:col>15</xdr:col>
      <xdr:colOff>504825</xdr:colOff>
      <xdr:row>35</xdr:row>
      <xdr:rowOff>361950</xdr:rowOff>
    </xdr:to>
    <xdr:pic>
      <xdr:nvPicPr>
        <xdr:cNvPr id="72" name="Imagem 71" descr=":FRA">
          <a:extLst>
            <a:ext uri="{FF2B5EF4-FFF2-40B4-BE49-F238E27FC236}">
              <a16:creationId xmlns:a16="http://schemas.microsoft.com/office/drawing/2014/main" id="{46030A07-1094-45E3-B957-B2E788F26A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87525" y="155543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104775</xdr:colOff>
      <xdr:row>47</xdr:row>
      <xdr:rowOff>104775</xdr:rowOff>
    </xdr:from>
    <xdr:to>
      <xdr:col>15</xdr:col>
      <xdr:colOff>504825</xdr:colOff>
      <xdr:row>47</xdr:row>
      <xdr:rowOff>371475</xdr:rowOff>
    </xdr:to>
    <xdr:pic>
      <xdr:nvPicPr>
        <xdr:cNvPr id="73" name="Imagem 72" descr=":CAN">
          <a:extLst>
            <a:ext uri="{FF2B5EF4-FFF2-40B4-BE49-F238E27FC236}">
              <a16:creationId xmlns:a16="http://schemas.microsoft.com/office/drawing/2014/main" id="{F1B3F87D-3802-4D0D-A467-F3BA8A4E0E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897100" y="158115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95250</xdr:colOff>
      <xdr:row>52</xdr:row>
      <xdr:rowOff>95250</xdr:rowOff>
    </xdr:from>
    <xdr:to>
      <xdr:col>15</xdr:col>
      <xdr:colOff>495300</xdr:colOff>
      <xdr:row>52</xdr:row>
      <xdr:rowOff>361950</xdr:rowOff>
    </xdr:to>
    <xdr:pic>
      <xdr:nvPicPr>
        <xdr:cNvPr id="74" name="Imagem 73" descr=":PUR">
          <a:extLst>
            <a:ext uri="{FF2B5EF4-FFF2-40B4-BE49-F238E27FC236}">
              <a16:creationId xmlns:a16="http://schemas.microsoft.com/office/drawing/2014/main" id="{E7AB823C-AD00-425B-810C-34D1276496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87600" y="162496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95250</xdr:colOff>
      <xdr:row>46</xdr:row>
      <xdr:rowOff>104775</xdr:rowOff>
    </xdr:from>
    <xdr:to>
      <xdr:col>15</xdr:col>
      <xdr:colOff>495300</xdr:colOff>
      <xdr:row>46</xdr:row>
      <xdr:rowOff>371475</xdr:rowOff>
    </xdr:to>
    <xdr:pic>
      <xdr:nvPicPr>
        <xdr:cNvPr id="75" name="Imagem 74" descr=":AUT">
          <a:extLst>
            <a:ext uri="{FF2B5EF4-FFF2-40B4-BE49-F238E27FC236}">
              <a16:creationId xmlns:a16="http://schemas.microsoft.com/office/drawing/2014/main" id="{872132D6-AD6B-4B42-8F6A-F8E88A8CA0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887575" y="167068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104775</xdr:colOff>
      <xdr:row>79</xdr:row>
      <xdr:rowOff>95250</xdr:rowOff>
    </xdr:from>
    <xdr:to>
      <xdr:col>15</xdr:col>
      <xdr:colOff>504825</xdr:colOff>
      <xdr:row>79</xdr:row>
      <xdr:rowOff>361950</xdr:rowOff>
    </xdr:to>
    <xdr:pic>
      <xdr:nvPicPr>
        <xdr:cNvPr id="76" name="Imagem 75" descr=":PHI">
          <a:extLst>
            <a:ext uri="{FF2B5EF4-FFF2-40B4-BE49-F238E27FC236}">
              <a16:creationId xmlns:a16="http://schemas.microsoft.com/office/drawing/2014/main" id="{FBA99788-0C2F-4889-9522-B72664DBCE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7125" y="171450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114300</xdr:colOff>
      <xdr:row>59</xdr:row>
      <xdr:rowOff>85725</xdr:rowOff>
    </xdr:from>
    <xdr:to>
      <xdr:col>15</xdr:col>
      <xdr:colOff>514350</xdr:colOff>
      <xdr:row>59</xdr:row>
      <xdr:rowOff>352425</xdr:rowOff>
    </xdr:to>
    <xdr:pic>
      <xdr:nvPicPr>
        <xdr:cNvPr id="77" name="Imagem 76" descr=":SVK">
          <a:extLst>
            <a:ext uri="{FF2B5EF4-FFF2-40B4-BE49-F238E27FC236}">
              <a16:creationId xmlns:a16="http://schemas.microsoft.com/office/drawing/2014/main" id="{FB734747-33ED-4F58-A66D-FCB875AAEC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06650" y="175831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123825</xdr:colOff>
      <xdr:row>65</xdr:row>
      <xdr:rowOff>85725</xdr:rowOff>
    </xdr:from>
    <xdr:to>
      <xdr:col>15</xdr:col>
      <xdr:colOff>523875</xdr:colOff>
      <xdr:row>65</xdr:row>
      <xdr:rowOff>352425</xdr:rowOff>
    </xdr:to>
    <xdr:pic>
      <xdr:nvPicPr>
        <xdr:cNvPr id="78" name="Imagem 77" descr=":AUS">
          <a:extLst>
            <a:ext uri="{FF2B5EF4-FFF2-40B4-BE49-F238E27FC236}">
              <a16:creationId xmlns:a16="http://schemas.microsoft.com/office/drawing/2014/main" id="{BE834D96-3B3C-4F69-BDA5-24168995E7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16175" y="180308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123825</xdr:colOff>
      <xdr:row>53</xdr:row>
      <xdr:rowOff>95250</xdr:rowOff>
    </xdr:from>
    <xdr:to>
      <xdr:col>15</xdr:col>
      <xdr:colOff>523875</xdr:colOff>
      <xdr:row>53</xdr:row>
      <xdr:rowOff>361950</xdr:rowOff>
    </xdr:to>
    <xdr:pic>
      <xdr:nvPicPr>
        <xdr:cNvPr id="79" name="Imagem 78" descr=":NOR">
          <a:extLst>
            <a:ext uri="{FF2B5EF4-FFF2-40B4-BE49-F238E27FC236}">
              <a16:creationId xmlns:a16="http://schemas.microsoft.com/office/drawing/2014/main" id="{05CB25CA-273E-40C7-9E4E-957F265607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839950" y="184880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123825</xdr:colOff>
      <xdr:row>57</xdr:row>
      <xdr:rowOff>123825</xdr:rowOff>
    </xdr:from>
    <xdr:to>
      <xdr:col>15</xdr:col>
      <xdr:colOff>523875</xdr:colOff>
      <xdr:row>57</xdr:row>
      <xdr:rowOff>390525</xdr:rowOff>
    </xdr:to>
    <xdr:pic>
      <xdr:nvPicPr>
        <xdr:cNvPr id="80" name="Imagem 79" descr=":MEX">
          <a:extLst>
            <a:ext uri="{FF2B5EF4-FFF2-40B4-BE49-F238E27FC236}">
              <a16:creationId xmlns:a16="http://schemas.microsoft.com/office/drawing/2014/main" id="{0EE3CC91-C4F3-4E7B-B522-A8F927AC54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506575" y="191547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104775</xdr:colOff>
      <xdr:row>81</xdr:row>
      <xdr:rowOff>104775</xdr:rowOff>
    </xdr:from>
    <xdr:to>
      <xdr:col>15</xdr:col>
      <xdr:colOff>504825</xdr:colOff>
      <xdr:row>81</xdr:row>
      <xdr:rowOff>371475</xdr:rowOff>
    </xdr:to>
    <xdr:pic>
      <xdr:nvPicPr>
        <xdr:cNvPr id="81" name="Imagem 80" descr=":RUS">
          <a:extLst>
            <a:ext uri="{FF2B5EF4-FFF2-40B4-BE49-F238E27FC236}">
              <a16:creationId xmlns:a16="http://schemas.microsoft.com/office/drawing/2014/main" id="{2F1CC9D3-B198-475C-84F9-0C00F2C2A1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87525" y="195834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114300</xdr:colOff>
      <xdr:row>74</xdr:row>
      <xdr:rowOff>114300</xdr:rowOff>
    </xdr:from>
    <xdr:to>
      <xdr:col>15</xdr:col>
      <xdr:colOff>514350</xdr:colOff>
      <xdr:row>74</xdr:row>
      <xdr:rowOff>381000</xdr:rowOff>
    </xdr:to>
    <xdr:pic>
      <xdr:nvPicPr>
        <xdr:cNvPr id="82" name="Imagem 81" descr=":USA">
          <a:extLst>
            <a:ext uri="{FF2B5EF4-FFF2-40B4-BE49-F238E27FC236}">
              <a16:creationId xmlns:a16="http://schemas.microsoft.com/office/drawing/2014/main" id="{6901E198-021C-42E7-92F5-E14C3B4A87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830425" y="198501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104775</xdr:colOff>
      <xdr:row>55</xdr:row>
      <xdr:rowOff>104775</xdr:rowOff>
    </xdr:from>
    <xdr:to>
      <xdr:col>15</xdr:col>
      <xdr:colOff>504825</xdr:colOff>
      <xdr:row>55</xdr:row>
      <xdr:rowOff>371475</xdr:rowOff>
    </xdr:to>
    <xdr:pic>
      <xdr:nvPicPr>
        <xdr:cNvPr id="83" name="Imagem 82" descr=":CHI">
          <a:extLst>
            <a:ext uri="{FF2B5EF4-FFF2-40B4-BE49-F238E27FC236}">
              <a16:creationId xmlns:a16="http://schemas.microsoft.com/office/drawing/2014/main" id="{446B62DC-C44A-46F3-80FA-54F1B216B8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820900" y="202882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114300</xdr:colOff>
      <xdr:row>56</xdr:row>
      <xdr:rowOff>114300</xdr:rowOff>
    </xdr:from>
    <xdr:to>
      <xdr:col>15</xdr:col>
      <xdr:colOff>514350</xdr:colOff>
      <xdr:row>56</xdr:row>
      <xdr:rowOff>381000</xdr:rowOff>
    </xdr:to>
    <xdr:pic>
      <xdr:nvPicPr>
        <xdr:cNvPr id="84" name="Imagem 83" descr=":BEL">
          <a:extLst>
            <a:ext uri="{FF2B5EF4-FFF2-40B4-BE49-F238E27FC236}">
              <a16:creationId xmlns:a16="http://schemas.microsoft.com/office/drawing/2014/main" id="{6073A711-6C18-48CD-BAF2-DF59824655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7125" y="207454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104775</xdr:colOff>
      <xdr:row>84</xdr:row>
      <xdr:rowOff>104775</xdr:rowOff>
    </xdr:from>
    <xdr:to>
      <xdr:col>15</xdr:col>
      <xdr:colOff>504775</xdr:colOff>
      <xdr:row>84</xdr:row>
      <xdr:rowOff>371442</xdr:rowOff>
    </xdr:to>
    <xdr:pic>
      <xdr:nvPicPr>
        <xdr:cNvPr id="85" name="Imagem 84">
          <a:extLst>
            <a:ext uri="{FF2B5EF4-FFF2-40B4-BE49-F238E27FC236}">
              <a16:creationId xmlns:a16="http://schemas.microsoft.com/office/drawing/2014/main" id="{6E4734DC-4BFD-4F77-AABD-7AB14D7E61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5087600" y="21183600"/>
          <a:ext cx="400000" cy="266667"/>
        </a:xfrm>
        <a:prstGeom prst="rect">
          <a:avLst/>
        </a:prstGeom>
      </xdr:spPr>
    </xdr:pic>
    <xdr:clientData/>
  </xdr:twoCellAnchor>
  <xdr:twoCellAnchor editAs="oneCell">
    <xdr:from>
      <xdr:col>15</xdr:col>
      <xdr:colOff>114300</xdr:colOff>
      <xdr:row>86</xdr:row>
      <xdr:rowOff>85725</xdr:rowOff>
    </xdr:from>
    <xdr:to>
      <xdr:col>15</xdr:col>
      <xdr:colOff>514350</xdr:colOff>
      <xdr:row>86</xdr:row>
      <xdr:rowOff>352425</xdr:rowOff>
    </xdr:to>
    <xdr:pic>
      <xdr:nvPicPr>
        <xdr:cNvPr id="86" name="Imagem 85" descr=":SWE">
          <a:extLst>
            <a:ext uri="{FF2B5EF4-FFF2-40B4-BE49-F238E27FC236}">
              <a16:creationId xmlns:a16="http://schemas.microsoft.com/office/drawing/2014/main" id="{579C1964-0249-4586-9679-BC540D4272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7125" y="216122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104775</xdr:colOff>
      <xdr:row>62</xdr:row>
      <xdr:rowOff>95250</xdr:rowOff>
    </xdr:from>
    <xdr:to>
      <xdr:col>15</xdr:col>
      <xdr:colOff>504825</xdr:colOff>
      <xdr:row>62</xdr:row>
      <xdr:rowOff>361950</xdr:rowOff>
    </xdr:to>
    <xdr:pic>
      <xdr:nvPicPr>
        <xdr:cNvPr id="87" name="Imagem 86" descr=":CHN">
          <a:extLst>
            <a:ext uri="{FF2B5EF4-FFF2-40B4-BE49-F238E27FC236}">
              <a16:creationId xmlns:a16="http://schemas.microsoft.com/office/drawing/2014/main" id="{59482F41-2078-4C33-85B9-ADFAF07EA5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564100" y="259842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114300</xdr:colOff>
      <xdr:row>49</xdr:row>
      <xdr:rowOff>104775</xdr:rowOff>
    </xdr:from>
    <xdr:to>
      <xdr:col>15</xdr:col>
      <xdr:colOff>514350</xdr:colOff>
      <xdr:row>49</xdr:row>
      <xdr:rowOff>371475</xdr:rowOff>
    </xdr:to>
    <xdr:pic>
      <xdr:nvPicPr>
        <xdr:cNvPr id="88" name="Imagem 87" descr=":ESP">
          <a:extLst>
            <a:ext uri="{FF2B5EF4-FFF2-40B4-BE49-F238E27FC236}">
              <a16:creationId xmlns:a16="http://schemas.microsoft.com/office/drawing/2014/main" id="{37036103-FA3C-498B-8A9C-DA318DD5DC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7125" y="225266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114300</xdr:colOff>
      <xdr:row>64</xdr:row>
      <xdr:rowOff>104775</xdr:rowOff>
    </xdr:from>
    <xdr:to>
      <xdr:col>15</xdr:col>
      <xdr:colOff>514350</xdr:colOff>
      <xdr:row>64</xdr:row>
      <xdr:rowOff>371475</xdr:rowOff>
    </xdr:to>
    <xdr:pic>
      <xdr:nvPicPr>
        <xdr:cNvPr id="89" name="Imagem 88" descr=":ARG">
          <a:extLst>
            <a:ext uri="{FF2B5EF4-FFF2-40B4-BE49-F238E27FC236}">
              <a16:creationId xmlns:a16="http://schemas.microsoft.com/office/drawing/2014/main" id="{D12D344F-F0C4-42FB-8BDB-D24F78C102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7125" y="229743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95250</xdr:colOff>
      <xdr:row>88</xdr:row>
      <xdr:rowOff>123825</xdr:rowOff>
    </xdr:from>
    <xdr:to>
      <xdr:col>15</xdr:col>
      <xdr:colOff>495300</xdr:colOff>
      <xdr:row>88</xdr:row>
      <xdr:rowOff>390525</xdr:rowOff>
    </xdr:to>
    <xdr:pic>
      <xdr:nvPicPr>
        <xdr:cNvPr id="90" name="Imagem 89" descr=":GBR">
          <a:extLst>
            <a:ext uri="{FF2B5EF4-FFF2-40B4-BE49-F238E27FC236}">
              <a16:creationId xmlns:a16="http://schemas.microsoft.com/office/drawing/2014/main" id="{F7BC62C8-EBF8-4E20-9D9A-16176BC880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78075" y="234410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104775</xdr:colOff>
      <xdr:row>48</xdr:row>
      <xdr:rowOff>76200</xdr:rowOff>
    </xdr:from>
    <xdr:to>
      <xdr:col>15</xdr:col>
      <xdr:colOff>504825</xdr:colOff>
      <xdr:row>48</xdr:row>
      <xdr:rowOff>342900</xdr:rowOff>
    </xdr:to>
    <xdr:pic>
      <xdr:nvPicPr>
        <xdr:cNvPr id="92" name="Imagem 91" descr=":BEL">
          <a:extLst>
            <a:ext uri="{FF2B5EF4-FFF2-40B4-BE49-F238E27FC236}">
              <a16:creationId xmlns:a16="http://schemas.microsoft.com/office/drawing/2014/main" id="{61B19DCC-A3B2-48BC-AA80-A19495CC50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564100" y="294989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104775</xdr:colOff>
      <xdr:row>89</xdr:row>
      <xdr:rowOff>95250</xdr:rowOff>
    </xdr:from>
    <xdr:to>
      <xdr:col>15</xdr:col>
      <xdr:colOff>504825</xdr:colOff>
      <xdr:row>89</xdr:row>
      <xdr:rowOff>361950</xdr:rowOff>
    </xdr:to>
    <xdr:pic>
      <xdr:nvPicPr>
        <xdr:cNvPr id="93" name="Imagem 92" descr=":FIN">
          <a:extLst>
            <a:ext uri="{FF2B5EF4-FFF2-40B4-BE49-F238E27FC236}">
              <a16:creationId xmlns:a16="http://schemas.microsoft.com/office/drawing/2014/main" id="{DC00FD59-3024-4C41-B6A7-A2CB387AF4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87600" y="243078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85725</xdr:colOff>
      <xdr:row>90</xdr:row>
      <xdr:rowOff>104775</xdr:rowOff>
    </xdr:from>
    <xdr:to>
      <xdr:col>15</xdr:col>
      <xdr:colOff>485775</xdr:colOff>
      <xdr:row>90</xdr:row>
      <xdr:rowOff>371475</xdr:rowOff>
    </xdr:to>
    <xdr:pic>
      <xdr:nvPicPr>
        <xdr:cNvPr id="94" name="Imagem 93" descr=":GBR">
          <a:extLst>
            <a:ext uri="{FF2B5EF4-FFF2-40B4-BE49-F238E27FC236}">
              <a16:creationId xmlns:a16="http://schemas.microsoft.com/office/drawing/2014/main" id="{940E6450-083D-4BB8-9865-E0F52635F9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68550" y="247650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85725</xdr:colOff>
      <xdr:row>91</xdr:row>
      <xdr:rowOff>95250</xdr:rowOff>
    </xdr:from>
    <xdr:to>
      <xdr:col>15</xdr:col>
      <xdr:colOff>485775</xdr:colOff>
      <xdr:row>91</xdr:row>
      <xdr:rowOff>361950</xdr:rowOff>
    </xdr:to>
    <xdr:pic>
      <xdr:nvPicPr>
        <xdr:cNvPr id="95" name="Imagem 94" descr=":SWE">
          <a:extLst>
            <a:ext uri="{FF2B5EF4-FFF2-40B4-BE49-F238E27FC236}">
              <a16:creationId xmlns:a16="http://schemas.microsoft.com/office/drawing/2014/main" id="{F1D5C0E6-89C6-4CCC-834A-B410401675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68550" y="252031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76200</xdr:colOff>
      <xdr:row>39</xdr:row>
      <xdr:rowOff>123825</xdr:rowOff>
    </xdr:from>
    <xdr:to>
      <xdr:col>15</xdr:col>
      <xdr:colOff>476200</xdr:colOff>
      <xdr:row>39</xdr:row>
      <xdr:rowOff>390492</xdr:rowOff>
    </xdr:to>
    <xdr:pic>
      <xdr:nvPicPr>
        <xdr:cNvPr id="96" name="Imagem 95">
          <a:extLst>
            <a:ext uri="{FF2B5EF4-FFF2-40B4-BE49-F238E27FC236}">
              <a16:creationId xmlns:a16="http://schemas.microsoft.com/office/drawing/2014/main" id="{E26F9F09-04D3-4AA0-A710-FF48F76764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4458950" y="25679400"/>
          <a:ext cx="400000" cy="266667"/>
        </a:xfrm>
        <a:prstGeom prst="rect">
          <a:avLst/>
        </a:prstGeom>
      </xdr:spPr>
    </xdr:pic>
    <xdr:clientData/>
  </xdr:twoCellAnchor>
  <xdr:twoCellAnchor editAs="oneCell">
    <xdr:from>
      <xdr:col>15</xdr:col>
      <xdr:colOff>95250</xdr:colOff>
      <xdr:row>33</xdr:row>
      <xdr:rowOff>95250</xdr:rowOff>
    </xdr:from>
    <xdr:to>
      <xdr:col>15</xdr:col>
      <xdr:colOff>495300</xdr:colOff>
      <xdr:row>33</xdr:row>
      <xdr:rowOff>361950</xdr:rowOff>
    </xdr:to>
    <xdr:pic>
      <xdr:nvPicPr>
        <xdr:cNvPr id="97" name="Imagem 96" descr=":USA">
          <a:extLst>
            <a:ext uri="{FF2B5EF4-FFF2-40B4-BE49-F238E27FC236}">
              <a16:creationId xmlns:a16="http://schemas.microsoft.com/office/drawing/2014/main" id="{E415B6F2-8223-42B4-80FD-A816327963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78075" y="260985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95250</xdr:colOff>
      <xdr:row>67</xdr:row>
      <xdr:rowOff>104775</xdr:rowOff>
    </xdr:from>
    <xdr:to>
      <xdr:col>15</xdr:col>
      <xdr:colOff>495300</xdr:colOff>
      <xdr:row>67</xdr:row>
      <xdr:rowOff>371475</xdr:rowOff>
    </xdr:to>
    <xdr:pic>
      <xdr:nvPicPr>
        <xdr:cNvPr id="98" name="Imagem 97" descr=":FRA">
          <a:extLst>
            <a:ext uri="{FF2B5EF4-FFF2-40B4-BE49-F238E27FC236}">
              <a16:creationId xmlns:a16="http://schemas.microsoft.com/office/drawing/2014/main" id="{188F7DD1-DB71-4FAD-AB00-471DFFAA66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78075" y="265557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104775</xdr:colOff>
      <xdr:row>92</xdr:row>
      <xdr:rowOff>123825</xdr:rowOff>
    </xdr:from>
    <xdr:to>
      <xdr:col>15</xdr:col>
      <xdr:colOff>504825</xdr:colOff>
      <xdr:row>92</xdr:row>
      <xdr:rowOff>390525</xdr:rowOff>
    </xdr:to>
    <xdr:pic>
      <xdr:nvPicPr>
        <xdr:cNvPr id="99" name="Imagem 98" descr=":MEX">
          <a:extLst>
            <a:ext uri="{FF2B5EF4-FFF2-40B4-BE49-F238E27FC236}">
              <a16:creationId xmlns:a16="http://schemas.microsoft.com/office/drawing/2014/main" id="{D0F42955-4D61-4A4E-9C9D-3185BFA5E4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87600" y="270224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95250</xdr:colOff>
      <xdr:row>93</xdr:row>
      <xdr:rowOff>76200</xdr:rowOff>
    </xdr:from>
    <xdr:to>
      <xdr:col>15</xdr:col>
      <xdr:colOff>495300</xdr:colOff>
      <xdr:row>93</xdr:row>
      <xdr:rowOff>342900</xdr:rowOff>
    </xdr:to>
    <xdr:pic>
      <xdr:nvPicPr>
        <xdr:cNvPr id="100" name="Imagem 99" descr=":GBR">
          <a:extLst>
            <a:ext uri="{FF2B5EF4-FFF2-40B4-BE49-F238E27FC236}">
              <a16:creationId xmlns:a16="http://schemas.microsoft.com/office/drawing/2014/main" id="{4681C2BF-EFC6-40B5-A2CE-A1AA97728B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78075" y="274224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95250</xdr:colOff>
      <xdr:row>94</xdr:row>
      <xdr:rowOff>85725</xdr:rowOff>
    </xdr:from>
    <xdr:to>
      <xdr:col>15</xdr:col>
      <xdr:colOff>495300</xdr:colOff>
      <xdr:row>94</xdr:row>
      <xdr:rowOff>352425</xdr:rowOff>
    </xdr:to>
    <xdr:pic>
      <xdr:nvPicPr>
        <xdr:cNvPr id="101" name="Imagem 100" descr=":ARG">
          <a:extLst>
            <a:ext uri="{FF2B5EF4-FFF2-40B4-BE49-F238E27FC236}">
              <a16:creationId xmlns:a16="http://schemas.microsoft.com/office/drawing/2014/main" id="{F676CF78-89C1-403D-B64D-722A465540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0" y="278320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114300</xdr:colOff>
      <xdr:row>40</xdr:row>
      <xdr:rowOff>57150</xdr:rowOff>
    </xdr:from>
    <xdr:to>
      <xdr:col>15</xdr:col>
      <xdr:colOff>514350</xdr:colOff>
      <xdr:row>40</xdr:row>
      <xdr:rowOff>323850</xdr:rowOff>
    </xdr:to>
    <xdr:pic>
      <xdr:nvPicPr>
        <xdr:cNvPr id="102" name="Imagem 101" descr=":BEL">
          <a:extLst>
            <a:ext uri="{FF2B5EF4-FFF2-40B4-BE49-F238E27FC236}">
              <a16:creationId xmlns:a16="http://schemas.microsoft.com/office/drawing/2014/main" id="{5B3C5A1F-7D8F-4D87-8E63-4B3A381EE5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59200" y="175450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104775</xdr:colOff>
      <xdr:row>95</xdr:row>
      <xdr:rowOff>95250</xdr:rowOff>
    </xdr:from>
    <xdr:to>
      <xdr:col>15</xdr:col>
      <xdr:colOff>504825</xdr:colOff>
      <xdr:row>95</xdr:row>
      <xdr:rowOff>361950</xdr:rowOff>
    </xdr:to>
    <xdr:pic>
      <xdr:nvPicPr>
        <xdr:cNvPr id="103" name="Imagem 102" descr=":POL">
          <a:extLst>
            <a:ext uri="{FF2B5EF4-FFF2-40B4-BE49-F238E27FC236}">
              <a16:creationId xmlns:a16="http://schemas.microsoft.com/office/drawing/2014/main" id="{C6C1F34D-C107-4631-ACEA-575E0577F5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87600" y="287369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104775</xdr:colOff>
      <xdr:row>96</xdr:row>
      <xdr:rowOff>76200</xdr:rowOff>
    </xdr:from>
    <xdr:to>
      <xdr:col>15</xdr:col>
      <xdr:colOff>504825</xdr:colOff>
      <xdr:row>96</xdr:row>
      <xdr:rowOff>342900</xdr:rowOff>
    </xdr:to>
    <xdr:pic>
      <xdr:nvPicPr>
        <xdr:cNvPr id="104" name="Imagem 103" descr=":SWE">
          <a:extLst>
            <a:ext uri="{FF2B5EF4-FFF2-40B4-BE49-F238E27FC236}">
              <a16:creationId xmlns:a16="http://schemas.microsoft.com/office/drawing/2014/main" id="{1A2B936A-C841-4C22-9816-57EEEDAED7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564100" y="357663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85725</xdr:colOff>
      <xdr:row>97</xdr:row>
      <xdr:rowOff>85725</xdr:rowOff>
    </xdr:from>
    <xdr:to>
      <xdr:col>15</xdr:col>
      <xdr:colOff>485775</xdr:colOff>
      <xdr:row>97</xdr:row>
      <xdr:rowOff>352425</xdr:rowOff>
    </xdr:to>
    <xdr:pic>
      <xdr:nvPicPr>
        <xdr:cNvPr id="105" name="Imagem 104" descr=":PER">
          <a:extLst>
            <a:ext uri="{FF2B5EF4-FFF2-40B4-BE49-F238E27FC236}">
              <a16:creationId xmlns:a16="http://schemas.microsoft.com/office/drawing/2014/main" id="{3B473188-FD9B-4838-BEB4-C5C9F2BD1F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68550" y="296227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85725</xdr:colOff>
      <xdr:row>60</xdr:row>
      <xdr:rowOff>104775</xdr:rowOff>
    </xdr:from>
    <xdr:to>
      <xdr:col>15</xdr:col>
      <xdr:colOff>485775</xdr:colOff>
      <xdr:row>60</xdr:row>
      <xdr:rowOff>371475</xdr:rowOff>
    </xdr:to>
    <xdr:pic>
      <xdr:nvPicPr>
        <xdr:cNvPr id="106" name="Imagem 105" descr=":CHN">
          <a:extLst>
            <a:ext uri="{FF2B5EF4-FFF2-40B4-BE49-F238E27FC236}">
              <a16:creationId xmlns:a16="http://schemas.microsoft.com/office/drawing/2014/main" id="{DC144532-792A-4987-A89B-2E6E283B59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68550" y="300894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95250</xdr:colOff>
      <xdr:row>75</xdr:row>
      <xdr:rowOff>114300</xdr:rowOff>
    </xdr:from>
    <xdr:to>
      <xdr:col>15</xdr:col>
      <xdr:colOff>495300</xdr:colOff>
      <xdr:row>75</xdr:row>
      <xdr:rowOff>381000</xdr:rowOff>
    </xdr:to>
    <xdr:pic>
      <xdr:nvPicPr>
        <xdr:cNvPr id="107" name="Imagem 106" descr=":CAN">
          <a:extLst>
            <a:ext uri="{FF2B5EF4-FFF2-40B4-BE49-F238E27FC236}">
              <a16:creationId xmlns:a16="http://schemas.microsoft.com/office/drawing/2014/main" id="{B89CD7AB-E699-44C4-98A5-7E109DE045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78075" y="305466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85725</xdr:colOff>
      <xdr:row>61</xdr:row>
      <xdr:rowOff>95250</xdr:rowOff>
    </xdr:from>
    <xdr:to>
      <xdr:col>15</xdr:col>
      <xdr:colOff>485775</xdr:colOff>
      <xdr:row>61</xdr:row>
      <xdr:rowOff>361950</xdr:rowOff>
    </xdr:to>
    <xdr:pic>
      <xdr:nvPicPr>
        <xdr:cNvPr id="108" name="Imagem 107" descr=":GER">
          <a:extLst>
            <a:ext uri="{FF2B5EF4-FFF2-40B4-BE49-F238E27FC236}">
              <a16:creationId xmlns:a16="http://schemas.microsoft.com/office/drawing/2014/main" id="{966D74B2-6BA6-410A-9036-98F3CABA09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68550" y="309753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180975</xdr:colOff>
      <xdr:row>98</xdr:row>
      <xdr:rowOff>190500</xdr:rowOff>
    </xdr:from>
    <xdr:to>
      <xdr:col>15</xdr:col>
      <xdr:colOff>581025</xdr:colOff>
      <xdr:row>99</xdr:row>
      <xdr:rowOff>9525</xdr:rowOff>
    </xdr:to>
    <xdr:pic>
      <xdr:nvPicPr>
        <xdr:cNvPr id="109" name="Imagem 108" descr=":HUN">
          <a:extLst>
            <a:ext uri="{FF2B5EF4-FFF2-40B4-BE49-F238E27FC236}">
              <a16:creationId xmlns:a16="http://schemas.microsoft.com/office/drawing/2014/main" id="{4E77F47F-9794-4BB6-A8D9-CF49B18554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25875" y="422814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85725</xdr:colOff>
      <xdr:row>99</xdr:row>
      <xdr:rowOff>123825</xdr:rowOff>
    </xdr:from>
    <xdr:to>
      <xdr:col>15</xdr:col>
      <xdr:colOff>485775</xdr:colOff>
      <xdr:row>99</xdr:row>
      <xdr:rowOff>390525</xdr:rowOff>
    </xdr:to>
    <xdr:pic>
      <xdr:nvPicPr>
        <xdr:cNvPr id="110" name="Imagem 109" descr=":CZE">
          <a:extLst>
            <a:ext uri="{FF2B5EF4-FFF2-40B4-BE49-F238E27FC236}">
              <a16:creationId xmlns:a16="http://schemas.microsoft.com/office/drawing/2014/main" id="{9A00130D-FFA7-49F6-BDEC-30E9CCB758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68550" y="318992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85725</xdr:colOff>
      <xdr:row>100</xdr:row>
      <xdr:rowOff>104775</xdr:rowOff>
    </xdr:from>
    <xdr:to>
      <xdr:col>15</xdr:col>
      <xdr:colOff>485775</xdr:colOff>
      <xdr:row>100</xdr:row>
      <xdr:rowOff>371475</xdr:rowOff>
    </xdr:to>
    <xdr:pic>
      <xdr:nvPicPr>
        <xdr:cNvPr id="111" name="Imagem 110" descr=":ITA">
          <a:extLst>
            <a:ext uri="{FF2B5EF4-FFF2-40B4-BE49-F238E27FC236}">
              <a16:creationId xmlns:a16="http://schemas.microsoft.com/office/drawing/2014/main" id="{EF3AEB72-263F-4CDA-812B-765EC0292F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68550" y="323278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85725</xdr:colOff>
      <xdr:row>102</xdr:row>
      <xdr:rowOff>95250</xdr:rowOff>
    </xdr:from>
    <xdr:to>
      <xdr:col>15</xdr:col>
      <xdr:colOff>485775</xdr:colOff>
      <xdr:row>102</xdr:row>
      <xdr:rowOff>361950</xdr:rowOff>
    </xdr:to>
    <xdr:pic>
      <xdr:nvPicPr>
        <xdr:cNvPr id="112" name="Imagem 111" descr=":USA">
          <a:extLst>
            <a:ext uri="{FF2B5EF4-FFF2-40B4-BE49-F238E27FC236}">
              <a16:creationId xmlns:a16="http://schemas.microsoft.com/office/drawing/2014/main" id="{5D07FB83-F846-4FDD-9C4A-DAD7A30DD9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68550" y="327660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95250</xdr:colOff>
      <xdr:row>45</xdr:row>
      <xdr:rowOff>95250</xdr:rowOff>
    </xdr:from>
    <xdr:to>
      <xdr:col>15</xdr:col>
      <xdr:colOff>495300</xdr:colOff>
      <xdr:row>45</xdr:row>
      <xdr:rowOff>361950</xdr:rowOff>
    </xdr:to>
    <xdr:pic>
      <xdr:nvPicPr>
        <xdr:cNvPr id="113" name="Imagem 112" descr=":ITA">
          <a:extLst>
            <a:ext uri="{FF2B5EF4-FFF2-40B4-BE49-F238E27FC236}">
              <a16:creationId xmlns:a16="http://schemas.microsoft.com/office/drawing/2014/main" id="{7888E0AE-D4AC-4422-A9D6-51F4EE210B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554575" y="183737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95250</xdr:colOff>
      <xdr:row>63</xdr:row>
      <xdr:rowOff>85725</xdr:rowOff>
    </xdr:from>
    <xdr:to>
      <xdr:col>15</xdr:col>
      <xdr:colOff>495300</xdr:colOff>
      <xdr:row>63</xdr:row>
      <xdr:rowOff>352425</xdr:rowOff>
    </xdr:to>
    <xdr:pic>
      <xdr:nvPicPr>
        <xdr:cNvPr id="114" name="Imagem 113" descr=":AUS">
          <a:extLst>
            <a:ext uri="{FF2B5EF4-FFF2-40B4-BE49-F238E27FC236}">
              <a16:creationId xmlns:a16="http://schemas.microsoft.com/office/drawing/2014/main" id="{8EC81F81-4CC8-4517-9568-2E80418329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78075" y="336518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85725</xdr:colOff>
      <xdr:row>103</xdr:row>
      <xdr:rowOff>85725</xdr:rowOff>
    </xdr:from>
    <xdr:to>
      <xdr:col>15</xdr:col>
      <xdr:colOff>485775</xdr:colOff>
      <xdr:row>103</xdr:row>
      <xdr:rowOff>352425</xdr:rowOff>
    </xdr:to>
    <xdr:pic>
      <xdr:nvPicPr>
        <xdr:cNvPr id="115" name="Imagem 114" descr=":AUS">
          <a:extLst>
            <a:ext uri="{FF2B5EF4-FFF2-40B4-BE49-F238E27FC236}">
              <a16:creationId xmlns:a16="http://schemas.microsoft.com/office/drawing/2014/main" id="{BD27945B-483F-42CA-B24D-4DDEB776A1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68550" y="340995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104775</xdr:colOff>
      <xdr:row>69</xdr:row>
      <xdr:rowOff>104775</xdr:rowOff>
    </xdr:from>
    <xdr:to>
      <xdr:col>15</xdr:col>
      <xdr:colOff>504825</xdr:colOff>
      <xdr:row>69</xdr:row>
      <xdr:rowOff>371475</xdr:rowOff>
    </xdr:to>
    <xdr:pic>
      <xdr:nvPicPr>
        <xdr:cNvPr id="116" name="Imagem 115" descr=":USA">
          <a:extLst>
            <a:ext uri="{FF2B5EF4-FFF2-40B4-BE49-F238E27FC236}">
              <a16:creationId xmlns:a16="http://schemas.microsoft.com/office/drawing/2014/main" id="{BA27CB5E-92B7-4712-8320-BEA3B559E9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87600" y="345662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104775</xdr:colOff>
      <xdr:row>19</xdr:row>
      <xdr:rowOff>104775</xdr:rowOff>
    </xdr:from>
    <xdr:to>
      <xdr:col>15</xdr:col>
      <xdr:colOff>504825</xdr:colOff>
      <xdr:row>19</xdr:row>
      <xdr:rowOff>371475</xdr:rowOff>
    </xdr:to>
    <xdr:pic>
      <xdr:nvPicPr>
        <xdr:cNvPr id="117" name="Imagem 116" descr=":NED">
          <a:extLst>
            <a:ext uri="{FF2B5EF4-FFF2-40B4-BE49-F238E27FC236}">
              <a16:creationId xmlns:a16="http://schemas.microsoft.com/office/drawing/2014/main" id="{A34A31A3-0C08-482B-A4E9-5A73B76679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68475" y="128778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95250</xdr:colOff>
      <xdr:row>80</xdr:row>
      <xdr:rowOff>104775</xdr:rowOff>
    </xdr:from>
    <xdr:to>
      <xdr:col>15</xdr:col>
      <xdr:colOff>495300</xdr:colOff>
      <xdr:row>80</xdr:row>
      <xdr:rowOff>371475</xdr:rowOff>
    </xdr:to>
    <xdr:pic>
      <xdr:nvPicPr>
        <xdr:cNvPr id="118" name="Imagem 117" descr=":GER">
          <a:extLst>
            <a:ext uri="{FF2B5EF4-FFF2-40B4-BE49-F238E27FC236}">
              <a16:creationId xmlns:a16="http://schemas.microsoft.com/office/drawing/2014/main" id="{4BEC78C0-3A45-464D-BC31-9E50732644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78075" y="354615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95250</xdr:colOff>
      <xdr:row>83</xdr:row>
      <xdr:rowOff>85725</xdr:rowOff>
    </xdr:from>
    <xdr:to>
      <xdr:col>15</xdr:col>
      <xdr:colOff>495300</xdr:colOff>
      <xdr:row>83</xdr:row>
      <xdr:rowOff>352425</xdr:rowOff>
    </xdr:to>
    <xdr:pic>
      <xdr:nvPicPr>
        <xdr:cNvPr id="119" name="Imagem 118" descr=":CHN">
          <a:extLst>
            <a:ext uri="{FF2B5EF4-FFF2-40B4-BE49-F238E27FC236}">
              <a16:creationId xmlns:a16="http://schemas.microsoft.com/office/drawing/2014/main" id="{2EF551A6-08B1-4718-A0EC-164A3A4D3E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78075" y="358902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114300</xdr:colOff>
      <xdr:row>107</xdr:row>
      <xdr:rowOff>114300</xdr:rowOff>
    </xdr:from>
    <xdr:to>
      <xdr:col>15</xdr:col>
      <xdr:colOff>514350</xdr:colOff>
      <xdr:row>107</xdr:row>
      <xdr:rowOff>381000</xdr:rowOff>
    </xdr:to>
    <xdr:pic>
      <xdr:nvPicPr>
        <xdr:cNvPr id="120" name="Imagem 119" descr=":USA">
          <a:extLst>
            <a:ext uri="{FF2B5EF4-FFF2-40B4-BE49-F238E27FC236}">
              <a16:creationId xmlns:a16="http://schemas.microsoft.com/office/drawing/2014/main" id="{5673F498-B3F2-4667-A707-C3FDCCF54F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7125" y="363664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114300</xdr:colOff>
      <xdr:row>108</xdr:row>
      <xdr:rowOff>114300</xdr:rowOff>
    </xdr:from>
    <xdr:to>
      <xdr:col>15</xdr:col>
      <xdr:colOff>514350</xdr:colOff>
      <xdr:row>108</xdr:row>
      <xdr:rowOff>381000</xdr:rowOff>
    </xdr:to>
    <xdr:pic>
      <xdr:nvPicPr>
        <xdr:cNvPr id="121" name="Imagem 120" descr=":CHN">
          <a:extLst>
            <a:ext uri="{FF2B5EF4-FFF2-40B4-BE49-F238E27FC236}">
              <a16:creationId xmlns:a16="http://schemas.microsoft.com/office/drawing/2014/main" id="{6102AF77-1F2E-46E8-84B0-E71DA2396A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7125" y="368141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104775</xdr:colOff>
      <xdr:row>109</xdr:row>
      <xdr:rowOff>114300</xdr:rowOff>
    </xdr:from>
    <xdr:to>
      <xdr:col>15</xdr:col>
      <xdr:colOff>504825</xdr:colOff>
      <xdr:row>109</xdr:row>
      <xdr:rowOff>381000</xdr:rowOff>
    </xdr:to>
    <xdr:pic>
      <xdr:nvPicPr>
        <xdr:cNvPr id="122" name="Imagem 121" descr=":CAN">
          <a:extLst>
            <a:ext uri="{FF2B5EF4-FFF2-40B4-BE49-F238E27FC236}">
              <a16:creationId xmlns:a16="http://schemas.microsoft.com/office/drawing/2014/main" id="{1F7AAEE6-20BC-4109-ABAD-7463AF60D2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87600" y="372618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114300</xdr:colOff>
      <xdr:row>110</xdr:row>
      <xdr:rowOff>104775</xdr:rowOff>
    </xdr:from>
    <xdr:to>
      <xdr:col>15</xdr:col>
      <xdr:colOff>514350</xdr:colOff>
      <xdr:row>110</xdr:row>
      <xdr:rowOff>371475</xdr:rowOff>
    </xdr:to>
    <xdr:pic>
      <xdr:nvPicPr>
        <xdr:cNvPr id="123" name="Imagem 122" descr=":CHI">
          <a:extLst>
            <a:ext uri="{FF2B5EF4-FFF2-40B4-BE49-F238E27FC236}">
              <a16:creationId xmlns:a16="http://schemas.microsoft.com/office/drawing/2014/main" id="{CF7A0A93-3BBE-4309-9312-F9AC127CA2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7125" y="376999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104775</xdr:colOff>
      <xdr:row>111</xdr:row>
      <xdr:rowOff>104775</xdr:rowOff>
    </xdr:from>
    <xdr:to>
      <xdr:col>15</xdr:col>
      <xdr:colOff>504825</xdr:colOff>
      <xdr:row>111</xdr:row>
      <xdr:rowOff>371475</xdr:rowOff>
    </xdr:to>
    <xdr:pic>
      <xdr:nvPicPr>
        <xdr:cNvPr id="124" name="Imagem 123" descr=":USA">
          <a:extLst>
            <a:ext uri="{FF2B5EF4-FFF2-40B4-BE49-F238E27FC236}">
              <a16:creationId xmlns:a16="http://schemas.microsoft.com/office/drawing/2014/main" id="{F5366644-F8EC-4942-86C5-391E45E9FA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87600" y="381476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95250</xdr:colOff>
      <xdr:row>112</xdr:row>
      <xdr:rowOff>95250</xdr:rowOff>
    </xdr:from>
    <xdr:to>
      <xdr:col>15</xdr:col>
      <xdr:colOff>495300</xdr:colOff>
      <xdr:row>112</xdr:row>
      <xdr:rowOff>361950</xdr:rowOff>
    </xdr:to>
    <xdr:pic>
      <xdr:nvPicPr>
        <xdr:cNvPr id="125" name="Imagem 124" descr=":USA">
          <a:extLst>
            <a:ext uri="{FF2B5EF4-FFF2-40B4-BE49-F238E27FC236}">
              <a16:creationId xmlns:a16="http://schemas.microsoft.com/office/drawing/2014/main" id="{271A4892-8985-4B78-87BD-13CDC036DE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78075" y="385857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104775</xdr:colOff>
      <xdr:row>41</xdr:row>
      <xdr:rowOff>76200</xdr:rowOff>
    </xdr:from>
    <xdr:to>
      <xdr:col>15</xdr:col>
      <xdr:colOff>504825</xdr:colOff>
      <xdr:row>41</xdr:row>
      <xdr:rowOff>342900</xdr:rowOff>
    </xdr:to>
    <xdr:pic>
      <xdr:nvPicPr>
        <xdr:cNvPr id="126" name="Imagem 125" descr=":USA">
          <a:extLst>
            <a:ext uri="{FF2B5EF4-FFF2-40B4-BE49-F238E27FC236}">
              <a16:creationId xmlns:a16="http://schemas.microsoft.com/office/drawing/2014/main" id="{862B7B35-C80B-4AE2-9CAA-49DB7458D9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87600" y="390144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114300</xdr:colOff>
      <xdr:row>16</xdr:row>
      <xdr:rowOff>95250</xdr:rowOff>
    </xdr:from>
    <xdr:to>
      <xdr:col>15</xdr:col>
      <xdr:colOff>514300</xdr:colOff>
      <xdr:row>16</xdr:row>
      <xdr:rowOff>361917</xdr:rowOff>
    </xdr:to>
    <xdr:pic>
      <xdr:nvPicPr>
        <xdr:cNvPr id="128" name="Imagem 127">
          <a:extLst>
            <a:ext uri="{FF2B5EF4-FFF2-40B4-BE49-F238E27FC236}">
              <a16:creationId xmlns:a16="http://schemas.microsoft.com/office/drawing/2014/main" id="{1AC18531-7F00-46A4-881C-7D69E5337B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7573625" y="13896975"/>
          <a:ext cx="400000" cy="266667"/>
        </a:xfrm>
        <a:prstGeom prst="rect">
          <a:avLst/>
        </a:prstGeom>
      </xdr:spPr>
    </xdr:pic>
    <xdr:clientData/>
  </xdr:twoCellAnchor>
  <xdr:twoCellAnchor editAs="oneCell">
    <xdr:from>
      <xdr:col>15</xdr:col>
      <xdr:colOff>114300</xdr:colOff>
      <xdr:row>54</xdr:row>
      <xdr:rowOff>66675</xdr:rowOff>
    </xdr:from>
    <xdr:to>
      <xdr:col>15</xdr:col>
      <xdr:colOff>514350</xdr:colOff>
      <xdr:row>54</xdr:row>
      <xdr:rowOff>333375</xdr:rowOff>
    </xdr:to>
    <xdr:pic>
      <xdr:nvPicPr>
        <xdr:cNvPr id="129" name="Imagem 128" descr=":COL">
          <a:extLst>
            <a:ext uri="{FF2B5EF4-FFF2-40B4-BE49-F238E27FC236}">
              <a16:creationId xmlns:a16="http://schemas.microsoft.com/office/drawing/2014/main" id="{774A5A66-5AEC-4713-82DF-71FA56A447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97050" y="110394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114300</xdr:colOff>
      <xdr:row>22</xdr:row>
      <xdr:rowOff>57150</xdr:rowOff>
    </xdr:from>
    <xdr:to>
      <xdr:col>15</xdr:col>
      <xdr:colOff>514350</xdr:colOff>
      <xdr:row>22</xdr:row>
      <xdr:rowOff>323850</xdr:rowOff>
    </xdr:to>
    <xdr:pic>
      <xdr:nvPicPr>
        <xdr:cNvPr id="130" name="Imagem 129" descr=":USA">
          <a:extLst>
            <a:ext uri="{FF2B5EF4-FFF2-40B4-BE49-F238E27FC236}">
              <a16:creationId xmlns:a16="http://schemas.microsoft.com/office/drawing/2014/main" id="{830116F1-F7C2-4C9C-95B7-09D108CF1D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573625" y="49053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104775</xdr:colOff>
      <xdr:row>31</xdr:row>
      <xdr:rowOff>114300</xdr:rowOff>
    </xdr:from>
    <xdr:to>
      <xdr:col>15</xdr:col>
      <xdr:colOff>504825</xdr:colOff>
      <xdr:row>31</xdr:row>
      <xdr:rowOff>381000</xdr:rowOff>
    </xdr:to>
    <xdr:pic>
      <xdr:nvPicPr>
        <xdr:cNvPr id="131" name="Imagem 130" descr=":JPN">
          <a:extLst>
            <a:ext uri="{FF2B5EF4-FFF2-40B4-BE49-F238E27FC236}">
              <a16:creationId xmlns:a16="http://schemas.microsoft.com/office/drawing/2014/main" id="{4068D080-90A4-4893-A538-3ED7E8AEE2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87525" y="84010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114300</xdr:colOff>
      <xdr:row>27</xdr:row>
      <xdr:rowOff>104775</xdr:rowOff>
    </xdr:from>
    <xdr:to>
      <xdr:col>15</xdr:col>
      <xdr:colOff>514350</xdr:colOff>
      <xdr:row>27</xdr:row>
      <xdr:rowOff>371475</xdr:rowOff>
    </xdr:to>
    <xdr:pic>
      <xdr:nvPicPr>
        <xdr:cNvPr id="132" name="Imagem 131" descr=":JPN">
          <a:extLst>
            <a:ext uri="{FF2B5EF4-FFF2-40B4-BE49-F238E27FC236}">
              <a16:creationId xmlns:a16="http://schemas.microsoft.com/office/drawing/2014/main" id="{CD2A2C22-9B70-4469-A20D-226BF3CC80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0" y="280511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114300</xdr:colOff>
      <xdr:row>76</xdr:row>
      <xdr:rowOff>142875</xdr:rowOff>
    </xdr:from>
    <xdr:to>
      <xdr:col>15</xdr:col>
      <xdr:colOff>514350</xdr:colOff>
      <xdr:row>76</xdr:row>
      <xdr:rowOff>409575</xdr:rowOff>
    </xdr:to>
    <xdr:pic>
      <xdr:nvPicPr>
        <xdr:cNvPr id="133" name="Imagem 132" descr=":RUS">
          <a:extLst>
            <a:ext uri="{FF2B5EF4-FFF2-40B4-BE49-F238E27FC236}">
              <a16:creationId xmlns:a16="http://schemas.microsoft.com/office/drawing/2014/main" id="{15F55AAB-C9E4-4864-9BD0-062B56BDB6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573625" y="233457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95250</xdr:colOff>
      <xdr:row>87</xdr:row>
      <xdr:rowOff>95250</xdr:rowOff>
    </xdr:from>
    <xdr:to>
      <xdr:col>15</xdr:col>
      <xdr:colOff>495250</xdr:colOff>
      <xdr:row>87</xdr:row>
      <xdr:rowOff>361917</xdr:rowOff>
    </xdr:to>
    <xdr:pic>
      <xdr:nvPicPr>
        <xdr:cNvPr id="134" name="Imagem 133">
          <a:extLst>
            <a:ext uri="{FF2B5EF4-FFF2-40B4-BE49-F238E27FC236}">
              <a16:creationId xmlns:a16="http://schemas.microsoft.com/office/drawing/2014/main" id="{11CB467D-42CB-4786-A423-CE3F07BBC5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7554575" y="28622625"/>
          <a:ext cx="400000" cy="266667"/>
        </a:xfrm>
        <a:prstGeom prst="rect">
          <a:avLst/>
        </a:prstGeom>
      </xdr:spPr>
    </xdr:pic>
    <xdr:clientData/>
  </xdr:twoCellAnchor>
  <xdr:twoCellAnchor editAs="oneCell">
    <xdr:from>
      <xdr:col>15</xdr:col>
      <xdr:colOff>85725</xdr:colOff>
      <xdr:row>34</xdr:row>
      <xdr:rowOff>95250</xdr:rowOff>
    </xdr:from>
    <xdr:to>
      <xdr:col>15</xdr:col>
      <xdr:colOff>485775</xdr:colOff>
      <xdr:row>34</xdr:row>
      <xdr:rowOff>361950</xdr:rowOff>
    </xdr:to>
    <xdr:pic>
      <xdr:nvPicPr>
        <xdr:cNvPr id="135" name="Imagem 134" descr=":JPN">
          <a:extLst>
            <a:ext uri="{FF2B5EF4-FFF2-40B4-BE49-F238E27FC236}">
              <a16:creationId xmlns:a16="http://schemas.microsoft.com/office/drawing/2014/main" id="{F4E928A9-76B9-4150-852F-E642A0A217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49425" y="262985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104775</xdr:colOff>
      <xdr:row>66</xdr:row>
      <xdr:rowOff>104775</xdr:rowOff>
    </xdr:from>
    <xdr:to>
      <xdr:col>15</xdr:col>
      <xdr:colOff>504825</xdr:colOff>
      <xdr:row>66</xdr:row>
      <xdr:rowOff>371475</xdr:rowOff>
    </xdr:to>
    <xdr:pic>
      <xdr:nvPicPr>
        <xdr:cNvPr id="136" name="Imagem 135" descr=":CAN">
          <a:extLst>
            <a:ext uri="{FF2B5EF4-FFF2-40B4-BE49-F238E27FC236}">
              <a16:creationId xmlns:a16="http://schemas.microsoft.com/office/drawing/2014/main" id="{5A2F887D-CA68-4F39-B526-6A22692041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68475" y="307371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76200</xdr:colOff>
      <xdr:row>51</xdr:row>
      <xdr:rowOff>104775</xdr:rowOff>
    </xdr:from>
    <xdr:to>
      <xdr:col>15</xdr:col>
      <xdr:colOff>476250</xdr:colOff>
      <xdr:row>51</xdr:row>
      <xdr:rowOff>371475</xdr:rowOff>
    </xdr:to>
    <xdr:pic>
      <xdr:nvPicPr>
        <xdr:cNvPr id="137" name="Imagem 136" descr=":GER">
          <a:extLst>
            <a:ext uri="{FF2B5EF4-FFF2-40B4-BE49-F238E27FC236}">
              <a16:creationId xmlns:a16="http://schemas.microsoft.com/office/drawing/2014/main" id="{FFD8C265-4500-4B10-8B5E-BFACB357EC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39900" y="316325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95250</xdr:colOff>
      <xdr:row>85</xdr:row>
      <xdr:rowOff>104775</xdr:rowOff>
    </xdr:from>
    <xdr:to>
      <xdr:col>15</xdr:col>
      <xdr:colOff>495300</xdr:colOff>
      <xdr:row>85</xdr:row>
      <xdr:rowOff>371475</xdr:rowOff>
    </xdr:to>
    <xdr:pic>
      <xdr:nvPicPr>
        <xdr:cNvPr id="127" name="Imagem 126" descr=":MEX">
          <a:extLst>
            <a:ext uri="{FF2B5EF4-FFF2-40B4-BE49-F238E27FC236}">
              <a16:creationId xmlns:a16="http://schemas.microsoft.com/office/drawing/2014/main" id="{0A862316-E593-4EA4-AFC6-39DBC817DD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554575" y="298989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95250</xdr:colOff>
      <xdr:row>77</xdr:row>
      <xdr:rowOff>123825</xdr:rowOff>
    </xdr:from>
    <xdr:to>
      <xdr:col>15</xdr:col>
      <xdr:colOff>495250</xdr:colOff>
      <xdr:row>77</xdr:row>
      <xdr:rowOff>390492</xdr:rowOff>
    </xdr:to>
    <xdr:pic>
      <xdr:nvPicPr>
        <xdr:cNvPr id="149" name="Imagem 148">
          <a:extLst>
            <a:ext uri="{FF2B5EF4-FFF2-40B4-BE49-F238E27FC236}">
              <a16:creationId xmlns:a16="http://schemas.microsoft.com/office/drawing/2014/main" id="{B0B079B4-A8F0-45F9-853A-E91357E6CB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7554575" y="39719250"/>
          <a:ext cx="400000" cy="266667"/>
        </a:xfrm>
        <a:prstGeom prst="rect">
          <a:avLst/>
        </a:prstGeom>
      </xdr:spPr>
    </xdr:pic>
    <xdr:clientData/>
  </xdr:twoCellAnchor>
  <xdr:twoCellAnchor editAs="oneCell">
    <xdr:from>
      <xdr:col>15</xdr:col>
      <xdr:colOff>85725</xdr:colOff>
      <xdr:row>32</xdr:row>
      <xdr:rowOff>85725</xdr:rowOff>
    </xdr:from>
    <xdr:to>
      <xdr:col>15</xdr:col>
      <xdr:colOff>485725</xdr:colOff>
      <xdr:row>32</xdr:row>
      <xdr:rowOff>352392</xdr:rowOff>
    </xdr:to>
    <xdr:pic>
      <xdr:nvPicPr>
        <xdr:cNvPr id="152" name="Imagem 151">
          <a:extLst>
            <a:ext uri="{FF2B5EF4-FFF2-40B4-BE49-F238E27FC236}">
              <a16:creationId xmlns:a16="http://schemas.microsoft.com/office/drawing/2014/main" id="{124E805F-B460-49A5-8D11-A66C644960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7545050" y="16002000"/>
          <a:ext cx="400000" cy="266667"/>
        </a:xfrm>
        <a:prstGeom prst="rect">
          <a:avLst/>
        </a:prstGeom>
      </xdr:spPr>
    </xdr:pic>
    <xdr:clientData/>
  </xdr:twoCellAnchor>
  <xdr:twoCellAnchor editAs="oneCell">
    <xdr:from>
      <xdr:col>15</xdr:col>
      <xdr:colOff>95250</xdr:colOff>
      <xdr:row>37</xdr:row>
      <xdr:rowOff>104775</xdr:rowOff>
    </xdr:from>
    <xdr:to>
      <xdr:col>15</xdr:col>
      <xdr:colOff>495250</xdr:colOff>
      <xdr:row>37</xdr:row>
      <xdr:rowOff>371442</xdr:rowOff>
    </xdr:to>
    <xdr:pic>
      <xdr:nvPicPr>
        <xdr:cNvPr id="153" name="Imagem 152">
          <a:extLst>
            <a:ext uri="{FF2B5EF4-FFF2-40B4-BE49-F238E27FC236}">
              <a16:creationId xmlns:a16="http://schemas.microsoft.com/office/drawing/2014/main" id="{F1084784-0A67-466E-BBE2-13587D8F9D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7554575" y="16021050"/>
          <a:ext cx="400000" cy="266667"/>
        </a:xfrm>
        <a:prstGeom prst="rect">
          <a:avLst/>
        </a:prstGeom>
      </xdr:spPr>
    </xdr:pic>
    <xdr:clientData/>
  </xdr:twoCellAnchor>
  <xdr:twoCellAnchor editAs="oneCell">
    <xdr:from>
      <xdr:col>15</xdr:col>
      <xdr:colOff>76200</xdr:colOff>
      <xdr:row>70</xdr:row>
      <xdr:rowOff>104775</xdr:rowOff>
    </xdr:from>
    <xdr:to>
      <xdr:col>15</xdr:col>
      <xdr:colOff>476250</xdr:colOff>
      <xdr:row>70</xdr:row>
      <xdr:rowOff>371475</xdr:rowOff>
    </xdr:to>
    <xdr:pic>
      <xdr:nvPicPr>
        <xdr:cNvPr id="154" name="Imagem 153" descr=":CAN">
          <a:extLst>
            <a:ext uri="{FF2B5EF4-FFF2-40B4-BE49-F238E27FC236}">
              <a16:creationId xmlns:a16="http://schemas.microsoft.com/office/drawing/2014/main" id="{C520AB6A-E0BA-459A-A4C5-7B45B8BBF3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535525" y="383571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76200</xdr:colOff>
      <xdr:row>29</xdr:row>
      <xdr:rowOff>104775</xdr:rowOff>
    </xdr:from>
    <xdr:to>
      <xdr:col>15</xdr:col>
      <xdr:colOff>476250</xdr:colOff>
      <xdr:row>29</xdr:row>
      <xdr:rowOff>371475</xdr:rowOff>
    </xdr:to>
    <xdr:pic>
      <xdr:nvPicPr>
        <xdr:cNvPr id="155" name="Imagem 154" descr=":BEL">
          <a:extLst>
            <a:ext uri="{FF2B5EF4-FFF2-40B4-BE49-F238E27FC236}">
              <a16:creationId xmlns:a16="http://schemas.microsoft.com/office/drawing/2014/main" id="{0A07DC4A-9B3E-4D42-890F-4F81152284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21100" y="113252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95250</xdr:colOff>
      <xdr:row>71</xdr:row>
      <xdr:rowOff>85725</xdr:rowOff>
    </xdr:from>
    <xdr:to>
      <xdr:col>15</xdr:col>
      <xdr:colOff>495250</xdr:colOff>
      <xdr:row>71</xdr:row>
      <xdr:rowOff>352392</xdr:rowOff>
    </xdr:to>
    <xdr:pic>
      <xdr:nvPicPr>
        <xdr:cNvPr id="158" name="Imagem 157">
          <a:extLst>
            <a:ext uri="{FF2B5EF4-FFF2-40B4-BE49-F238E27FC236}">
              <a16:creationId xmlns:a16="http://schemas.microsoft.com/office/drawing/2014/main" id="{7BF0B2FE-07F1-4923-A168-C8D94BCDD0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7554575" y="19135725"/>
          <a:ext cx="400000" cy="266667"/>
        </a:xfrm>
        <a:prstGeom prst="rect">
          <a:avLst/>
        </a:prstGeom>
      </xdr:spPr>
    </xdr:pic>
    <xdr:clientData/>
  </xdr:twoCellAnchor>
  <xdr:twoCellAnchor editAs="oneCell">
    <xdr:from>
      <xdr:col>15</xdr:col>
      <xdr:colOff>85725</xdr:colOff>
      <xdr:row>72</xdr:row>
      <xdr:rowOff>95250</xdr:rowOff>
    </xdr:from>
    <xdr:to>
      <xdr:col>15</xdr:col>
      <xdr:colOff>485775</xdr:colOff>
      <xdr:row>72</xdr:row>
      <xdr:rowOff>361950</xdr:rowOff>
    </xdr:to>
    <xdr:pic>
      <xdr:nvPicPr>
        <xdr:cNvPr id="160" name="Imagem 159" descr=":FIN">
          <a:extLst>
            <a:ext uri="{FF2B5EF4-FFF2-40B4-BE49-F238E27FC236}">
              <a16:creationId xmlns:a16="http://schemas.microsoft.com/office/drawing/2014/main" id="{2E4D53B9-0C75-416C-9C39-8E4952958A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545050" y="195929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95250</xdr:colOff>
      <xdr:row>73</xdr:row>
      <xdr:rowOff>104775</xdr:rowOff>
    </xdr:from>
    <xdr:to>
      <xdr:col>15</xdr:col>
      <xdr:colOff>495300</xdr:colOff>
      <xdr:row>73</xdr:row>
      <xdr:rowOff>371475</xdr:rowOff>
    </xdr:to>
    <xdr:pic>
      <xdr:nvPicPr>
        <xdr:cNvPr id="161" name="Imagem 160" descr=":BOL">
          <a:extLst>
            <a:ext uri="{FF2B5EF4-FFF2-40B4-BE49-F238E27FC236}">
              <a16:creationId xmlns:a16="http://schemas.microsoft.com/office/drawing/2014/main" id="{543C4FE3-B1CF-4393-BFA7-ACFA4B11F0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554575" y="200501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57150</xdr:colOff>
      <xdr:row>12</xdr:row>
      <xdr:rowOff>47625</xdr:rowOff>
    </xdr:from>
    <xdr:to>
      <xdr:col>7</xdr:col>
      <xdr:colOff>457150</xdr:colOff>
      <xdr:row>12</xdr:row>
      <xdr:rowOff>314292</xdr:rowOff>
    </xdr:to>
    <xdr:pic>
      <xdr:nvPicPr>
        <xdr:cNvPr id="162" name="Imagem 161">
          <a:extLst>
            <a:ext uri="{FF2B5EF4-FFF2-40B4-BE49-F238E27FC236}">
              <a16:creationId xmlns:a16="http://schemas.microsoft.com/office/drawing/2014/main" id="{52D2E505-24A2-4E95-B3BE-86774F65CF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25025" y="3429000"/>
          <a:ext cx="400000" cy="266667"/>
        </a:xfrm>
        <a:prstGeom prst="rect">
          <a:avLst/>
        </a:prstGeom>
      </xdr:spPr>
    </xdr:pic>
    <xdr:clientData/>
  </xdr:twoCellAnchor>
  <xdr:twoCellAnchor editAs="oneCell">
    <xdr:from>
      <xdr:col>7</xdr:col>
      <xdr:colOff>85725</xdr:colOff>
      <xdr:row>13</xdr:row>
      <xdr:rowOff>104775</xdr:rowOff>
    </xdr:from>
    <xdr:to>
      <xdr:col>7</xdr:col>
      <xdr:colOff>485725</xdr:colOff>
      <xdr:row>13</xdr:row>
      <xdr:rowOff>371442</xdr:rowOff>
    </xdr:to>
    <xdr:pic>
      <xdr:nvPicPr>
        <xdr:cNvPr id="163" name="Imagem 162">
          <a:extLst>
            <a:ext uri="{FF2B5EF4-FFF2-40B4-BE49-F238E27FC236}">
              <a16:creationId xmlns:a16="http://schemas.microsoft.com/office/drawing/2014/main" id="{FA1C36C4-C0E5-4C7A-ABC2-6F8DB9E3B5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53600" y="3933825"/>
          <a:ext cx="400000" cy="266667"/>
        </a:xfrm>
        <a:prstGeom prst="rect">
          <a:avLst/>
        </a:prstGeom>
      </xdr:spPr>
    </xdr:pic>
    <xdr:clientData/>
  </xdr:twoCellAnchor>
  <xdr:twoCellAnchor editAs="oneCell">
    <xdr:from>
      <xdr:col>7</xdr:col>
      <xdr:colOff>85725</xdr:colOff>
      <xdr:row>15</xdr:row>
      <xdr:rowOff>95250</xdr:rowOff>
    </xdr:from>
    <xdr:to>
      <xdr:col>7</xdr:col>
      <xdr:colOff>485725</xdr:colOff>
      <xdr:row>15</xdr:row>
      <xdr:rowOff>361917</xdr:rowOff>
    </xdr:to>
    <xdr:pic>
      <xdr:nvPicPr>
        <xdr:cNvPr id="164" name="Imagem 163">
          <a:extLst>
            <a:ext uri="{FF2B5EF4-FFF2-40B4-BE49-F238E27FC236}">
              <a16:creationId xmlns:a16="http://schemas.microsoft.com/office/drawing/2014/main" id="{A5EC442E-D7E8-438C-AF3D-9849FC6461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53600" y="4819650"/>
          <a:ext cx="400000" cy="266667"/>
        </a:xfrm>
        <a:prstGeom prst="rect">
          <a:avLst/>
        </a:prstGeom>
      </xdr:spPr>
    </xdr:pic>
    <xdr:clientData/>
  </xdr:twoCellAnchor>
  <xdr:twoCellAnchor editAs="oneCell">
    <xdr:from>
      <xdr:col>7</xdr:col>
      <xdr:colOff>114300</xdr:colOff>
      <xdr:row>14</xdr:row>
      <xdr:rowOff>123825</xdr:rowOff>
    </xdr:from>
    <xdr:to>
      <xdr:col>7</xdr:col>
      <xdr:colOff>514350</xdr:colOff>
      <xdr:row>14</xdr:row>
      <xdr:rowOff>390525</xdr:rowOff>
    </xdr:to>
    <xdr:pic>
      <xdr:nvPicPr>
        <xdr:cNvPr id="165" name="Imagem 164" descr=":JPN">
          <a:extLst>
            <a:ext uri="{FF2B5EF4-FFF2-40B4-BE49-F238E27FC236}">
              <a16:creationId xmlns:a16="http://schemas.microsoft.com/office/drawing/2014/main" id="{1490CC97-0865-4FBC-B2CD-FC98164C3C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782175" y="44005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95250</xdr:colOff>
      <xdr:row>21</xdr:row>
      <xdr:rowOff>114300</xdr:rowOff>
    </xdr:from>
    <xdr:to>
      <xdr:col>7</xdr:col>
      <xdr:colOff>495300</xdr:colOff>
      <xdr:row>21</xdr:row>
      <xdr:rowOff>381000</xdr:rowOff>
    </xdr:to>
    <xdr:pic>
      <xdr:nvPicPr>
        <xdr:cNvPr id="166" name="Imagem 165" descr=":JPN">
          <a:extLst>
            <a:ext uri="{FF2B5EF4-FFF2-40B4-BE49-F238E27FC236}">
              <a16:creationId xmlns:a16="http://schemas.microsoft.com/office/drawing/2014/main" id="{49782043-FC8F-4FC2-AD17-BE5EE0FF47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763125" y="77533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114300</xdr:colOff>
      <xdr:row>25</xdr:row>
      <xdr:rowOff>104775</xdr:rowOff>
    </xdr:from>
    <xdr:to>
      <xdr:col>7</xdr:col>
      <xdr:colOff>514350</xdr:colOff>
      <xdr:row>25</xdr:row>
      <xdr:rowOff>371475</xdr:rowOff>
    </xdr:to>
    <xdr:pic>
      <xdr:nvPicPr>
        <xdr:cNvPr id="167" name="Imagem 166" descr=":JPN">
          <a:extLst>
            <a:ext uri="{FF2B5EF4-FFF2-40B4-BE49-F238E27FC236}">
              <a16:creationId xmlns:a16="http://schemas.microsoft.com/office/drawing/2014/main" id="{B252D1D7-331D-46EE-AE62-94A726E8F3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782175" y="95345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76200</xdr:colOff>
      <xdr:row>16</xdr:row>
      <xdr:rowOff>85725</xdr:rowOff>
    </xdr:from>
    <xdr:to>
      <xdr:col>7</xdr:col>
      <xdr:colOff>476250</xdr:colOff>
      <xdr:row>16</xdr:row>
      <xdr:rowOff>352425</xdr:rowOff>
    </xdr:to>
    <xdr:pic>
      <xdr:nvPicPr>
        <xdr:cNvPr id="168" name="Imagem 167" descr=":NED">
          <a:extLst>
            <a:ext uri="{FF2B5EF4-FFF2-40B4-BE49-F238E27FC236}">
              <a16:creationId xmlns:a16="http://schemas.microsoft.com/office/drawing/2014/main" id="{81B82657-A74E-449D-8D76-19C82FE389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744075" y="52578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95250</xdr:colOff>
      <xdr:row>22</xdr:row>
      <xdr:rowOff>95250</xdr:rowOff>
    </xdr:from>
    <xdr:to>
      <xdr:col>7</xdr:col>
      <xdr:colOff>495300</xdr:colOff>
      <xdr:row>22</xdr:row>
      <xdr:rowOff>361950</xdr:rowOff>
    </xdr:to>
    <xdr:pic>
      <xdr:nvPicPr>
        <xdr:cNvPr id="169" name="Imagem 168" descr=":NED">
          <a:extLst>
            <a:ext uri="{FF2B5EF4-FFF2-40B4-BE49-F238E27FC236}">
              <a16:creationId xmlns:a16="http://schemas.microsoft.com/office/drawing/2014/main" id="{70683AB5-7E83-43EF-B899-A3AA352DF4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763125" y="81819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85725</xdr:colOff>
      <xdr:row>20</xdr:row>
      <xdr:rowOff>104775</xdr:rowOff>
    </xdr:from>
    <xdr:to>
      <xdr:col>7</xdr:col>
      <xdr:colOff>485775</xdr:colOff>
      <xdr:row>20</xdr:row>
      <xdr:rowOff>371475</xdr:rowOff>
    </xdr:to>
    <xdr:pic>
      <xdr:nvPicPr>
        <xdr:cNvPr id="170" name="Imagem 169" descr=":NED">
          <a:extLst>
            <a:ext uri="{FF2B5EF4-FFF2-40B4-BE49-F238E27FC236}">
              <a16:creationId xmlns:a16="http://schemas.microsoft.com/office/drawing/2014/main" id="{9F7EFB6E-D9C7-4461-BD90-ACEE9BB50C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753600" y="72961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85725</xdr:colOff>
      <xdr:row>17</xdr:row>
      <xdr:rowOff>95250</xdr:rowOff>
    </xdr:from>
    <xdr:to>
      <xdr:col>7</xdr:col>
      <xdr:colOff>485775</xdr:colOff>
      <xdr:row>17</xdr:row>
      <xdr:rowOff>361950</xdr:rowOff>
    </xdr:to>
    <xdr:pic>
      <xdr:nvPicPr>
        <xdr:cNvPr id="171" name="Imagem 170" descr=":AUS">
          <a:extLst>
            <a:ext uri="{FF2B5EF4-FFF2-40B4-BE49-F238E27FC236}">
              <a16:creationId xmlns:a16="http://schemas.microsoft.com/office/drawing/2014/main" id="{F92E7519-7320-4C88-A9FC-B339F7AAC2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753600" y="59436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104775</xdr:colOff>
      <xdr:row>18</xdr:row>
      <xdr:rowOff>76200</xdr:rowOff>
    </xdr:from>
    <xdr:to>
      <xdr:col>7</xdr:col>
      <xdr:colOff>504825</xdr:colOff>
      <xdr:row>18</xdr:row>
      <xdr:rowOff>342900</xdr:rowOff>
    </xdr:to>
    <xdr:pic>
      <xdr:nvPicPr>
        <xdr:cNvPr id="172" name="Imagem 171" descr=":USA">
          <a:extLst>
            <a:ext uri="{FF2B5EF4-FFF2-40B4-BE49-F238E27FC236}">
              <a16:creationId xmlns:a16="http://schemas.microsoft.com/office/drawing/2014/main" id="{0EF48C67-C51D-4059-964B-028FE80C98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772650" y="61436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76200</xdr:colOff>
      <xdr:row>19</xdr:row>
      <xdr:rowOff>133350</xdr:rowOff>
    </xdr:from>
    <xdr:to>
      <xdr:col>7</xdr:col>
      <xdr:colOff>476250</xdr:colOff>
      <xdr:row>19</xdr:row>
      <xdr:rowOff>400050</xdr:rowOff>
    </xdr:to>
    <xdr:pic>
      <xdr:nvPicPr>
        <xdr:cNvPr id="173" name="Imagem 172" descr=":USA">
          <a:extLst>
            <a:ext uri="{FF2B5EF4-FFF2-40B4-BE49-F238E27FC236}">
              <a16:creationId xmlns:a16="http://schemas.microsoft.com/office/drawing/2014/main" id="{ADB6A85D-8502-4F53-9587-83B57FD4ED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744075" y="68770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104775</xdr:colOff>
      <xdr:row>23</xdr:row>
      <xdr:rowOff>104775</xdr:rowOff>
    </xdr:from>
    <xdr:to>
      <xdr:col>7</xdr:col>
      <xdr:colOff>504825</xdr:colOff>
      <xdr:row>23</xdr:row>
      <xdr:rowOff>371475</xdr:rowOff>
    </xdr:to>
    <xdr:pic>
      <xdr:nvPicPr>
        <xdr:cNvPr id="174" name="Imagem 173" descr=":USA">
          <a:extLst>
            <a:ext uri="{FF2B5EF4-FFF2-40B4-BE49-F238E27FC236}">
              <a16:creationId xmlns:a16="http://schemas.microsoft.com/office/drawing/2014/main" id="{068507BB-B373-4524-83EC-59FBEFA0D5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772650" y="86391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95250</xdr:colOff>
      <xdr:row>24</xdr:row>
      <xdr:rowOff>114300</xdr:rowOff>
    </xdr:from>
    <xdr:to>
      <xdr:col>7</xdr:col>
      <xdr:colOff>495300</xdr:colOff>
      <xdr:row>24</xdr:row>
      <xdr:rowOff>381000</xdr:rowOff>
    </xdr:to>
    <xdr:pic>
      <xdr:nvPicPr>
        <xdr:cNvPr id="175" name="Imagem 174" descr=":PHI">
          <a:extLst>
            <a:ext uri="{FF2B5EF4-FFF2-40B4-BE49-F238E27FC236}">
              <a16:creationId xmlns:a16="http://schemas.microsoft.com/office/drawing/2014/main" id="{793440FE-C38D-42EC-A91F-79D1C20F99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763125" y="90963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76200</xdr:colOff>
      <xdr:row>26</xdr:row>
      <xdr:rowOff>95250</xdr:rowOff>
    </xdr:from>
    <xdr:to>
      <xdr:col>7</xdr:col>
      <xdr:colOff>476250</xdr:colOff>
      <xdr:row>26</xdr:row>
      <xdr:rowOff>361950</xdr:rowOff>
    </xdr:to>
    <xdr:pic>
      <xdr:nvPicPr>
        <xdr:cNvPr id="176" name="Imagem 175" descr=":CHN">
          <a:extLst>
            <a:ext uri="{FF2B5EF4-FFF2-40B4-BE49-F238E27FC236}">
              <a16:creationId xmlns:a16="http://schemas.microsoft.com/office/drawing/2014/main" id="{C79E9A39-60BA-4BA4-987D-0427C23222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744075" y="99726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85725</xdr:colOff>
      <xdr:row>101</xdr:row>
      <xdr:rowOff>95250</xdr:rowOff>
    </xdr:from>
    <xdr:to>
      <xdr:col>15</xdr:col>
      <xdr:colOff>485775</xdr:colOff>
      <xdr:row>101</xdr:row>
      <xdr:rowOff>361950</xdr:rowOff>
    </xdr:to>
    <xdr:pic>
      <xdr:nvPicPr>
        <xdr:cNvPr id="138" name="Imagem 137" descr=":RUS">
          <a:extLst>
            <a:ext uri="{FF2B5EF4-FFF2-40B4-BE49-F238E27FC236}">
              <a16:creationId xmlns:a16="http://schemas.microsoft.com/office/drawing/2014/main" id="{C29950CE-CE66-4510-8DE3-24518E8704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30625" y="220599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76200</xdr:colOff>
      <xdr:row>113</xdr:row>
      <xdr:rowOff>104775</xdr:rowOff>
    </xdr:from>
    <xdr:to>
      <xdr:col>15</xdr:col>
      <xdr:colOff>476250</xdr:colOff>
      <xdr:row>113</xdr:row>
      <xdr:rowOff>371475</xdr:rowOff>
    </xdr:to>
    <xdr:pic>
      <xdr:nvPicPr>
        <xdr:cNvPr id="139" name="Imagem 138" descr=":POL">
          <a:extLst>
            <a:ext uri="{FF2B5EF4-FFF2-40B4-BE49-F238E27FC236}">
              <a16:creationId xmlns:a16="http://schemas.microsoft.com/office/drawing/2014/main" id="{E51AE09F-8577-4D94-81CD-0C2D292B91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21100" y="287845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95250</xdr:colOff>
      <xdr:row>114</xdr:row>
      <xdr:rowOff>76200</xdr:rowOff>
    </xdr:from>
    <xdr:to>
      <xdr:col>15</xdr:col>
      <xdr:colOff>495300</xdr:colOff>
      <xdr:row>114</xdr:row>
      <xdr:rowOff>342900</xdr:rowOff>
    </xdr:to>
    <xdr:pic>
      <xdr:nvPicPr>
        <xdr:cNvPr id="140" name="Imagem 139" descr=":RUS">
          <a:extLst>
            <a:ext uri="{FF2B5EF4-FFF2-40B4-BE49-F238E27FC236}">
              <a16:creationId xmlns:a16="http://schemas.microsoft.com/office/drawing/2014/main" id="{359651EE-9307-43A4-B034-74AA805C4D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40150" y="300990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76200</xdr:colOff>
      <xdr:row>115</xdr:row>
      <xdr:rowOff>66675</xdr:rowOff>
    </xdr:from>
    <xdr:to>
      <xdr:col>15</xdr:col>
      <xdr:colOff>476250</xdr:colOff>
      <xdr:row>115</xdr:row>
      <xdr:rowOff>333375</xdr:rowOff>
    </xdr:to>
    <xdr:pic>
      <xdr:nvPicPr>
        <xdr:cNvPr id="141" name="Imagem 140" descr=":RUS">
          <a:extLst>
            <a:ext uri="{FF2B5EF4-FFF2-40B4-BE49-F238E27FC236}">
              <a16:creationId xmlns:a16="http://schemas.microsoft.com/office/drawing/2014/main" id="{22CBF082-EB68-4A75-9702-D6EFC70891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21100" y="269557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95250</xdr:colOff>
      <xdr:row>28</xdr:row>
      <xdr:rowOff>76200</xdr:rowOff>
    </xdr:from>
    <xdr:to>
      <xdr:col>7</xdr:col>
      <xdr:colOff>495300</xdr:colOff>
      <xdr:row>28</xdr:row>
      <xdr:rowOff>342900</xdr:rowOff>
    </xdr:to>
    <xdr:pic>
      <xdr:nvPicPr>
        <xdr:cNvPr id="142" name="Imagem 141" descr=":BEL">
          <a:extLst>
            <a:ext uri="{FF2B5EF4-FFF2-40B4-BE49-F238E27FC236}">
              <a16:creationId xmlns:a16="http://schemas.microsoft.com/office/drawing/2014/main" id="{ED881B7B-B5ED-4709-8ED3-8120B6BC73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763125" y="108489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66675</xdr:colOff>
      <xdr:row>32</xdr:row>
      <xdr:rowOff>95250</xdr:rowOff>
    </xdr:from>
    <xdr:to>
      <xdr:col>7</xdr:col>
      <xdr:colOff>466725</xdr:colOff>
      <xdr:row>32</xdr:row>
      <xdr:rowOff>361950</xdr:rowOff>
    </xdr:to>
    <xdr:pic>
      <xdr:nvPicPr>
        <xdr:cNvPr id="146" name="Imagem 145" descr=":FRA">
          <a:extLst>
            <a:ext uri="{FF2B5EF4-FFF2-40B4-BE49-F238E27FC236}">
              <a16:creationId xmlns:a16="http://schemas.microsoft.com/office/drawing/2014/main" id="{3BD6787A-0DC7-4856-B822-8281F831E0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734550" y="126587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95250</xdr:colOff>
      <xdr:row>33</xdr:row>
      <xdr:rowOff>104775</xdr:rowOff>
    </xdr:from>
    <xdr:to>
      <xdr:col>7</xdr:col>
      <xdr:colOff>495300</xdr:colOff>
      <xdr:row>33</xdr:row>
      <xdr:rowOff>371475</xdr:rowOff>
    </xdr:to>
    <xdr:pic>
      <xdr:nvPicPr>
        <xdr:cNvPr id="148" name="Imagem 147" descr=":ESP">
          <a:extLst>
            <a:ext uri="{FF2B5EF4-FFF2-40B4-BE49-F238E27FC236}">
              <a16:creationId xmlns:a16="http://schemas.microsoft.com/office/drawing/2014/main" id="{1B55A3ED-B975-42AF-BF89-5D0CBC980A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763125" y="131159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85725</xdr:colOff>
      <xdr:row>82</xdr:row>
      <xdr:rowOff>85725</xdr:rowOff>
    </xdr:from>
    <xdr:to>
      <xdr:col>15</xdr:col>
      <xdr:colOff>485725</xdr:colOff>
      <xdr:row>82</xdr:row>
      <xdr:rowOff>352392</xdr:rowOff>
    </xdr:to>
    <xdr:pic>
      <xdr:nvPicPr>
        <xdr:cNvPr id="143" name="Imagem 142">
          <a:extLst>
            <a:ext uri="{FF2B5EF4-FFF2-40B4-BE49-F238E27FC236}">
              <a16:creationId xmlns:a16="http://schemas.microsoft.com/office/drawing/2014/main" id="{5E19F35B-20B0-4C17-845C-6288A45F52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430625" y="39919275"/>
          <a:ext cx="400000" cy="266667"/>
        </a:xfrm>
        <a:prstGeom prst="rect">
          <a:avLst/>
        </a:prstGeom>
      </xdr:spPr>
    </xdr:pic>
    <xdr:clientData/>
  </xdr:twoCellAnchor>
  <xdr:twoCellAnchor editAs="oneCell">
    <xdr:from>
      <xdr:col>15</xdr:col>
      <xdr:colOff>95250</xdr:colOff>
      <xdr:row>104</xdr:row>
      <xdr:rowOff>123825</xdr:rowOff>
    </xdr:from>
    <xdr:to>
      <xdr:col>15</xdr:col>
      <xdr:colOff>495250</xdr:colOff>
      <xdr:row>104</xdr:row>
      <xdr:rowOff>390492</xdr:rowOff>
    </xdr:to>
    <xdr:pic>
      <xdr:nvPicPr>
        <xdr:cNvPr id="144" name="Imagem 143">
          <a:extLst>
            <a:ext uri="{FF2B5EF4-FFF2-40B4-BE49-F238E27FC236}">
              <a16:creationId xmlns:a16="http://schemas.microsoft.com/office/drawing/2014/main" id="{0907F638-C8C8-4069-9B74-F83ABB4F9E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440150" y="15382875"/>
          <a:ext cx="400000" cy="266667"/>
        </a:xfrm>
        <a:prstGeom prst="rect">
          <a:avLst/>
        </a:prstGeom>
      </xdr:spPr>
    </xdr:pic>
    <xdr:clientData/>
  </xdr:twoCellAnchor>
  <xdr:twoCellAnchor editAs="oneCell">
    <xdr:from>
      <xdr:col>15</xdr:col>
      <xdr:colOff>85725</xdr:colOff>
      <xdr:row>105</xdr:row>
      <xdr:rowOff>95250</xdr:rowOff>
    </xdr:from>
    <xdr:to>
      <xdr:col>15</xdr:col>
      <xdr:colOff>485775</xdr:colOff>
      <xdr:row>105</xdr:row>
      <xdr:rowOff>361950</xdr:rowOff>
    </xdr:to>
    <xdr:pic>
      <xdr:nvPicPr>
        <xdr:cNvPr id="145" name="Imagem 144" descr=":CAN">
          <a:extLst>
            <a:ext uri="{FF2B5EF4-FFF2-40B4-BE49-F238E27FC236}">
              <a16:creationId xmlns:a16="http://schemas.microsoft.com/office/drawing/2014/main" id="{271DE99D-15EA-4062-B1EB-6D182C813F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30625" y="202882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104775</xdr:colOff>
      <xdr:row>106</xdr:row>
      <xdr:rowOff>95250</xdr:rowOff>
    </xdr:from>
    <xdr:to>
      <xdr:col>15</xdr:col>
      <xdr:colOff>504775</xdr:colOff>
      <xdr:row>106</xdr:row>
      <xdr:rowOff>361917</xdr:rowOff>
    </xdr:to>
    <xdr:pic>
      <xdr:nvPicPr>
        <xdr:cNvPr id="150" name="Imagem 149">
          <a:extLst>
            <a:ext uri="{FF2B5EF4-FFF2-40B4-BE49-F238E27FC236}">
              <a16:creationId xmlns:a16="http://schemas.microsoft.com/office/drawing/2014/main" id="{2FB7F6CB-23F2-4294-80EC-37F86419D5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449675" y="38604825"/>
          <a:ext cx="400000" cy="266667"/>
        </a:xfrm>
        <a:prstGeom prst="rect">
          <a:avLst/>
        </a:prstGeom>
      </xdr:spPr>
    </xdr:pic>
    <xdr:clientData/>
  </xdr:twoCellAnchor>
  <xdr:twoCellAnchor editAs="oneCell">
    <xdr:from>
      <xdr:col>7</xdr:col>
      <xdr:colOff>95250</xdr:colOff>
      <xdr:row>34</xdr:row>
      <xdr:rowOff>95250</xdr:rowOff>
    </xdr:from>
    <xdr:to>
      <xdr:col>7</xdr:col>
      <xdr:colOff>495300</xdr:colOff>
      <xdr:row>34</xdr:row>
      <xdr:rowOff>361950</xdr:rowOff>
    </xdr:to>
    <xdr:pic>
      <xdr:nvPicPr>
        <xdr:cNvPr id="151" name="Imagem 150" descr=":BEL">
          <a:extLst>
            <a:ext uri="{FF2B5EF4-FFF2-40B4-BE49-F238E27FC236}">
              <a16:creationId xmlns:a16="http://schemas.microsoft.com/office/drawing/2014/main" id="{A2B6A876-7008-494B-A290-4160787FF2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763125" y="135540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49569</xdr:colOff>
      <xdr:row>4</xdr:row>
      <xdr:rowOff>123826</xdr:rowOff>
    </xdr:from>
    <xdr:to>
      <xdr:col>14</xdr:col>
      <xdr:colOff>883103</xdr:colOff>
      <xdr:row>4</xdr:row>
      <xdr:rowOff>428626</xdr:rowOff>
    </xdr:to>
    <xdr:pic>
      <xdr:nvPicPr>
        <xdr:cNvPr id="42" name="Imagem 41" descr="Resultado de imagem para world skate logo">
          <a:extLst>
            <a:ext uri="{FF2B5EF4-FFF2-40B4-BE49-F238E27FC236}">
              <a16:creationId xmlns:a16="http://schemas.microsoft.com/office/drawing/2014/main" id="{571CF148-2C55-4F25-89F4-42A30305D3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3944" y="962026"/>
          <a:ext cx="833534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17</xdr:col>
      <xdr:colOff>95250</xdr:colOff>
      <xdr:row>5</xdr:row>
      <xdr:rowOff>95250</xdr:rowOff>
    </xdr:from>
    <xdr:ext cx="400050" cy="266700"/>
    <xdr:pic>
      <xdr:nvPicPr>
        <xdr:cNvPr id="76" name="Imagem 75" descr=":USA">
          <a:extLst>
            <a:ext uri="{FF2B5EF4-FFF2-40B4-BE49-F238E27FC236}">
              <a16:creationId xmlns:a16="http://schemas.microsoft.com/office/drawing/2014/main" id="{E2044F7B-5A3D-4378-8D81-DBF2BCB553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11400" y="13144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95250</xdr:colOff>
      <xdr:row>31</xdr:row>
      <xdr:rowOff>104775</xdr:rowOff>
    </xdr:from>
    <xdr:ext cx="400050" cy="266700"/>
    <xdr:pic>
      <xdr:nvPicPr>
        <xdr:cNvPr id="77" name="Imagem 76" descr=":USA">
          <a:extLst>
            <a:ext uri="{FF2B5EF4-FFF2-40B4-BE49-F238E27FC236}">
              <a16:creationId xmlns:a16="http://schemas.microsoft.com/office/drawing/2014/main" id="{995C9AFC-1AAA-4173-A452-3DB76748BB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1475" y="118395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114300</xdr:colOff>
      <xdr:row>11</xdr:row>
      <xdr:rowOff>114300</xdr:rowOff>
    </xdr:from>
    <xdr:ext cx="400050" cy="266700"/>
    <xdr:pic>
      <xdr:nvPicPr>
        <xdr:cNvPr id="78" name="Imagem 77" descr=":USA">
          <a:extLst>
            <a:ext uri="{FF2B5EF4-FFF2-40B4-BE49-F238E27FC236}">
              <a16:creationId xmlns:a16="http://schemas.microsoft.com/office/drawing/2014/main" id="{244FC889-F672-40CE-94B3-BEA255C476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30525" y="86963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104775</xdr:colOff>
      <xdr:row>7</xdr:row>
      <xdr:rowOff>85725</xdr:rowOff>
    </xdr:from>
    <xdr:ext cx="400050" cy="247650"/>
    <xdr:pic>
      <xdr:nvPicPr>
        <xdr:cNvPr id="79" name="Imagem 78" descr=":POR">
          <a:extLst>
            <a:ext uri="{FF2B5EF4-FFF2-40B4-BE49-F238E27FC236}">
              <a16:creationId xmlns:a16="http://schemas.microsoft.com/office/drawing/2014/main" id="{A2DBCC20-CE35-4CF6-A7AE-86C428F36E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87650" y="2181225"/>
          <a:ext cx="400050" cy="2476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104775</xdr:colOff>
      <xdr:row>12</xdr:row>
      <xdr:rowOff>104775</xdr:rowOff>
    </xdr:from>
    <xdr:ext cx="400050" cy="266700"/>
    <xdr:pic>
      <xdr:nvPicPr>
        <xdr:cNvPr id="80" name="Imagem 79" descr=":FRA">
          <a:extLst>
            <a:ext uri="{FF2B5EF4-FFF2-40B4-BE49-F238E27FC236}">
              <a16:creationId xmlns:a16="http://schemas.microsoft.com/office/drawing/2014/main" id="{5BF6A7C2-FD15-4AC5-9487-975CEE1C0E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30375" y="25812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104775</xdr:colOff>
      <xdr:row>8</xdr:row>
      <xdr:rowOff>95250</xdr:rowOff>
    </xdr:from>
    <xdr:ext cx="400050" cy="266700"/>
    <xdr:pic>
      <xdr:nvPicPr>
        <xdr:cNvPr id="81" name="Imagem 80" descr=":JPN">
          <a:extLst>
            <a:ext uri="{FF2B5EF4-FFF2-40B4-BE49-F238E27FC236}">
              <a16:creationId xmlns:a16="http://schemas.microsoft.com/office/drawing/2014/main" id="{3A283A0B-A01B-4D82-89E1-E1A4593C6B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87650" y="38671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114300</xdr:colOff>
      <xdr:row>6</xdr:row>
      <xdr:rowOff>85725</xdr:rowOff>
    </xdr:from>
    <xdr:ext cx="400050" cy="266700"/>
    <xdr:pic>
      <xdr:nvPicPr>
        <xdr:cNvPr id="82" name="Imagem 81" descr=":JPN">
          <a:extLst>
            <a:ext uri="{FF2B5EF4-FFF2-40B4-BE49-F238E27FC236}">
              <a16:creationId xmlns:a16="http://schemas.microsoft.com/office/drawing/2014/main" id="{3188735C-EE85-4AB8-BB48-738E64B7F2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97175" y="13430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95250</xdr:colOff>
      <xdr:row>9</xdr:row>
      <xdr:rowOff>104775</xdr:rowOff>
    </xdr:from>
    <xdr:ext cx="400000" cy="266667"/>
    <xdr:pic>
      <xdr:nvPicPr>
        <xdr:cNvPr id="83" name="Imagem 82">
          <a:extLst>
            <a:ext uri="{FF2B5EF4-FFF2-40B4-BE49-F238E27FC236}">
              <a16:creationId xmlns:a16="http://schemas.microsoft.com/office/drawing/2014/main" id="{146574EB-7627-4A7D-AADA-72A8E51845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15611475" y="2619375"/>
          <a:ext cx="400000" cy="266667"/>
        </a:xfrm>
        <a:prstGeom prst="rect">
          <a:avLst/>
        </a:prstGeom>
      </xdr:spPr>
    </xdr:pic>
    <xdr:clientData/>
  </xdr:oneCellAnchor>
  <xdr:oneCellAnchor>
    <xdr:from>
      <xdr:col>17</xdr:col>
      <xdr:colOff>114300</xdr:colOff>
      <xdr:row>26</xdr:row>
      <xdr:rowOff>85725</xdr:rowOff>
    </xdr:from>
    <xdr:ext cx="400000" cy="266667"/>
    <xdr:pic>
      <xdr:nvPicPr>
        <xdr:cNvPr id="84" name="Imagem 83">
          <a:extLst>
            <a:ext uri="{FF2B5EF4-FFF2-40B4-BE49-F238E27FC236}">
              <a16:creationId xmlns:a16="http://schemas.microsoft.com/office/drawing/2014/main" id="{8668A7E7-69A5-4286-BEE3-33049EE342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15497175" y="6372225"/>
          <a:ext cx="400000" cy="266667"/>
        </a:xfrm>
        <a:prstGeom prst="rect">
          <a:avLst/>
        </a:prstGeom>
      </xdr:spPr>
    </xdr:pic>
    <xdr:clientData/>
  </xdr:oneCellAnchor>
  <xdr:oneCellAnchor>
    <xdr:from>
      <xdr:col>17</xdr:col>
      <xdr:colOff>104775</xdr:colOff>
      <xdr:row>27</xdr:row>
      <xdr:rowOff>104775</xdr:rowOff>
    </xdr:from>
    <xdr:ext cx="400000" cy="266667"/>
    <xdr:pic>
      <xdr:nvPicPr>
        <xdr:cNvPr id="85" name="Imagem 84">
          <a:extLst>
            <a:ext uri="{FF2B5EF4-FFF2-40B4-BE49-F238E27FC236}">
              <a16:creationId xmlns:a16="http://schemas.microsoft.com/office/drawing/2014/main" id="{F143C7B7-DFC8-451A-ACB2-129C0531F5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15020925" y="5514975"/>
          <a:ext cx="400000" cy="266667"/>
        </a:xfrm>
        <a:prstGeom prst="rect">
          <a:avLst/>
        </a:prstGeom>
      </xdr:spPr>
    </xdr:pic>
    <xdr:clientData/>
  </xdr:oneCellAnchor>
  <xdr:oneCellAnchor>
    <xdr:from>
      <xdr:col>17</xdr:col>
      <xdr:colOff>76200</xdr:colOff>
      <xdr:row>21</xdr:row>
      <xdr:rowOff>76200</xdr:rowOff>
    </xdr:from>
    <xdr:ext cx="400050" cy="266700"/>
    <xdr:pic>
      <xdr:nvPicPr>
        <xdr:cNvPr id="86" name="Imagem 85" descr=":CAN">
          <a:extLst>
            <a:ext uri="{FF2B5EF4-FFF2-40B4-BE49-F238E27FC236}">
              <a16:creationId xmlns:a16="http://schemas.microsoft.com/office/drawing/2014/main" id="{1480B5B8-C074-4B92-B48A-AECC9F5115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92425" y="80391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114300</xdr:colOff>
      <xdr:row>28</xdr:row>
      <xdr:rowOff>85725</xdr:rowOff>
    </xdr:from>
    <xdr:ext cx="400050" cy="266700"/>
    <xdr:pic>
      <xdr:nvPicPr>
        <xdr:cNvPr id="87" name="Imagem 86" descr=":CAN">
          <a:extLst>
            <a:ext uri="{FF2B5EF4-FFF2-40B4-BE49-F238E27FC236}">
              <a16:creationId xmlns:a16="http://schemas.microsoft.com/office/drawing/2014/main" id="{5ECEB582-4F73-4042-A63F-2771BD69C8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30450" y="59150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104775</xdr:colOff>
      <xdr:row>22</xdr:row>
      <xdr:rowOff>104775</xdr:rowOff>
    </xdr:from>
    <xdr:ext cx="400050" cy="266700"/>
    <xdr:pic>
      <xdr:nvPicPr>
        <xdr:cNvPr id="88" name="Imagem 87" descr=":AUS">
          <a:extLst>
            <a:ext uri="{FF2B5EF4-FFF2-40B4-BE49-F238E27FC236}">
              <a16:creationId xmlns:a16="http://schemas.microsoft.com/office/drawing/2014/main" id="{219F6E5C-896F-4EE1-95A1-BB4A1A637A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87650" y="51339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95250</xdr:colOff>
      <xdr:row>18</xdr:row>
      <xdr:rowOff>95250</xdr:rowOff>
    </xdr:from>
    <xdr:ext cx="400050" cy="266700"/>
    <xdr:pic>
      <xdr:nvPicPr>
        <xdr:cNvPr id="89" name="Imagem 88" descr=":PUR">
          <a:extLst>
            <a:ext uri="{FF2B5EF4-FFF2-40B4-BE49-F238E27FC236}">
              <a16:creationId xmlns:a16="http://schemas.microsoft.com/office/drawing/2014/main" id="{601449D9-18AF-47C8-92A0-A4578A6935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11400" y="46672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114300</xdr:colOff>
      <xdr:row>32</xdr:row>
      <xdr:rowOff>76200</xdr:rowOff>
    </xdr:from>
    <xdr:ext cx="400050" cy="266700"/>
    <xdr:pic>
      <xdr:nvPicPr>
        <xdr:cNvPr id="90" name="Imagem 89" descr=":SVK">
          <a:extLst>
            <a:ext uri="{FF2B5EF4-FFF2-40B4-BE49-F238E27FC236}">
              <a16:creationId xmlns:a16="http://schemas.microsoft.com/office/drawing/2014/main" id="{87D2E2FB-7116-45AD-9322-2196C1CE63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30525" y="122301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104775</xdr:colOff>
      <xdr:row>43</xdr:row>
      <xdr:rowOff>104775</xdr:rowOff>
    </xdr:from>
    <xdr:ext cx="400050" cy="266700"/>
    <xdr:pic>
      <xdr:nvPicPr>
        <xdr:cNvPr id="92" name="Imagem 91" descr=":USA">
          <a:extLst>
            <a:ext uri="{FF2B5EF4-FFF2-40B4-BE49-F238E27FC236}">
              <a16:creationId xmlns:a16="http://schemas.microsoft.com/office/drawing/2014/main" id="{44CFEF24-8F51-46D4-AD13-7D31469242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0" y="110013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114300</xdr:colOff>
      <xdr:row>14</xdr:row>
      <xdr:rowOff>95250</xdr:rowOff>
    </xdr:from>
    <xdr:ext cx="400050" cy="266700"/>
    <xdr:pic>
      <xdr:nvPicPr>
        <xdr:cNvPr id="93" name="Imagem 92" descr=":USA">
          <a:extLst>
            <a:ext uri="{FF2B5EF4-FFF2-40B4-BE49-F238E27FC236}">
              <a16:creationId xmlns:a16="http://schemas.microsoft.com/office/drawing/2014/main" id="{E732AEEF-F71F-487A-8972-DC5DEDF070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0" y="65817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114300</xdr:colOff>
      <xdr:row>20</xdr:row>
      <xdr:rowOff>85725</xdr:rowOff>
    </xdr:from>
    <xdr:ext cx="400000" cy="266667"/>
    <xdr:pic>
      <xdr:nvPicPr>
        <xdr:cNvPr id="94" name="Imagem 93">
          <a:extLst>
            <a:ext uri="{FF2B5EF4-FFF2-40B4-BE49-F238E27FC236}">
              <a16:creationId xmlns:a16="http://schemas.microsoft.com/office/drawing/2014/main" id="{71B603C8-86BF-4293-B167-9CB27DB9A6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16078200" y="8010525"/>
          <a:ext cx="400000" cy="266667"/>
        </a:xfrm>
        <a:prstGeom prst="rect">
          <a:avLst/>
        </a:prstGeom>
      </xdr:spPr>
    </xdr:pic>
    <xdr:clientData/>
  </xdr:oneCellAnchor>
  <xdr:oneCellAnchor>
    <xdr:from>
      <xdr:col>17</xdr:col>
      <xdr:colOff>85725</xdr:colOff>
      <xdr:row>15</xdr:row>
      <xdr:rowOff>104775</xdr:rowOff>
    </xdr:from>
    <xdr:ext cx="400050" cy="266700"/>
    <xdr:pic>
      <xdr:nvPicPr>
        <xdr:cNvPr id="95" name="Imagem 94" descr=":USA">
          <a:extLst>
            <a:ext uri="{FF2B5EF4-FFF2-40B4-BE49-F238E27FC236}">
              <a16:creationId xmlns:a16="http://schemas.microsoft.com/office/drawing/2014/main" id="{C70EA0B3-141B-4386-884B-A4A7261E69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49625" y="88677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95250</xdr:colOff>
      <xdr:row>45</xdr:row>
      <xdr:rowOff>76200</xdr:rowOff>
    </xdr:from>
    <xdr:ext cx="400050" cy="266700"/>
    <xdr:pic>
      <xdr:nvPicPr>
        <xdr:cNvPr id="96" name="Imagem 95" descr=":USA">
          <a:extLst>
            <a:ext uri="{FF2B5EF4-FFF2-40B4-BE49-F238E27FC236}">
              <a16:creationId xmlns:a16="http://schemas.microsoft.com/office/drawing/2014/main" id="{89CB5366-304A-4070-AB39-829A9393CB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59150" y="92583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95250</xdr:colOff>
      <xdr:row>64</xdr:row>
      <xdr:rowOff>95250</xdr:rowOff>
    </xdr:from>
    <xdr:ext cx="400050" cy="266700"/>
    <xdr:pic>
      <xdr:nvPicPr>
        <xdr:cNvPr id="97" name="Imagem 96" descr=":USA">
          <a:extLst>
            <a:ext uri="{FF2B5EF4-FFF2-40B4-BE49-F238E27FC236}">
              <a16:creationId xmlns:a16="http://schemas.microsoft.com/office/drawing/2014/main" id="{5DC38E71-12D9-4D7F-AEE3-2E9AE06FC3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59150" y="96964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85725</xdr:colOff>
      <xdr:row>10</xdr:row>
      <xdr:rowOff>76200</xdr:rowOff>
    </xdr:from>
    <xdr:ext cx="400050" cy="266700"/>
    <xdr:pic>
      <xdr:nvPicPr>
        <xdr:cNvPr id="98" name="Imagem 97" descr=":FRA">
          <a:extLst>
            <a:ext uri="{FF2B5EF4-FFF2-40B4-BE49-F238E27FC236}">
              <a16:creationId xmlns:a16="http://schemas.microsoft.com/office/drawing/2014/main" id="{9E590F27-3FBE-4E7C-80A4-E9F1DB62D4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49625" y="100965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95250</xdr:colOff>
      <xdr:row>17</xdr:row>
      <xdr:rowOff>76200</xdr:rowOff>
    </xdr:from>
    <xdr:ext cx="400050" cy="266700"/>
    <xdr:pic>
      <xdr:nvPicPr>
        <xdr:cNvPr id="99" name="Imagem 98" descr=":JPN">
          <a:extLst>
            <a:ext uri="{FF2B5EF4-FFF2-40B4-BE49-F238E27FC236}">
              <a16:creationId xmlns:a16="http://schemas.microsoft.com/office/drawing/2014/main" id="{5E841A71-DF97-455A-B1A3-D574C3E57C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59150" y="105156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17</xdr:col>
      <xdr:colOff>95250</xdr:colOff>
      <xdr:row>57</xdr:row>
      <xdr:rowOff>85725</xdr:rowOff>
    </xdr:from>
    <xdr:to>
      <xdr:col>17</xdr:col>
      <xdr:colOff>495300</xdr:colOff>
      <xdr:row>57</xdr:row>
      <xdr:rowOff>352425</xdr:rowOff>
    </xdr:to>
    <xdr:pic>
      <xdr:nvPicPr>
        <xdr:cNvPr id="100" name="Imagem 99" descr=":PER">
          <a:extLst>
            <a:ext uri="{FF2B5EF4-FFF2-40B4-BE49-F238E27FC236}">
              <a16:creationId xmlns:a16="http://schemas.microsoft.com/office/drawing/2014/main" id="{B4D31DC1-B940-4554-A816-FC5CBE5686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59150" y="109442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17</xdr:col>
      <xdr:colOff>95250</xdr:colOff>
      <xdr:row>13</xdr:row>
      <xdr:rowOff>85725</xdr:rowOff>
    </xdr:from>
    <xdr:ext cx="400050" cy="266700"/>
    <xdr:pic>
      <xdr:nvPicPr>
        <xdr:cNvPr id="101" name="Imagem 100" descr=":USA">
          <a:extLst>
            <a:ext uri="{FF2B5EF4-FFF2-40B4-BE49-F238E27FC236}">
              <a16:creationId xmlns:a16="http://schemas.microsoft.com/office/drawing/2014/main" id="{01CDEE87-3969-4394-9416-6649E09584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97200" y="40576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17</xdr:col>
      <xdr:colOff>95250</xdr:colOff>
      <xdr:row>36</xdr:row>
      <xdr:rowOff>76200</xdr:rowOff>
    </xdr:from>
    <xdr:to>
      <xdr:col>17</xdr:col>
      <xdr:colOff>495300</xdr:colOff>
      <xdr:row>36</xdr:row>
      <xdr:rowOff>342900</xdr:rowOff>
    </xdr:to>
    <xdr:pic>
      <xdr:nvPicPr>
        <xdr:cNvPr id="102" name="Imagem 101" descr=":CZE">
          <a:extLst>
            <a:ext uri="{FF2B5EF4-FFF2-40B4-BE49-F238E27FC236}">
              <a16:creationId xmlns:a16="http://schemas.microsoft.com/office/drawing/2014/main" id="{25B6CE4C-0876-4415-A109-B5B96CFF9A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78125" y="168402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17</xdr:col>
      <xdr:colOff>133350</xdr:colOff>
      <xdr:row>25</xdr:row>
      <xdr:rowOff>104775</xdr:rowOff>
    </xdr:from>
    <xdr:ext cx="400050" cy="266700"/>
    <xdr:pic>
      <xdr:nvPicPr>
        <xdr:cNvPr id="103" name="Imagem 102" descr=":USA">
          <a:extLst>
            <a:ext uri="{FF2B5EF4-FFF2-40B4-BE49-F238E27FC236}">
              <a16:creationId xmlns:a16="http://schemas.microsoft.com/office/drawing/2014/main" id="{41B73A28-964A-4827-BB4F-F2FD9ED217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16225" y="59721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114300</xdr:colOff>
      <xdr:row>44</xdr:row>
      <xdr:rowOff>85725</xdr:rowOff>
    </xdr:from>
    <xdr:ext cx="400050" cy="266700"/>
    <xdr:pic>
      <xdr:nvPicPr>
        <xdr:cNvPr id="104" name="Imagem 103" descr=":AUS">
          <a:extLst>
            <a:ext uri="{FF2B5EF4-FFF2-40B4-BE49-F238E27FC236}">
              <a16:creationId xmlns:a16="http://schemas.microsoft.com/office/drawing/2014/main" id="{D3981081-A19D-4E49-87E3-55A5E987DF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78200" y="126206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114300</xdr:colOff>
      <xdr:row>135</xdr:row>
      <xdr:rowOff>76200</xdr:rowOff>
    </xdr:from>
    <xdr:ext cx="400050" cy="266700"/>
    <xdr:pic>
      <xdr:nvPicPr>
        <xdr:cNvPr id="105" name="Imagem 104" descr=":USA">
          <a:extLst>
            <a:ext uri="{FF2B5EF4-FFF2-40B4-BE49-F238E27FC236}">
              <a16:creationId xmlns:a16="http://schemas.microsoft.com/office/drawing/2014/main" id="{9FA54BE0-5D4D-4F51-93AE-11DEBEA12D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6550" y="130302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95250</xdr:colOff>
      <xdr:row>42</xdr:row>
      <xdr:rowOff>76200</xdr:rowOff>
    </xdr:from>
    <xdr:ext cx="400050" cy="266700"/>
    <xdr:pic>
      <xdr:nvPicPr>
        <xdr:cNvPr id="106" name="Imagem 105" descr=":CAN">
          <a:extLst>
            <a:ext uri="{FF2B5EF4-FFF2-40B4-BE49-F238E27FC236}">
              <a16:creationId xmlns:a16="http://schemas.microsoft.com/office/drawing/2014/main" id="{5358A594-1ABE-4400-8471-3232DF8247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59150" y="134493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123825</xdr:colOff>
      <xdr:row>77</xdr:row>
      <xdr:rowOff>123825</xdr:rowOff>
    </xdr:from>
    <xdr:ext cx="400050" cy="266700"/>
    <xdr:pic>
      <xdr:nvPicPr>
        <xdr:cNvPr id="107" name="Imagem 106" descr=":USA">
          <a:extLst>
            <a:ext uri="{FF2B5EF4-FFF2-40B4-BE49-F238E27FC236}">
              <a16:creationId xmlns:a16="http://schemas.microsoft.com/office/drawing/2014/main" id="{59EE47DE-A79B-4436-9ABA-C3217FAE5D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16075" y="139160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123825</xdr:colOff>
      <xdr:row>33</xdr:row>
      <xdr:rowOff>95250</xdr:rowOff>
    </xdr:from>
    <xdr:ext cx="400050" cy="266700"/>
    <xdr:pic>
      <xdr:nvPicPr>
        <xdr:cNvPr id="108" name="Imagem 107" descr=":CAN">
          <a:extLst>
            <a:ext uri="{FF2B5EF4-FFF2-40B4-BE49-F238E27FC236}">
              <a16:creationId xmlns:a16="http://schemas.microsoft.com/office/drawing/2014/main" id="{AB6C39C6-A0C9-44BA-A876-AFAEABA861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16075" y="143065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123825</xdr:colOff>
      <xdr:row>40</xdr:row>
      <xdr:rowOff>85725</xdr:rowOff>
    </xdr:from>
    <xdr:ext cx="400050" cy="266700"/>
    <xdr:pic>
      <xdr:nvPicPr>
        <xdr:cNvPr id="109" name="Imagem 108" descr=":USA">
          <a:extLst>
            <a:ext uri="{FF2B5EF4-FFF2-40B4-BE49-F238E27FC236}">
              <a16:creationId xmlns:a16="http://schemas.microsoft.com/office/drawing/2014/main" id="{10E7A956-83C2-49D3-8964-69879F3EBF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87725" y="147161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114300</xdr:colOff>
      <xdr:row>61</xdr:row>
      <xdr:rowOff>85725</xdr:rowOff>
    </xdr:from>
    <xdr:ext cx="400000" cy="266667"/>
    <xdr:pic>
      <xdr:nvPicPr>
        <xdr:cNvPr id="110" name="Imagem 109">
          <a:extLst>
            <a:ext uri="{FF2B5EF4-FFF2-40B4-BE49-F238E27FC236}">
              <a16:creationId xmlns:a16="http://schemas.microsoft.com/office/drawing/2014/main" id="{FD62BD8B-861F-48D8-BB46-D42A8313E8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15630525" y="14335125"/>
          <a:ext cx="400000" cy="266667"/>
        </a:xfrm>
        <a:prstGeom prst="rect">
          <a:avLst/>
        </a:prstGeom>
      </xdr:spPr>
    </xdr:pic>
    <xdr:clientData/>
  </xdr:oneCellAnchor>
  <xdr:twoCellAnchor editAs="oneCell">
    <xdr:from>
      <xdr:col>17</xdr:col>
      <xdr:colOff>95250</xdr:colOff>
      <xdr:row>49</xdr:row>
      <xdr:rowOff>66675</xdr:rowOff>
    </xdr:from>
    <xdr:to>
      <xdr:col>17</xdr:col>
      <xdr:colOff>495300</xdr:colOff>
      <xdr:row>49</xdr:row>
      <xdr:rowOff>333375</xdr:rowOff>
    </xdr:to>
    <xdr:pic>
      <xdr:nvPicPr>
        <xdr:cNvPr id="111" name="Imagem 110" descr=":ARG">
          <a:extLst>
            <a:ext uri="{FF2B5EF4-FFF2-40B4-BE49-F238E27FC236}">
              <a16:creationId xmlns:a16="http://schemas.microsoft.com/office/drawing/2014/main" id="{B1978DF6-4E53-4960-9E65-42478EB3D1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59150" y="155352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95250</xdr:colOff>
      <xdr:row>30</xdr:row>
      <xdr:rowOff>76200</xdr:rowOff>
    </xdr:from>
    <xdr:to>
      <xdr:col>17</xdr:col>
      <xdr:colOff>495300</xdr:colOff>
      <xdr:row>30</xdr:row>
      <xdr:rowOff>342900</xdr:rowOff>
    </xdr:to>
    <xdr:pic>
      <xdr:nvPicPr>
        <xdr:cNvPr id="112" name="Imagem 111" descr=":COL">
          <a:extLst>
            <a:ext uri="{FF2B5EF4-FFF2-40B4-BE49-F238E27FC236}">
              <a16:creationId xmlns:a16="http://schemas.microsoft.com/office/drawing/2014/main" id="{BA486FC0-8422-4E2B-8C49-38C2EB2BF2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82900" y="159639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123825</xdr:colOff>
      <xdr:row>41</xdr:row>
      <xdr:rowOff>76200</xdr:rowOff>
    </xdr:from>
    <xdr:to>
      <xdr:col>17</xdr:col>
      <xdr:colOff>523875</xdr:colOff>
      <xdr:row>41</xdr:row>
      <xdr:rowOff>342900</xdr:rowOff>
    </xdr:to>
    <xdr:pic>
      <xdr:nvPicPr>
        <xdr:cNvPr id="113" name="Imagem 112" descr=":RUS">
          <a:extLst>
            <a:ext uri="{FF2B5EF4-FFF2-40B4-BE49-F238E27FC236}">
              <a16:creationId xmlns:a16="http://schemas.microsoft.com/office/drawing/2014/main" id="{961EBE6C-74B2-4FA3-A279-53012760CA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16075" y="163830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95250</xdr:colOff>
      <xdr:row>53</xdr:row>
      <xdr:rowOff>85725</xdr:rowOff>
    </xdr:from>
    <xdr:to>
      <xdr:col>17</xdr:col>
      <xdr:colOff>495300</xdr:colOff>
      <xdr:row>53</xdr:row>
      <xdr:rowOff>352425</xdr:rowOff>
    </xdr:to>
    <xdr:pic>
      <xdr:nvPicPr>
        <xdr:cNvPr id="114" name="Imagem 113" descr=":RUS">
          <a:extLst>
            <a:ext uri="{FF2B5EF4-FFF2-40B4-BE49-F238E27FC236}">
              <a16:creationId xmlns:a16="http://schemas.microsoft.com/office/drawing/2014/main" id="{E0B4F39B-0230-49D3-B9EE-8FB66C8455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59150" y="168116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17</xdr:col>
      <xdr:colOff>95250</xdr:colOff>
      <xdr:row>29</xdr:row>
      <xdr:rowOff>76200</xdr:rowOff>
    </xdr:from>
    <xdr:ext cx="400050" cy="266700"/>
    <xdr:pic>
      <xdr:nvPicPr>
        <xdr:cNvPr id="115" name="Imagem 114" descr=":USA">
          <a:extLst>
            <a:ext uri="{FF2B5EF4-FFF2-40B4-BE49-F238E27FC236}">
              <a16:creationId xmlns:a16="http://schemas.microsoft.com/office/drawing/2014/main" id="{B74D25B4-0240-461A-9C2F-CB34E9A942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59150" y="172212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95250</xdr:colOff>
      <xdr:row>88</xdr:row>
      <xdr:rowOff>104775</xdr:rowOff>
    </xdr:from>
    <xdr:ext cx="400050" cy="266700"/>
    <xdr:pic>
      <xdr:nvPicPr>
        <xdr:cNvPr id="116" name="Imagem 115" descr=":USA">
          <a:extLst>
            <a:ext uri="{FF2B5EF4-FFF2-40B4-BE49-F238E27FC236}">
              <a16:creationId xmlns:a16="http://schemas.microsoft.com/office/drawing/2014/main" id="{51E8FD4B-C74F-42B2-B0DE-93F69E7832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1475" y="229362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17</xdr:col>
      <xdr:colOff>95250</xdr:colOff>
      <xdr:row>16</xdr:row>
      <xdr:rowOff>76200</xdr:rowOff>
    </xdr:from>
    <xdr:to>
      <xdr:col>17</xdr:col>
      <xdr:colOff>495300</xdr:colOff>
      <xdr:row>16</xdr:row>
      <xdr:rowOff>342900</xdr:rowOff>
    </xdr:to>
    <xdr:pic>
      <xdr:nvPicPr>
        <xdr:cNvPr id="117" name="Imagem 116" descr=":PER">
          <a:extLst>
            <a:ext uri="{FF2B5EF4-FFF2-40B4-BE49-F238E27FC236}">
              <a16:creationId xmlns:a16="http://schemas.microsoft.com/office/drawing/2014/main" id="{4C22A51E-4E81-4CC7-B25C-11E306559C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1475" y="74009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17</xdr:col>
      <xdr:colOff>104775</xdr:colOff>
      <xdr:row>85</xdr:row>
      <xdr:rowOff>76200</xdr:rowOff>
    </xdr:from>
    <xdr:ext cx="400050" cy="266700"/>
    <xdr:pic>
      <xdr:nvPicPr>
        <xdr:cNvPr id="118" name="Imagem 117" descr=":USA">
          <a:extLst>
            <a:ext uri="{FF2B5EF4-FFF2-40B4-BE49-F238E27FC236}">
              <a16:creationId xmlns:a16="http://schemas.microsoft.com/office/drawing/2014/main" id="{10BDC5E2-5353-4B04-9258-B92C0A3752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68675" y="184785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17</xdr:col>
      <xdr:colOff>114300</xdr:colOff>
      <xdr:row>50</xdr:row>
      <xdr:rowOff>95250</xdr:rowOff>
    </xdr:from>
    <xdr:to>
      <xdr:col>17</xdr:col>
      <xdr:colOff>514350</xdr:colOff>
      <xdr:row>50</xdr:row>
      <xdr:rowOff>361950</xdr:rowOff>
    </xdr:to>
    <xdr:pic>
      <xdr:nvPicPr>
        <xdr:cNvPr id="119" name="Imagem 118" descr=":GER">
          <a:extLst>
            <a:ext uri="{FF2B5EF4-FFF2-40B4-BE49-F238E27FC236}">
              <a16:creationId xmlns:a16="http://schemas.microsoft.com/office/drawing/2014/main" id="{3142EE77-1F97-415E-9466-FBD046BF28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6550" y="189166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17</xdr:col>
      <xdr:colOff>95250</xdr:colOff>
      <xdr:row>113</xdr:row>
      <xdr:rowOff>85725</xdr:rowOff>
    </xdr:from>
    <xdr:ext cx="400050" cy="247650"/>
    <xdr:pic>
      <xdr:nvPicPr>
        <xdr:cNvPr id="120" name="Imagem 119" descr=":POR">
          <a:extLst>
            <a:ext uri="{FF2B5EF4-FFF2-40B4-BE49-F238E27FC236}">
              <a16:creationId xmlns:a16="http://schemas.microsoft.com/office/drawing/2014/main" id="{D479431A-A0AA-489B-B206-991B937E4B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59150" y="19326225"/>
          <a:ext cx="400050" cy="2476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85725</xdr:colOff>
      <xdr:row>58</xdr:row>
      <xdr:rowOff>76200</xdr:rowOff>
    </xdr:from>
    <xdr:ext cx="400050" cy="266700"/>
    <xdr:pic>
      <xdr:nvPicPr>
        <xdr:cNvPr id="121" name="Imagem 120" descr=":JPN">
          <a:extLst>
            <a:ext uri="{FF2B5EF4-FFF2-40B4-BE49-F238E27FC236}">
              <a16:creationId xmlns:a16="http://schemas.microsoft.com/office/drawing/2014/main" id="{DDAB6657-E41E-4427-9CC1-299628C704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49625" y="197358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95250</xdr:colOff>
      <xdr:row>86</xdr:row>
      <xdr:rowOff>85725</xdr:rowOff>
    </xdr:from>
    <xdr:ext cx="400050" cy="266700"/>
    <xdr:pic>
      <xdr:nvPicPr>
        <xdr:cNvPr id="122" name="Imagem 121" descr=":CAN">
          <a:extLst>
            <a:ext uri="{FF2B5EF4-FFF2-40B4-BE49-F238E27FC236}">
              <a16:creationId xmlns:a16="http://schemas.microsoft.com/office/drawing/2014/main" id="{FEC2EB77-5145-48E8-BA45-1E71C34DE4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59150" y="201644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17</xdr:col>
      <xdr:colOff>85725</xdr:colOff>
      <xdr:row>23</xdr:row>
      <xdr:rowOff>85725</xdr:rowOff>
    </xdr:from>
    <xdr:to>
      <xdr:col>17</xdr:col>
      <xdr:colOff>485775</xdr:colOff>
      <xdr:row>23</xdr:row>
      <xdr:rowOff>352425</xdr:rowOff>
    </xdr:to>
    <xdr:pic>
      <xdr:nvPicPr>
        <xdr:cNvPr id="123" name="Imagem 122" descr=":BEL">
          <a:extLst>
            <a:ext uri="{FF2B5EF4-FFF2-40B4-BE49-F238E27FC236}">
              <a16:creationId xmlns:a16="http://schemas.microsoft.com/office/drawing/2014/main" id="{01A83887-B3A4-4B34-94C5-70E04791F6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325850" y="90868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114300</xdr:colOff>
      <xdr:row>47</xdr:row>
      <xdr:rowOff>95250</xdr:rowOff>
    </xdr:from>
    <xdr:to>
      <xdr:col>17</xdr:col>
      <xdr:colOff>514350</xdr:colOff>
      <xdr:row>47</xdr:row>
      <xdr:rowOff>361950</xdr:rowOff>
    </xdr:to>
    <xdr:pic>
      <xdr:nvPicPr>
        <xdr:cNvPr id="124" name="Imagem 123" descr=":MEX">
          <a:extLst>
            <a:ext uri="{FF2B5EF4-FFF2-40B4-BE49-F238E27FC236}">
              <a16:creationId xmlns:a16="http://schemas.microsoft.com/office/drawing/2014/main" id="{5845540E-59D6-4095-9316-1ACBCC4F4C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6550" y="210121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95250</xdr:colOff>
      <xdr:row>62</xdr:row>
      <xdr:rowOff>95250</xdr:rowOff>
    </xdr:from>
    <xdr:to>
      <xdr:col>17</xdr:col>
      <xdr:colOff>495300</xdr:colOff>
      <xdr:row>62</xdr:row>
      <xdr:rowOff>361950</xdr:rowOff>
    </xdr:to>
    <xdr:pic>
      <xdr:nvPicPr>
        <xdr:cNvPr id="125" name="Imagem 124" descr=":RUS">
          <a:extLst>
            <a:ext uri="{FF2B5EF4-FFF2-40B4-BE49-F238E27FC236}">
              <a16:creationId xmlns:a16="http://schemas.microsoft.com/office/drawing/2014/main" id="{EF5134CB-1494-43F7-9DCF-F7F5CDF7DC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59150" y="214312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17</xdr:col>
      <xdr:colOff>104775</xdr:colOff>
      <xdr:row>83</xdr:row>
      <xdr:rowOff>76200</xdr:rowOff>
    </xdr:from>
    <xdr:ext cx="400050" cy="266700"/>
    <xdr:pic>
      <xdr:nvPicPr>
        <xdr:cNvPr id="126" name="Imagem 125" descr=":USA">
          <a:extLst>
            <a:ext uri="{FF2B5EF4-FFF2-40B4-BE49-F238E27FC236}">
              <a16:creationId xmlns:a16="http://schemas.microsoft.com/office/drawing/2014/main" id="{2D6201BE-FE4F-4234-9DD8-5A6D1A6C15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68675" y="218313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17</xdr:col>
      <xdr:colOff>104775</xdr:colOff>
      <xdr:row>74</xdr:row>
      <xdr:rowOff>85725</xdr:rowOff>
    </xdr:from>
    <xdr:to>
      <xdr:col>17</xdr:col>
      <xdr:colOff>504825</xdr:colOff>
      <xdr:row>74</xdr:row>
      <xdr:rowOff>352425</xdr:rowOff>
    </xdr:to>
    <xdr:pic>
      <xdr:nvPicPr>
        <xdr:cNvPr id="127" name="Imagem 126" descr=":CHI">
          <a:extLst>
            <a:ext uri="{FF2B5EF4-FFF2-40B4-BE49-F238E27FC236}">
              <a16:creationId xmlns:a16="http://schemas.microsoft.com/office/drawing/2014/main" id="{1865DEE5-ED71-44F1-8C6F-8ACAA50504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68675" y="222599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17</xdr:col>
      <xdr:colOff>85725</xdr:colOff>
      <xdr:row>115</xdr:row>
      <xdr:rowOff>76200</xdr:rowOff>
    </xdr:from>
    <xdr:ext cx="400000" cy="266667"/>
    <xdr:pic>
      <xdr:nvPicPr>
        <xdr:cNvPr id="128" name="Imagem 127">
          <a:extLst>
            <a:ext uri="{FF2B5EF4-FFF2-40B4-BE49-F238E27FC236}">
              <a16:creationId xmlns:a16="http://schemas.microsoft.com/office/drawing/2014/main" id="{83E5B74F-66A6-4EEA-A6CD-6398FD9C82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16049625" y="22669500"/>
          <a:ext cx="400000" cy="266667"/>
        </a:xfrm>
        <a:prstGeom prst="rect">
          <a:avLst/>
        </a:prstGeom>
      </xdr:spPr>
    </xdr:pic>
    <xdr:clientData/>
  </xdr:oneCellAnchor>
  <xdr:oneCellAnchor>
    <xdr:from>
      <xdr:col>17</xdr:col>
      <xdr:colOff>95250</xdr:colOff>
      <xdr:row>92</xdr:row>
      <xdr:rowOff>85725</xdr:rowOff>
    </xdr:from>
    <xdr:ext cx="400050" cy="266700"/>
    <xdr:pic>
      <xdr:nvPicPr>
        <xdr:cNvPr id="129" name="Imagem 128" descr=":PUR">
          <a:extLst>
            <a:ext uri="{FF2B5EF4-FFF2-40B4-BE49-F238E27FC236}">
              <a16:creationId xmlns:a16="http://schemas.microsoft.com/office/drawing/2014/main" id="{FFE1AF8F-D5F1-4C6F-B6A6-99E206FC86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59150" y="230981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17</xdr:col>
      <xdr:colOff>85725</xdr:colOff>
      <xdr:row>67</xdr:row>
      <xdr:rowOff>114300</xdr:rowOff>
    </xdr:from>
    <xdr:to>
      <xdr:col>17</xdr:col>
      <xdr:colOff>485775</xdr:colOff>
      <xdr:row>67</xdr:row>
      <xdr:rowOff>381000</xdr:rowOff>
    </xdr:to>
    <xdr:pic>
      <xdr:nvPicPr>
        <xdr:cNvPr id="130" name="Imagem 129" descr=":NED">
          <a:extLst>
            <a:ext uri="{FF2B5EF4-FFF2-40B4-BE49-F238E27FC236}">
              <a16:creationId xmlns:a16="http://schemas.microsoft.com/office/drawing/2014/main" id="{D2C087C4-56A4-433E-A5CF-F986547F82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49625" y="235458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95250</xdr:colOff>
      <xdr:row>51</xdr:row>
      <xdr:rowOff>85725</xdr:rowOff>
    </xdr:from>
    <xdr:to>
      <xdr:col>17</xdr:col>
      <xdr:colOff>495300</xdr:colOff>
      <xdr:row>51</xdr:row>
      <xdr:rowOff>352425</xdr:rowOff>
    </xdr:to>
    <xdr:pic>
      <xdr:nvPicPr>
        <xdr:cNvPr id="131" name="Imagem 130" descr=":MEX">
          <a:extLst>
            <a:ext uri="{FF2B5EF4-FFF2-40B4-BE49-F238E27FC236}">
              <a16:creationId xmlns:a16="http://schemas.microsoft.com/office/drawing/2014/main" id="{0E64EA6A-EE0A-49C7-80FF-BE96EE9531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59150" y="239363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17</xdr:col>
      <xdr:colOff>95250</xdr:colOff>
      <xdr:row>137</xdr:row>
      <xdr:rowOff>66675</xdr:rowOff>
    </xdr:from>
    <xdr:ext cx="400050" cy="266700"/>
    <xdr:pic>
      <xdr:nvPicPr>
        <xdr:cNvPr id="132" name="Imagem 131" descr=":USA">
          <a:extLst>
            <a:ext uri="{FF2B5EF4-FFF2-40B4-BE49-F238E27FC236}">
              <a16:creationId xmlns:a16="http://schemas.microsoft.com/office/drawing/2014/main" id="{E93E93B1-975F-4A36-A7BF-371B53EE32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59150" y="243363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17</xdr:col>
      <xdr:colOff>0</xdr:colOff>
      <xdr:row>98</xdr:row>
      <xdr:rowOff>0</xdr:rowOff>
    </xdr:from>
    <xdr:to>
      <xdr:col>17</xdr:col>
      <xdr:colOff>304800</xdr:colOff>
      <xdr:row>98</xdr:row>
      <xdr:rowOff>304800</xdr:rowOff>
    </xdr:to>
    <xdr:sp macro="" textlink="">
      <xdr:nvSpPr>
        <xdr:cNvPr id="3074" name="AutoShape 2" descr=":KOR">
          <a:extLst>
            <a:ext uri="{FF2B5EF4-FFF2-40B4-BE49-F238E27FC236}">
              <a16:creationId xmlns:a16="http://schemas.microsoft.com/office/drawing/2014/main" id="{5DD0C4F8-0339-4139-AC60-831B2C7B14FF}"/>
            </a:ext>
          </a:extLst>
        </xdr:cNvPr>
        <xdr:cNvSpPr>
          <a:spLocks noChangeAspect="1" noChangeArrowheads="1"/>
        </xdr:cNvSpPr>
      </xdr:nvSpPr>
      <xdr:spPr bwMode="auto">
        <a:xfrm>
          <a:off x="15963900" y="24688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17</xdr:col>
      <xdr:colOff>104775</xdr:colOff>
      <xdr:row>98</xdr:row>
      <xdr:rowOff>76200</xdr:rowOff>
    </xdr:from>
    <xdr:to>
      <xdr:col>17</xdr:col>
      <xdr:colOff>504775</xdr:colOff>
      <xdr:row>98</xdr:row>
      <xdr:rowOff>342867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8266DB0E-88D6-4CF1-B72D-5DD2B26224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1"/>
        <a:stretch>
          <a:fillRect/>
        </a:stretch>
      </xdr:blipFill>
      <xdr:spPr>
        <a:xfrm>
          <a:off x="16068675" y="24765000"/>
          <a:ext cx="400000" cy="266667"/>
        </a:xfrm>
        <a:prstGeom prst="rect">
          <a:avLst/>
        </a:prstGeom>
      </xdr:spPr>
    </xdr:pic>
    <xdr:clientData/>
  </xdr:twoCellAnchor>
  <xdr:twoCellAnchor editAs="oneCell">
    <xdr:from>
      <xdr:col>17</xdr:col>
      <xdr:colOff>85725</xdr:colOff>
      <xdr:row>38</xdr:row>
      <xdr:rowOff>76200</xdr:rowOff>
    </xdr:from>
    <xdr:to>
      <xdr:col>17</xdr:col>
      <xdr:colOff>485775</xdr:colOff>
      <xdr:row>38</xdr:row>
      <xdr:rowOff>342900</xdr:rowOff>
    </xdr:to>
    <xdr:pic>
      <xdr:nvPicPr>
        <xdr:cNvPr id="133" name="Imagem 132" descr=":GBR">
          <a:extLst>
            <a:ext uri="{FF2B5EF4-FFF2-40B4-BE49-F238E27FC236}">
              <a16:creationId xmlns:a16="http://schemas.microsoft.com/office/drawing/2014/main" id="{48D30853-D1C3-429C-887C-C5E5EFD845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49625" y="251841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85725</xdr:colOff>
      <xdr:row>95</xdr:row>
      <xdr:rowOff>95250</xdr:rowOff>
    </xdr:from>
    <xdr:to>
      <xdr:col>17</xdr:col>
      <xdr:colOff>485775</xdr:colOff>
      <xdr:row>95</xdr:row>
      <xdr:rowOff>361950</xdr:rowOff>
    </xdr:to>
    <xdr:pic>
      <xdr:nvPicPr>
        <xdr:cNvPr id="134" name="Imagem 133" descr=":DEN">
          <a:extLst>
            <a:ext uri="{FF2B5EF4-FFF2-40B4-BE49-F238E27FC236}">
              <a16:creationId xmlns:a16="http://schemas.microsoft.com/office/drawing/2014/main" id="{EC3DFC6D-E878-4744-A5F7-A03F97B44A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49625" y="256222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85725</xdr:colOff>
      <xdr:row>139</xdr:row>
      <xdr:rowOff>76200</xdr:rowOff>
    </xdr:from>
    <xdr:to>
      <xdr:col>17</xdr:col>
      <xdr:colOff>485775</xdr:colOff>
      <xdr:row>139</xdr:row>
      <xdr:rowOff>342900</xdr:rowOff>
    </xdr:to>
    <xdr:pic>
      <xdr:nvPicPr>
        <xdr:cNvPr id="135" name="Imagem 134" descr=":NOR">
          <a:extLst>
            <a:ext uri="{FF2B5EF4-FFF2-40B4-BE49-F238E27FC236}">
              <a16:creationId xmlns:a16="http://schemas.microsoft.com/office/drawing/2014/main" id="{76486E2A-083D-406B-96FF-65C04A456D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7975" y="260223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85725</xdr:colOff>
      <xdr:row>63</xdr:row>
      <xdr:rowOff>76200</xdr:rowOff>
    </xdr:from>
    <xdr:to>
      <xdr:col>17</xdr:col>
      <xdr:colOff>485775</xdr:colOff>
      <xdr:row>63</xdr:row>
      <xdr:rowOff>342900</xdr:rowOff>
    </xdr:to>
    <xdr:pic>
      <xdr:nvPicPr>
        <xdr:cNvPr id="136" name="Imagem 135" descr=":DEN">
          <a:extLst>
            <a:ext uri="{FF2B5EF4-FFF2-40B4-BE49-F238E27FC236}">
              <a16:creationId xmlns:a16="http://schemas.microsoft.com/office/drawing/2014/main" id="{2B47026F-0F8F-4CC9-BFFA-81147E07FF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49625" y="264414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95250</xdr:colOff>
      <xdr:row>70</xdr:row>
      <xdr:rowOff>95250</xdr:rowOff>
    </xdr:from>
    <xdr:to>
      <xdr:col>17</xdr:col>
      <xdr:colOff>495300</xdr:colOff>
      <xdr:row>70</xdr:row>
      <xdr:rowOff>361950</xdr:rowOff>
    </xdr:to>
    <xdr:pic>
      <xdr:nvPicPr>
        <xdr:cNvPr id="137" name="Imagem 136" descr=":MEX">
          <a:extLst>
            <a:ext uri="{FF2B5EF4-FFF2-40B4-BE49-F238E27FC236}">
              <a16:creationId xmlns:a16="http://schemas.microsoft.com/office/drawing/2014/main" id="{D6F5A030-8727-42F7-B083-4D53061D69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87500" y="268795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95250</xdr:colOff>
      <xdr:row>71</xdr:row>
      <xdr:rowOff>95250</xdr:rowOff>
    </xdr:from>
    <xdr:to>
      <xdr:col>17</xdr:col>
      <xdr:colOff>495300</xdr:colOff>
      <xdr:row>71</xdr:row>
      <xdr:rowOff>361950</xdr:rowOff>
    </xdr:to>
    <xdr:pic>
      <xdr:nvPicPr>
        <xdr:cNvPr id="138" name="Imagem 137" descr=":COL">
          <a:extLst>
            <a:ext uri="{FF2B5EF4-FFF2-40B4-BE49-F238E27FC236}">
              <a16:creationId xmlns:a16="http://schemas.microsoft.com/office/drawing/2014/main" id="{BDBA4E9D-ABD9-4094-8A3A-8B2A2DDCDC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59150" y="272986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95250</xdr:colOff>
      <xdr:row>69</xdr:row>
      <xdr:rowOff>85725</xdr:rowOff>
    </xdr:from>
    <xdr:to>
      <xdr:col>17</xdr:col>
      <xdr:colOff>495300</xdr:colOff>
      <xdr:row>69</xdr:row>
      <xdr:rowOff>352425</xdr:rowOff>
    </xdr:to>
    <xdr:pic>
      <xdr:nvPicPr>
        <xdr:cNvPr id="139" name="Imagem 138" descr=":THA">
          <a:extLst>
            <a:ext uri="{FF2B5EF4-FFF2-40B4-BE49-F238E27FC236}">
              <a16:creationId xmlns:a16="http://schemas.microsoft.com/office/drawing/2014/main" id="{74FB2A98-4B26-4B0A-9FEF-9CE2AE22B7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87500" y="277082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104775</xdr:colOff>
      <xdr:row>72</xdr:row>
      <xdr:rowOff>104775</xdr:rowOff>
    </xdr:from>
    <xdr:to>
      <xdr:col>17</xdr:col>
      <xdr:colOff>504825</xdr:colOff>
      <xdr:row>72</xdr:row>
      <xdr:rowOff>371475</xdr:rowOff>
    </xdr:to>
    <xdr:pic>
      <xdr:nvPicPr>
        <xdr:cNvPr id="140" name="Imagem 139" descr=":NED">
          <a:extLst>
            <a:ext uri="{FF2B5EF4-FFF2-40B4-BE49-F238E27FC236}">
              <a16:creationId xmlns:a16="http://schemas.microsoft.com/office/drawing/2014/main" id="{14701C19-BA41-4F85-8A90-FCC36E6B59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68675" y="281463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17</xdr:col>
      <xdr:colOff>85725</xdr:colOff>
      <xdr:row>100</xdr:row>
      <xdr:rowOff>104775</xdr:rowOff>
    </xdr:from>
    <xdr:ext cx="400050" cy="266700"/>
    <xdr:pic>
      <xdr:nvPicPr>
        <xdr:cNvPr id="142" name="Imagem 141" descr=":AUS">
          <a:extLst>
            <a:ext uri="{FF2B5EF4-FFF2-40B4-BE49-F238E27FC236}">
              <a16:creationId xmlns:a16="http://schemas.microsoft.com/office/drawing/2014/main" id="{3F421AC5-5EB0-4DAB-913E-73C87732EC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49625" y="285654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17</xdr:col>
      <xdr:colOff>95250</xdr:colOff>
      <xdr:row>150</xdr:row>
      <xdr:rowOff>95250</xdr:rowOff>
    </xdr:from>
    <xdr:to>
      <xdr:col>17</xdr:col>
      <xdr:colOff>495300</xdr:colOff>
      <xdr:row>150</xdr:row>
      <xdr:rowOff>361950</xdr:rowOff>
    </xdr:to>
    <xdr:pic>
      <xdr:nvPicPr>
        <xdr:cNvPr id="143" name="Imagem 142" descr=":NOR">
          <a:extLst>
            <a:ext uri="{FF2B5EF4-FFF2-40B4-BE49-F238E27FC236}">
              <a16:creationId xmlns:a16="http://schemas.microsoft.com/office/drawing/2014/main" id="{9EE23494-FB7E-4523-9769-2FE24E00F7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82900" y="289750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17</xdr:col>
      <xdr:colOff>95250</xdr:colOff>
      <xdr:row>142</xdr:row>
      <xdr:rowOff>66675</xdr:rowOff>
    </xdr:from>
    <xdr:ext cx="400050" cy="266700"/>
    <xdr:pic>
      <xdr:nvPicPr>
        <xdr:cNvPr id="144" name="Imagem 143" descr=":AUS">
          <a:extLst>
            <a:ext uri="{FF2B5EF4-FFF2-40B4-BE49-F238E27FC236}">
              <a16:creationId xmlns:a16="http://schemas.microsoft.com/office/drawing/2014/main" id="{608F2EC5-71EF-42EE-9B82-0841E8AD75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59150" y="293655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17</xdr:col>
      <xdr:colOff>85725</xdr:colOff>
      <xdr:row>151</xdr:row>
      <xdr:rowOff>66675</xdr:rowOff>
    </xdr:from>
    <xdr:to>
      <xdr:col>17</xdr:col>
      <xdr:colOff>485775</xdr:colOff>
      <xdr:row>151</xdr:row>
      <xdr:rowOff>333375</xdr:rowOff>
    </xdr:to>
    <xdr:pic>
      <xdr:nvPicPr>
        <xdr:cNvPr id="145" name="Imagem 144" descr=":COL">
          <a:extLst>
            <a:ext uri="{FF2B5EF4-FFF2-40B4-BE49-F238E27FC236}">
              <a16:creationId xmlns:a16="http://schemas.microsoft.com/office/drawing/2014/main" id="{F96FA4D3-F127-4313-A65C-B2906A2531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49625" y="297846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95250</xdr:colOff>
      <xdr:row>35</xdr:row>
      <xdr:rowOff>85725</xdr:rowOff>
    </xdr:from>
    <xdr:to>
      <xdr:col>17</xdr:col>
      <xdr:colOff>495300</xdr:colOff>
      <xdr:row>35</xdr:row>
      <xdr:rowOff>352425</xdr:rowOff>
    </xdr:to>
    <xdr:pic>
      <xdr:nvPicPr>
        <xdr:cNvPr id="146" name="Imagem 145" descr=":NED">
          <a:extLst>
            <a:ext uri="{FF2B5EF4-FFF2-40B4-BE49-F238E27FC236}">
              <a16:creationId xmlns:a16="http://schemas.microsoft.com/office/drawing/2014/main" id="{FD0CE422-39D4-439D-8321-3778A1C208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59150" y="302228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95250</xdr:colOff>
      <xdr:row>152</xdr:row>
      <xdr:rowOff>76200</xdr:rowOff>
    </xdr:from>
    <xdr:to>
      <xdr:col>17</xdr:col>
      <xdr:colOff>495300</xdr:colOff>
      <xdr:row>152</xdr:row>
      <xdr:rowOff>342900</xdr:rowOff>
    </xdr:to>
    <xdr:pic>
      <xdr:nvPicPr>
        <xdr:cNvPr id="147" name="Imagem 146" descr=":PER">
          <a:extLst>
            <a:ext uri="{FF2B5EF4-FFF2-40B4-BE49-F238E27FC236}">
              <a16:creationId xmlns:a16="http://schemas.microsoft.com/office/drawing/2014/main" id="{4A55C324-5049-4DF4-A77A-3ECDD75A5B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59150" y="306324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17</xdr:col>
      <xdr:colOff>104775</xdr:colOff>
      <xdr:row>24</xdr:row>
      <xdr:rowOff>85725</xdr:rowOff>
    </xdr:from>
    <xdr:ext cx="400000" cy="266667"/>
    <xdr:pic>
      <xdr:nvPicPr>
        <xdr:cNvPr id="149" name="Imagem 148">
          <a:extLst>
            <a:ext uri="{FF2B5EF4-FFF2-40B4-BE49-F238E27FC236}">
              <a16:creationId xmlns:a16="http://schemas.microsoft.com/office/drawing/2014/main" id="{AFC8CFC9-9E7A-474F-AEE0-DCB0DB143F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15706725" y="14954250"/>
          <a:ext cx="400000" cy="266667"/>
        </a:xfrm>
        <a:prstGeom prst="rect">
          <a:avLst/>
        </a:prstGeom>
      </xdr:spPr>
    </xdr:pic>
    <xdr:clientData/>
  </xdr:oneCellAnchor>
  <xdr:twoCellAnchor editAs="oneCell">
    <xdr:from>
      <xdr:col>17</xdr:col>
      <xdr:colOff>114300</xdr:colOff>
      <xdr:row>144</xdr:row>
      <xdr:rowOff>104775</xdr:rowOff>
    </xdr:from>
    <xdr:to>
      <xdr:col>17</xdr:col>
      <xdr:colOff>514350</xdr:colOff>
      <xdr:row>144</xdr:row>
      <xdr:rowOff>371475</xdr:rowOff>
    </xdr:to>
    <xdr:pic>
      <xdr:nvPicPr>
        <xdr:cNvPr id="150" name="Imagem 149" descr=":THA">
          <a:extLst>
            <a:ext uri="{FF2B5EF4-FFF2-40B4-BE49-F238E27FC236}">
              <a16:creationId xmlns:a16="http://schemas.microsoft.com/office/drawing/2014/main" id="{F111F8C4-A533-4053-ABA5-A5F9C7B33E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6550" y="314991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85725</xdr:colOff>
      <xdr:row>145</xdr:row>
      <xdr:rowOff>104775</xdr:rowOff>
    </xdr:from>
    <xdr:to>
      <xdr:col>17</xdr:col>
      <xdr:colOff>485775</xdr:colOff>
      <xdr:row>145</xdr:row>
      <xdr:rowOff>371475</xdr:rowOff>
    </xdr:to>
    <xdr:pic>
      <xdr:nvPicPr>
        <xdr:cNvPr id="151" name="Imagem 150" descr=":CHI">
          <a:extLst>
            <a:ext uri="{FF2B5EF4-FFF2-40B4-BE49-F238E27FC236}">
              <a16:creationId xmlns:a16="http://schemas.microsoft.com/office/drawing/2014/main" id="{2177DCCA-4712-490F-87D5-EFD78551D5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49625" y="319182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85725</xdr:colOff>
      <xdr:row>76</xdr:row>
      <xdr:rowOff>95250</xdr:rowOff>
    </xdr:from>
    <xdr:to>
      <xdr:col>17</xdr:col>
      <xdr:colOff>485775</xdr:colOff>
      <xdr:row>76</xdr:row>
      <xdr:rowOff>361950</xdr:rowOff>
    </xdr:to>
    <xdr:pic>
      <xdr:nvPicPr>
        <xdr:cNvPr id="152" name="Imagem 151" descr=":THA">
          <a:extLst>
            <a:ext uri="{FF2B5EF4-FFF2-40B4-BE49-F238E27FC236}">
              <a16:creationId xmlns:a16="http://schemas.microsoft.com/office/drawing/2014/main" id="{40D1F2D3-A95E-4597-AFC2-93804E4A03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01950" y="346614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17</xdr:col>
      <xdr:colOff>85725</xdr:colOff>
      <xdr:row>118</xdr:row>
      <xdr:rowOff>76200</xdr:rowOff>
    </xdr:from>
    <xdr:ext cx="400050" cy="266700"/>
    <xdr:pic>
      <xdr:nvPicPr>
        <xdr:cNvPr id="153" name="Imagem 152" descr=":USA">
          <a:extLst>
            <a:ext uri="{FF2B5EF4-FFF2-40B4-BE49-F238E27FC236}">
              <a16:creationId xmlns:a16="http://schemas.microsoft.com/office/drawing/2014/main" id="{F9528529-05D6-484A-AFE1-718B597900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878050" y="327279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95250</xdr:colOff>
      <xdr:row>48</xdr:row>
      <xdr:rowOff>95250</xdr:rowOff>
    </xdr:from>
    <xdr:ext cx="400000" cy="266667"/>
    <xdr:pic>
      <xdr:nvPicPr>
        <xdr:cNvPr id="154" name="Imagem 153">
          <a:extLst>
            <a:ext uri="{FF2B5EF4-FFF2-40B4-BE49-F238E27FC236}">
              <a16:creationId xmlns:a16="http://schemas.microsoft.com/office/drawing/2014/main" id="{B7E04F41-F5D2-45E7-8499-730B99DA68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14887575" y="33585150"/>
          <a:ext cx="400000" cy="266667"/>
        </a:xfrm>
        <a:prstGeom prst="rect">
          <a:avLst/>
        </a:prstGeom>
      </xdr:spPr>
    </xdr:pic>
    <xdr:clientData/>
  </xdr:oneCellAnchor>
  <xdr:oneCellAnchor>
    <xdr:from>
      <xdr:col>17</xdr:col>
      <xdr:colOff>104775</xdr:colOff>
      <xdr:row>134</xdr:row>
      <xdr:rowOff>85725</xdr:rowOff>
    </xdr:from>
    <xdr:ext cx="400050" cy="266700"/>
    <xdr:pic>
      <xdr:nvPicPr>
        <xdr:cNvPr id="155" name="Imagem 154" descr=":USA">
          <a:extLst>
            <a:ext uri="{FF2B5EF4-FFF2-40B4-BE49-F238E27FC236}">
              <a16:creationId xmlns:a16="http://schemas.microsoft.com/office/drawing/2014/main" id="{4562DC28-1372-48FA-A3B2-2211FF90A4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897100" y="339947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104775</xdr:colOff>
      <xdr:row>91</xdr:row>
      <xdr:rowOff>85725</xdr:rowOff>
    </xdr:from>
    <xdr:ext cx="400050" cy="266700"/>
    <xdr:pic>
      <xdr:nvPicPr>
        <xdr:cNvPr id="156" name="Imagem 155" descr=":FRA">
          <a:extLst>
            <a:ext uri="{FF2B5EF4-FFF2-40B4-BE49-F238E27FC236}">
              <a16:creationId xmlns:a16="http://schemas.microsoft.com/office/drawing/2014/main" id="{7DE52D3B-2239-4A5B-A1D2-C49268BEF7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897100" y="344138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95250</xdr:colOff>
      <xdr:row>87</xdr:row>
      <xdr:rowOff>85725</xdr:rowOff>
    </xdr:from>
    <xdr:ext cx="400050" cy="266700"/>
    <xdr:pic>
      <xdr:nvPicPr>
        <xdr:cNvPr id="157" name="Imagem 156" descr=":USA">
          <a:extLst>
            <a:ext uri="{FF2B5EF4-FFF2-40B4-BE49-F238E27FC236}">
              <a16:creationId xmlns:a16="http://schemas.microsoft.com/office/drawing/2014/main" id="{0D2DB0D6-AC09-4AD2-9473-7FDCE481C5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887575" y="348329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95250</xdr:colOff>
      <xdr:row>161</xdr:row>
      <xdr:rowOff>95250</xdr:rowOff>
    </xdr:from>
    <xdr:ext cx="400050" cy="266700"/>
    <xdr:pic>
      <xdr:nvPicPr>
        <xdr:cNvPr id="158" name="Imagem 157" descr=":USA">
          <a:extLst>
            <a:ext uri="{FF2B5EF4-FFF2-40B4-BE49-F238E27FC236}">
              <a16:creationId xmlns:a16="http://schemas.microsoft.com/office/drawing/2014/main" id="{7F680A17-C379-48E0-88C9-E645681804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887575" y="352615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104775</xdr:colOff>
      <xdr:row>162</xdr:row>
      <xdr:rowOff>85725</xdr:rowOff>
    </xdr:from>
    <xdr:ext cx="400050" cy="266700"/>
    <xdr:pic>
      <xdr:nvPicPr>
        <xdr:cNvPr id="159" name="Imagem 158" descr=":FRA">
          <a:extLst>
            <a:ext uri="{FF2B5EF4-FFF2-40B4-BE49-F238E27FC236}">
              <a16:creationId xmlns:a16="http://schemas.microsoft.com/office/drawing/2014/main" id="{4992BBDC-CFB6-4829-AC0E-DB368507CE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30375" y="478631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104775</xdr:colOff>
      <xdr:row>37</xdr:row>
      <xdr:rowOff>95250</xdr:rowOff>
    </xdr:from>
    <xdr:ext cx="400050" cy="266700"/>
    <xdr:pic>
      <xdr:nvPicPr>
        <xdr:cNvPr id="160" name="Imagem 159" descr=":FRA">
          <a:extLst>
            <a:ext uri="{FF2B5EF4-FFF2-40B4-BE49-F238E27FC236}">
              <a16:creationId xmlns:a16="http://schemas.microsoft.com/office/drawing/2014/main" id="{E628267B-9E17-4D62-9E7F-97AE6829AD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897100" y="360997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17</xdr:col>
      <xdr:colOff>85725</xdr:colOff>
      <xdr:row>163</xdr:row>
      <xdr:rowOff>66675</xdr:rowOff>
    </xdr:from>
    <xdr:to>
      <xdr:col>17</xdr:col>
      <xdr:colOff>485775</xdr:colOff>
      <xdr:row>163</xdr:row>
      <xdr:rowOff>333375</xdr:rowOff>
    </xdr:to>
    <xdr:pic>
      <xdr:nvPicPr>
        <xdr:cNvPr id="161" name="Imagem 160" descr=":ESP">
          <a:extLst>
            <a:ext uri="{FF2B5EF4-FFF2-40B4-BE49-F238E27FC236}">
              <a16:creationId xmlns:a16="http://schemas.microsoft.com/office/drawing/2014/main" id="{205AA554-5DA9-4748-A87D-69DDC0BB5D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878050" y="364902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17</xdr:col>
      <xdr:colOff>66675</xdr:colOff>
      <xdr:row>164</xdr:row>
      <xdr:rowOff>95250</xdr:rowOff>
    </xdr:from>
    <xdr:ext cx="400050" cy="266700"/>
    <xdr:pic>
      <xdr:nvPicPr>
        <xdr:cNvPr id="162" name="Imagem 161" descr=":CAN">
          <a:extLst>
            <a:ext uri="{FF2B5EF4-FFF2-40B4-BE49-F238E27FC236}">
              <a16:creationId xmlns:a16="http://schemas.microsoft.com/office/drawing/2014/main" id="{3A39F0C0-81A3-46FB-B12C-1478FC3CE1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82900" y="694467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17</xdr:col>
      <xdr:colOff>76200</xdr:colOff>
      <xdr:row>68</xdr:row>
      <xdr:rowOff>66675</xdr:rowOff>
    </xdr:from>
    <xdr:to>
      <xdr:col>17</xdr:col>
      <xdr:colOff>476250</xdr:colOff>
      <xdr:row>68</xdr:row>
      <xdr:rowOff>333375</xdr:rowOff>
    </xdr:to>
    <xdr:pic>
      <xdr:nvPicPr>
        <xdr:cNvPr id="163" name="Imagem 162" descr=":RSA">
          <a:extLst>
            <a:ext uri="{FF2B5EF4-FFF2-40B4-BE49-F238E27FC236}">
              <a16:creationId xmlns:a16="http://schemas.microsoft.com/office/drawing/2014/main" id="{37152D41-A780-455C-B344-171EEB689D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868525" y="373284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17</xdr:col>
      <xdr:colOff>95250</xdr:colOff>
      <xdr:row>136</xdr:row>
      <xdr:rowOff>76200</xdr:rowOff>
    </xdr:from>
    <xdr:ext cx="400000" cy="266667"/>
    <xdr:pic>
      <xdr:nvPicPr>
        <xdr:cNvPr id="164" name="Imagem 163">
          <a:extLst>
            <a:ext uri="{FF2B5EF4-FFF2-40B4-BE49-F238E27FC236}">
              <a16:creationId xmlns:a16="http://schemas.microsoft.com/office/drawing/2014/main" id="{6FDB4BB4-6B2C-41AE-9977-C57BB71B39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14887575" y="37757100"/>
          <a:ext cx="400000" cy="266667"/>
        </a:xfrm>
        <a:prstGeom prst="rect">
          <a:avLst/>
        </a:prstGeom>
      </xdr:spPr>
    </xdr:pic>
    <xdr:clientData/>
  </xdr:oneCellAnchor>
  <xdr:twoCellAnchor editAs="oneCell">
    <xdr:from>
      <xdr:col>17</xdr:col>
      <xdr:colOff>95250</xdr:colOff>
      <xdr:row>81</xdr:row>
      <xdr:rowOff>76200</xdr:rowOff>
    </xdr:from>
    <xdr:to>
      <xdr:col>17</xdr:col>
      <xdr:colOff>495300</xdr:colOff>
      <xdr:row>81</xdr:row>
      <xdr:rowOff>342900</xdr:rowOff>
    </xdr:to>
    <xdr:pic>
      <xdr:nvPicPr>
        <xdr:cNvPr id="165" name="Imagem 164" descr=":POL">
          <a:extLst>
            <a:ext uri="{FF2B5EF4-FFF2-40B4-BE49-F238E27FC236}">
              <a16:creationId xmlns:a16="http://schemas.microsoft.com/office/drawing/2014/main" id="{1697AEA9-E5B7-45A3-B005-93313C375D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82900" y="381762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95250</xdr:colOff>
      <xdr:row>165</xdr:row>
      <xdr:rowOff>95250</xdr:rowOff>
    </xdr:from>
    <xdr:to>
      <xdr:col>17</xdr:col>
      <xdr:colOff>495300</xdr:colOff>
      <xdr:row>165</xdr:row>
      <xdr:rowOff>361950</xdr:rowOff>
    </xdr:to>
    <xdr:pic>
      <xdr:nvPicPr>
        <xdr:cNvPr id="166" name="Imagem 165" descr=":ESP">
          <a:extLst>
            <a:ext uri="{FF2B5EF4-FFF2-40B4-BE49-F238E27FC236}">
              <a16:creationId xmlns:a16="http://schemas.microsoft.com/office/drawing/2014/main" id="{6045B4F6-70F4-4863-AF8D-F6113044B9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82900" y="386143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17</xdr:col>
      <xdr:colOff>95250</xdr:colOff>
      <xdr:row>101</xdr:row>
      <xdr:rowOff>76200</xdr:rowOff>
    </xdr:from>
    <xdr:ext cx="400000" cy="266667"/>
    <xdr:pic>
      <xdr:nvPicPr>
        <xdr:cNvPr id="167" name="Imagem 166">
          <a:extLst>
            <a:ext uri="{FF2B5EF4-FFF2-40B4-BE49-F238E27FC236}">
              <a16:creationId xmlns:a16="http://schemas.microsoft.com/office/drawing/2014/main" id="{96CE64B4-FE55-4F3D-AB27-EC3B27FA15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15582900" y="39014400"/>
          <a:ext cx="400000" cy="266667"/>
        </a:xfrm>
        <a:prstGeom prst="rect">
          <a:avLst/>
        </a:prstGeom>
      </xdr:spPr>
    </xdr:pic>
    <xdr:clientData/>
  </xdr:oneCellAnchor>
  <xdr:twoCellAnchor editAs="oneCell">
    <xdr:from>
      <xdr:col>17</xdr:col>
      <xdr:colOff>85725</xdr:colOff>
      <xdr:row>166</xdr:row>
      <xdr:rowOff>66675</xdr:rowOff>
    </xdr:from>
    <xdr:to>
      <xdr:col>17</xdr:col>
      <xdr:colOff>485775</xdr:colOff>
      <xdr:row>166</xdr:row>
      <xdr:rowOff>333375</xdr:rowOff>
    </xdr:to>
    <xdr:pic>
      <xdr:nvPicPr>
        <xdr:cNvPr id="168" name="Imagem 167" descr=":ISR">
          <a:extLst>
            <a:ext uri="{FF2B5EF4-FFF2-40B4-BE49-F238E27FC236}">
              <a16:creationId xmlns:a16="http://schemas.microsoft.com/office/drawing/2014/main" id="{D639DA06-B680-4B5E-BD9C-E6C4A19E2E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73375" y="394239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85725</xdr:colOff>
      <xdr:row>167</xdr:row>
      <xdr:rowOff>76200</xdr:rowOff>
    </xdr:from>
    <xdr:to>
      <xdr:col>17</xdr:col>
      <xdr:colOff>485775</xdr:colOff>
      <xdr:row>167</xdr:row>
      <xdr:rowOff>342900</xdr:rowOff>
    </xdr:to>
    <xdr:pic>
      <xdr:nvPicPr>
        <xdr:cNvPr id="169" name="Imagem 168" descr=":SWE">
          <a:extLst>
            <a:ext uri="{FF2B5EF4-FFF2-40B4-BE49-F238E27FC236}">
              <a16:creationId xmlns:a16="http://schemas.microsoft.com/office/drawing/2014/main" id="{3A65C139-AF6D-4CE9-9B9D-B3C949A5C9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73375" y="398526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85725</xdr:colOff>
      <xdr:row>168</xdr:row>
      <xdr:rowOff>76200</xdr:rowOff>
    </xdr:from>
    <xdr:to>
      <xdr:col>17</xdr:col>
      <xdr:colOff>485775</xdr:colOff>
      <xdr:row>168</xdr:row>
      <xdr:rowOff>342900</xdr:rowOff>
    </xdr:to>
    <xdr:pic>
      <xdr:nvPicPr>
        <xdr:cNvPr id="170" name="Imagem 169" descr=":GBR">
          <a:extLst>
            <a:ext uri="{FF2B5EF4-FFF2-40B4-BE49-F238E27FC236}">
              <a16:creationId xmlns:a16="http://schemas.microsoft.com/office/drawing/2014/main" id="{DCAB7988-3130-4788-B687-316F66590C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87675" y="677513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17</xdr:col>
      <xdr:colOff>76200</xdr:colOff>
      <xdr:row>169</xdr:row>
      <xdr:rowOff>95250</xdr:rowOff>
    </xdr:from>
    <xdr:ext cx="400050" cy="266700"/>
    <xdr:pic>
      <xdr:nvPicPr>
        <xdr:cNvPr id="171" name="Imagem 170" descr=":CAN">
          <a:extLst>
            <a:ext uri="{FF2B5EF4-FFF2-40B4-BE49-F238E27FC236}">
              <a16:creationId xmlns:a16="http://schemas.microsoft.com/office/drawing/2014/main" id="{7A3277FB-5DD2-4D37-9D2D-8CC924E669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63850" y="407098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85725</xdr:colOff>
      <xdr:row>170</xdr:row>
      <xdr:rowOff>66675</xdr:rowOff>
    </xdr:from>
    <xdr:ext cx="400050" cy="266700"/>
    <xdr:pic>
      <xdr:nvPicPr>
        <xdr:cNvPr id="172" name="Imagem 171" descr=":SVK">
          <a:extLst>
            <a:ext uri="{FF2B5EF4-FFF2-40B4-BE49-F238E27FC236}">
              <a16:creationId xmlns:a16="http://schemas.microsoft.com/office/drawing/2014/main" id="{5DDBBD8E-7C6B-4FFE-9177-BE07612A9A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01950" y="719328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17</xdr:col>
      <xdr:colOff>85725</xdr:colOff>
      <xdr:row>55</xdr:row>
      <xdr:rowOff>66675</xdr:rowOff>
    </xdr:from>
    <xdr:to>
      <xdr:col>17</xdr:col>
      <xdr:colOff>485775</xdr:colOff>
      <xdr:row>55</xdr:row>
      <xdr:rowOff>333375</xdr:rowOff>
    </xdr:to>
    <xdr:pic>
      <xdr:nvPicPr>
        <xdr:cNvPr id="173" name="Imagem 172" descr=":CZE">
          <a:extLst>
            <a:ext uri="{FF2B5EF4-FFF2-40B4-BE49-F238E27FC236}">
              <a16:creationId xmlns:a16="http://schemas.microsoft.com/office/drawing/2014/main" id="{862BACDB-31E4-41D7-BAB1-650D63F524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73375" y="415194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17</xdr:col>
      <xdr:colOff>95250</xdr:colOff>
      <xdr:row>172</xdr:row>
      <xdr:rowOff>85725</xdr:rowOff>
    </xdr:from>
    <xdr:ext cx="400000" cy="266667"/>
    <xdr:pic>
      <xdr:nvPicPr>
        <xdr:cNvPr id="174" name="Imagem 173">
          <a:extLst>
            <a:ext uri="{FF2B5EF4-FFF2-40B4-BE49-F238E27FC236}">
              <a16:creationId xmlns:a16="http://schemas.microsoft.com/office/drawing/2014/main" id="{5BCB41F7-F86C-4F1A-876E-469171D42B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15582900" y="41957625"/>
          <a:ext cx="400000" cy="266667"/>
        </a:xfrm>
        <a:prstGeom prst="rect">
          <a:avLst/>
        </a:prstGeom>
      </xdr:spPr>
    </xdr:pic>
    <xdr:clientData/>
  </xdr:oneCellAnchor>
  <xdr:oneCellAnchor>
    <xdr:from>
      <xdr:col>17</xdr:col>
      <xdr:colOff>104775</xdr:colOff>
      <xdr:row>59</xdr:row>
      <xdr:rowOff>76200</xdr:rowOff>
    </xdr:from>
    <xdr:ext cx="400050" cy="247650"/>
    <xdr:pic>
      <xdr:nvPicPr>
        <xdr:cNvPr id="175" name="Imagem 174" descr=":POR">
          <a:extLst>
            <a:ext uri="{FF2B5EF4-FFF2-40B4-BE49-F238E27FC236}">
              <a16:creationId xmlns:a16="http://schemas.microsoft.com/office/drawing/2014/main" id="{7EE9DC2B-ADFC-4F9C-9ED0-733C68ADE7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92425" y="42367200"/>
          <a:ext cx="400050" cy="2476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17</xdr:col>
      <xdr:colOff>85725</xdr:colOff>
      <xdr:row>94</xdr:row>
      <xdr:rowOff>76200</xdr:rowOff>
    </xdr:from>
    <xdr:to>
      <xdr:col>17</xdr:col>
      <xdr:colOff>485775</xdr:colOff>
      <xdr:row>94</xdr:row>
      <xdr:rowOff>342900</xdr:rowOff>
    </xdr:to>
    <xdr:pic>
      <xdr:nvPicPr>
        <xdr:cNvPr id="176" name="Imagem 175" descr=":ARG">
          <a:extLst>
            <a:ext uri="{FF2B5EF4-FFF2-40B4-BE49-F238E27FC236}">
              <a16:creationId xmlns:a16="http://schemas.microsoft.com/office/drawing/2014/main" id="{DE111B27-0DF6-49FB-BDB7-11F2ACC8FE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73375" y="427863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104775</xdr:colOff>
      <xdr:row>105</xdr:row>
      <xdr:rowOff>95250</xdr:rowOff>
    </xdr:from>
    <xdr:to>
      <xdr:col>17</xdr:col>
      <xdr:colOff>504775</xdr:colOff>
      <xdr:row>105</xdr:row>
      <xdr:rowOff>361917</xdr:rowOff>
    </xdr:to>
    <xdr:pic>
      <xdr:nvPicPr>
        <xdr:cNvPr id="177" name="Imagem 176">
          <a:extLst>
            <a:ext uri="{FF2B5EF4-FFF2-40B4-BE49-F238E27FC236}">
              <a16:creationId xmlns:a16="http://schemas.microsoft.com/office/drawing/2014/main" id="{4F8C8B78-725E-4E5B-A6BB-065A674624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1"/>
        <a:stretch>
          <a:fillRect/>
        </a:stretch>
      </xdr:blipFill>
      <xdr:spPr>
        <a:xfrm>
          <a:off x="15487650" y="55835550"/>
          <a:ext cx="400000" cy="266667"/>
        </a:xfrm>
        <a:prstGeom prst="rect">
          <a:avLst/>
        </a:prstGeom>
      </xdr:spPr>
    </xdr:pic>
    <xdr:clientData/>
  </xdr:twoCellAnchor>
  <xdr:oneCellAnchor>
    <xdr:from>
      <xdr:col>17</xdr:col>
      <xdr:colOff>85725</xdr:colOff>
      <xdr:row>54</xdr:row>
      <xdr:rowOff>95250</xdr:rowOff>
    </xdr:from>
    <xdr:ext cx="400050" cy="247650"/>
    <xdr:pic>
      <xdr:nvPicPr>
        <xdr:cNvPr id="178" name="Imagem 177" descr=":POR">
          <a:extLst>
            <a:ext uri="{FF2B5EF4-FFF2-40B4-BE49-F238E27FC236}">
              <a16:creationId xmlns:a16="http://schemas.microsoft.com/office/drawing/2014/main" id="{C9025D5B-3BF0-4F13-A919-5645290F20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73375" y="43643550"/>
          <a:ext cx="400050" cy="2476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17</xdr:col>
      <xdr:colOff>95250</xdr:colOff>
      <xdr:row>174</xdr:row>
      <xdr:rowOff>76200</xdr:rowOff>
    </xdr:from>
    <xdr:to>
      <xdr:col>17</xdr:col>
      <xdr:colOff>495300</xdr:colOff>
      <xdr:row>174</xdr:row>
      <xdr:rowOff>342900</xdr:rowOff>
    </xdr:to>
    <xdr:pic>
      <xdr:nvPicPr>
        <xdr:cNvPr id="179" name="Imagem 178" descr=":GBR">
          <a:extLst>
            <a:ext uri="{FF2B5EF4-FFF2-40B4-BE49-F238E27FC236}">
              <a16:creationId xmlns:a16="http://schemas.microsoft.com/office/drawing/2014/main" id="{0F6380FA-ED41-4420-B567-3B88AADA3F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82900" y="440436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85725</xdr:colOff>
      <xdr:row>175</xdr:row>
      <xdr:rowOff>95250</xdr:rowOff>
    </xdr:from>
    <xdr:to>
      <xdr:col>17</xdr:col>
      <xdr:colOff>485775</xdr:colOff>
      <xdr:row>175</xdr:row>
      <xdr:rowOff>361950</xdr:rowOff>
    </xdr:to>
    <xdr:pic>
      <xdr:nvPicPr>
        <xdr:cNvPr id="180" name="Imagem 179" descr=":GBR">
          <a:extLst>
            <a:ext uri="{FF2B5EF4-FFF2-40B4-BE49-F238E27FC236}">
              <a16:creationId xmlns:a16="http://schemas.microsoft.com/office/drawing/2014/main" id="{63D29B63-0E01-4271-B6FC-2AC7671402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11325" y="566356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95250</xdr:colOff>
      <xdr:row>104</xdr:row>
      <xdr:rowOff>95250</xdr:rowOff>
    </xdr:from>
    <xdr:to>
      <xdr:col>17</xdr:col>
      <xdr:colOff>495300</xdr:colOff>
      <xdr:row>104</xdr:row>
      <xdr:rowOff>361950</xdr:rowOff>
    </xdr:to>
    <xdr:pic>
      <xdr:nvPicPr>
        <xdr:cNvPr id="181" name="Imagem 180" descr=":ESP">
          <a:extLst>
            <a:ext uri="{FF2B5EF4-FFF2-40B4-BE49-F238E27FC236}">
              <a16:creationId xmlns:a16="http://schemas.microsoft.com/office/drawing/2014/main" id="{63AB0B71-C590-4740-89D1-AB5C8C350C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20850" y="570547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95250</xdr:colOff>
      <xdr:row>78</xdr:row>
      <xdr:rowOff>85725</xdr:rowOff>
    </xdr:from>
    <xdr:to>
      <xdr:col>17</xdr:col>
      <xdr:colOff>495300</xdr:colOff>
      <xdr:row>78</xdr:row>
      <xdr:rowOff>352425</xdr:rowOff>
    </xdr:to>
    <xdr:pic>
      <xdr:nvPicPr>
        <xdr:cNvPr id="182" name="Imagem 181" descr=":BEN">
          <a:extLst>
            <a:ext uri="{FF2B5EF4-FFF2-40B4-BE49-F238E27FC236}">
              <a16:creationId xmlns:a16="http://schemas.microsoft.com/office/drawing/2014/main" id="{A4960851-D382-4898-812B-1B7C460897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82900" y="453104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104775</xdr:colOff>
      <xdr:row>138</xdr:row>
      <xdr:rowOff>95250</xdr:rowOff>
    </xdr:from>
    <xdr:to>
      <xdr:col>17</xdr:col>
      <xdr:colOff>504825</xdr:colOff>
      <xdr:row>138</xdr:row>
      <xdr:rowOff>361950</xdr:rowOff>
    </xdr:to>
    <xdr:pic>
      <xdr:nvPicPr>
        <xdr:cNvPr id="183" name="Imagem 182" descr=":PER">
          <a:extLst>
            <a:ext uri="{FF2B5EF4-FFF2-40B4-BE49-F238E27FC236}">
              <a16:creationId xmlns:a16="http://schemas.microsoft.com/office/drawing/2014/main" id="{0E43FFC4-8D9E-49F2-BD7B-F4EBCA13BF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92425" y="457390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114300</xdr:colOff>
      <xdr:row>99</xdr:row>
      <xdr:rowOff>85725</xdr:rowOff>
    </xdr:from>
    <xdr:to>
      <xdr:col>17</xdr:col>
      <xdr:colOff>514350</xdr:colOff>
      <xdr:row>99</xdr:row>
      <xdr:rowOff>352425</xdr:rowOff>
    </xdr:to>
    <xdr:pic>
      <xdr:nvPicPr>
        <xdr:cNvPr id="184" name="Imagem 183" descr=":CHN">
          <a:extLst>
            <a:ext uri="{FF2B5EF4-FFF2-40B4-BE49-F238E27FC236}">
              <a16:creationId xmlns:a16="http://schemas.microsoft.com/office/drawing/2014/main" id="{050E78ED-638A-4A3E-A8F5-54AEC02FE8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39900" y="583025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114300</xdr:colOff>
      <xdr:row>147</xdr:row>
      <xdr:rowOff>85725</xdr:rowOff>
    </xdr:from>
    <xdr:to>
      <xdr:col>17</xdr:col>
      <xdr:colOff>514300</xdr:colOff>
      <xdr:row>147</xdr:row>
      <xdr:rowOff>352392</xdr:rowOff>
    </xdr:to>
    <xdr:pic>
      <xdr:nvPicPr>
        <xdr:cNvPr id="185" name="Imagem 184">
          <a:extLst>
            <a:ext uri="{FF2B5EF4-FFF2-40B4-BE49-F238E27FC236}">
              <a16:creationId xmlns:a16="http://schemas.microsoft.com/office/drawing/2014/main" id="{65C648D0-28D2-476F-9BBE-B47127CBE5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1"/>
        <a:stretch>
          <a:fillRect/>
        </a:stretch>
      </xdr:blipFill>
      <xdr:spPr>
        <a:xfrm>
          <a:off x="15601950" y="46567725"/>
          <a:ext cx="400000" cy="266667"/>
        </a:xfrm>
        <a:prstGeom prst="rect">
          <a:avLst/>
        </a:prstGeom>
      </xdr:spPr>
    </xdr:pic>
    <xdr:clientData/>
  </xdr:twoCellAnchor>
  <xdr:twoCellAnchor editAs="oneCell">
    <xdr:from>
      <xdr:col>17</xdr:col>
      <xdr:colOff>114300</xdr:colOff>
      <xdr:row>73</xdr:row>
      <xdr:rowOff>76200</xdr:rowOff>
    </xdr:from>
    <xdr:to>
      <xdr:col>17</xdr:col>
      <xdr:colOff>514350</xdr:colOff>
      <xdr:row>73</xdr:row>
      <xdr:rowOff>342900</xdr:rowOff>
    </xdr:to>
    <xdr:pic>
      <xdr:nvPicPr>
        <xdr:cNvPr id="186" name="Imagem 185" descr=":GER">
          <a:extLst>
            <a:ext uri="{FF2B5EF4-FFF2-40B4-BE49-F238E27FC236}">
              <a16:creationId xmlns:a16="http://schemas.microsoft.com/office/drawing/2014/main" id="{F21584C4-F37D-4FC5-8DE3-F3AD541A2B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01950" y="469773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123825</xdr:colOff>
      <xdr:row>102</xdr:row>
      <xdr:rowOff>66675</xdr:rowOff>
    </xdr:from>
    <xdr:to>
      <xdr:col>17</xdr:col>
      <xdr:colOff>523875</xdr:colOff>
      <xdr:row>102</xdr:row>
      <xdr:rowOff>333375</xdr:rowOff>
    </xdr:to>
    <xdr:pic>
      <xdr:nvPicPr>
        <xdr:cNvPr id="187" name="Imagem 186" descr=":ESP">
          <a:extLst>
            <a:ext uri="{FF2B5EF4-FFF2-40B4-BE49-F238E27FC236}">
              <a16:creationId xmlns:a16="http://schemas.microsoft.com/office/drawing/2014/main" id="{979428A8-9693-4C96-85E8-0316F9AFAE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1475" y="473868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104775</xdr:colOff>
      <xdr:row>181</xdr:row>
      <xdr:rowOff>85725</xdr:rowOff>
    </xdr:from>
    <xdr:to>
      <xdr:col>17</xdr:col>
      <xdr:colOff>504825</xdr:colOff>
      <xdr:row>181</xdr:row>
      <xdr:rowOff>352425</xdr:rowOff>
    </xdr:to>
    <xdr:pic>
      <xdr:nvPicPr>
        <xdr:cNvPr id="188" name="Imagem 187" descr=":POL">
          <a:extLst>
            <a:ext uri="{FF2B5EF4-FFF2-40B4-BE49-F238E27FC236}">
              <a16:creationId xmlns:a16="http://schemas.microsoft.com/office/drawing/2014/main" id="{9AB99C78-E30D-46E3-9E57-B08FCE93D8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92425" y="478250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104775</xdr:colOff>
      <xdr:row>82</xdr:row>
      <xdr:rowOff>85725</xdr:rowOff>
    </xdr:from>
    <xdr:to>
      <xdr:col>17</xdr:col>
      <xdr:colOff>504825</xdr:colOff>
      <xdr:row>82</xdr:row>
      <xdr:rowOff>352425</xdr:rowOff>
    </xdr:to>
    <xdr:pic>
      <xdr:nvPicPr>
        <xdr:cNvPr id="189" name="Imagem 188" descr=":CZE">
          <a:extLst>
            <a:ext uri="{FF2B5EF4-FFF2-40B4-BE49-F238E27FC236}">
              <a16:creationId xmlns:a16="http://schemas.microsoft.com/office/drawing/2014/main" id="{9EA92FDA-ACDB-47B0-A7D4-8B9CB37DB7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92425" y="482441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123825</xdr:colOff>
      <xdr:row>60</xdr:row>
      <xdr:rowOff>85725</xdr:rowOff>
    </xdr:from>
    <xdr:to>
      <xdr:col>17</xdr:col>
      <xdr:colOff>523875</xdr:colOff>
      <xdr:row>60</xdr:row>
      <xdr:rowOff>352425</xdr:rowOff>
    </xdr:to>
    <xdr:pic>
      <xdr:nvPicPr>
        <xdr:cNvPr id="190" name="Imagem 189" descr=":FIN">
          <a:extLst>
            <a:ext uri="{FF2B5EF4-FFF2-40B4-BE49-F238E27FC236}">
              <a16:creationId xmlns:a16="http://schemas.microsoft.com/office/drawing/2014/main" id="{20FC8CE9-908A-48C9-B22B-02A38624D0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1475" y="486632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114300</xdr:colOff>
      <xdr:row>140</xdr:row>
      <xdr:rowOff>66675</xdr:rowOff>
    </xdr:from>
    <xdr:to>
      <xdr:col>17</xdr:col>
      <xdr:colOff>514350</xdr:colOff>
      <xdr:row>140</xdr:row>
      <xdr:rowOff>333375</xdr:rowOff>
    </xdr:to>
    <xdr:pic>
      <xdr:nvPicPr>
        <xdr:cNvPr id="191" name="Imagem 190" descr=":ITA">
          <a:extLst>
            <a:ext uri="{FF2B5EF4-FFF2-40B4-BE49-F238E27FC236}">
              <a16:creationId xmlns:a16="http://schemas.microsoft.com/office/drawing/2014/main" id="{0D82C1FB-2E78-41A8-A116-0EB5EEDDBD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30525" y="568452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123825</xdr:colOff>
      <xdr:row>185</xdr:row>
      <xdr:rowOff>57150</xdr:rowOff>
    </xdr:from>
    <xdr:to>
      <xdr:col>17</xdr:col>
      <xdr:colOff>523875</xdr:colOff>
      <xdr:row>185</xdr:row>
      <xdr:rowOff>323850</xdr:rowOff>
    </xdr:to>
    <xdr:pic>
      <xdr:nvPicPr>
        <xdr:cNvPr id="192" name="Imagem 191" descr=":GBR">
          <a:extLst>
            <a:ext uri="{FF2B5EF4-FFF2-40B4-BE49-F238E27FC236}">
              <a16:creationId xmlns:a16="http://schemas.microsoft.com/office/drawing/2014/main" id="{E0E553F7-A0BE-46DD-8706-52B8F6D6A3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1475" y="498919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133350</xdr:colOff>
      <xdr:row>186</xdr:row>
      <xdr:rowOff>76200</xdr:rowOff>
    </xdr:from>
    <xdr:to>
      <xdr:col>17</xdr:col>
      <xdr:colOff>533400</xdr:colOff>
      <xdr:row>186</xdr:row>
      <xdr:rowOff>342900</xdr:rowOff>
    </xdr:to>
    <xdr:pic>
      <xdr:nvPicPr>
        <xdr:cNvPr id="193" name="Imagem 192" descr=":IRL">
          <a:extLst>
            <a:ext uri="{FF2B5EF4-FFF2-40B4-BE49-F238E27FC236}">
              <a16:creationId xmlns:a16="http://schemas.microsoft.com/office/drawing/2014/main" id="{67523DAC-7CF3-4FB3-B0D0-18CC27ECB9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0" y="503301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104775</xdr:colOff>
      <xdr:row>96</xdr:row>
      <xdr:rowOff>76200</xdr:rowOff>
    </xdr:from>
    <xdr:to>
      <xdr:col>17</xdr:col>
      <xdr:colOff>504825</xdr:colOff>
      <xdr:row>96</xdr:row>
      <xdr:rowOff>342900</xdr:rowOff>
    </xdr:to>
    <xdr:pic>
      <xdr:nvPicPr>
        <xdr:cNvPr id="194" name="Imagem 193" descr=":SUI">
          <a:extLst>
            <a:ext uri="{FF2B5EF4-FFF2-40B4-BE49-F238E27FC236}">
              <a16:creationId xmlns:a16="http://schemas.microsoft.com/office/drawing/2014/main" id="{7C78035C-463C-4AC1-BDBC-136FA98E0B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92425" y="507492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17</xdr:col>
      <xdr:colOff>104775</xdr:colOff>
      <xdr:row>187</xdr:row>
      <xdr:rowOff>85725</xdr:rowOff>
    </xdr:from>
    <xdr:ext cx="400000" cy="266667"/>
    <xdr:pic>
      <xdr:nvPicPr>
        <xdr:cNvPr id="195" name="Imagem 194">
          <a:extLst>
            <a:ext uri="{FF2B5EF4-FFF2-40B4-BE49-F238E27FC236}">
              <a16:creationId xmlns:a16="http://schemas.microsoft.com/office/drawing/2014/main" id="{5956A179-A1EF-42B4-99E2-9C265F41EA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15592425" y="51177825"/>
          <a:ext cx="400000" cy="266667"/>
        </a:xfrm>
        <a:prstGeom prst="rect">
          <a:avLst/>
        </a:prstGeom>
      </xdr:spPr>
    </xdr:pic>
    <xdr:clientData/>
  </xdr:oneCellAnchor>
  <xdr:twoCellAnchor editAs="oneCell">
    <xdr:from>
      <xdr:col>17</xdr:col>
      <xdr:colOff>123825</xdr:colOff>
      <xdr:row>117</xdr:row>
      <xdr:rowOff>57150</xdr:rowOff>
    </xdr:from>
    <xdr:to>
      <xdr:col>17</xdr:col>
      <xdr:colOff>523875</xdr:colOff>
      <xdr:row>117</xdr:row>
      <xdr:rowOff>323850</xdr:rowOff>
    </xdr:to>
    <xdr:pic>
      <xdr:nvPicPr>
        <xdr:cNvPr id="196" name="Imagem 195" descr=":NOR">
          <a:extLst>
            <a:ext uri="{FF2B5EF4-FFF2-40B4-BE49-F238E27FC236}">
              <a16:creationId xmlns:a16="http://schemas.microsoft.com/office/drawing/2014/main" id="{5C3073F8-B6DC-453C-836B-FF7ECFE744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1475" y="515683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123825</xdr:colOff>
      <xdr:row>188</xdr:row>
      <xdr:rowOff>57150</xdr:rowOff>
    </xdr:from>
    <xdr:to>
      <xdr:col>17</xdr:col>
      <xdr:colOff>523875</xdr:colOff>
      <xdr:row>188</xdr:row>
      <xdr:rowOff>323850</xdr:rowOff>
    </xdr:to>
    <xdr:pic>
      <xdr:nvPicPr>
        <xdr:cNvPr id="197" name="Imagem 196" descr=":CHN">
          <a:extLst>
            <a:ext uri="{FF2B5EF4-FFF2-40B4-BE49-F238E27FC236}">
              <a16:creationId xmlns:a16="http://schemas.microsoft.com/office/drawing/2014/main" id="{813C3340-B5CD-4D80-98A5-190C500217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1475" y="519874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133350</xdr:colOff>
      <xdr:row>106</xdr:row>
      <xdr:rowOff>76200</xdr:rowOff>
    </xdr:from>
    <xdr:to>
      <xdr:col>17</xdr:col>
      <xdr:colOff>533400</xdr:colOff>
      <xdr:row>106</xdr:row>
      <xdr:rowOff>342900</xdr:rowOff>
    </xdr:to>
    <xdr:pic>
      <xdr:nvPicPr>
        <xdr:cNvPr id="198" name="Imagem 197" descr=":CHI">
          <a:extLst>
            <a:ext uri="{FF2B5EF4-FFF2-40B4-BE49-F238E27FC236}">
              <a16:creationId xmlns:a16="http://schemas.microsoft.com/office/drawing/2014/main" id="{5A4DC179-D98E-49AC-9901-D251949544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0" y="524256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114300</xdr:colOff>
      <xdr:row>184</xdr:row>
      <xdr:rowOff>85725</xdr:rowOff>
    </xdr:from>
    <xdr:to>
      <xdr:col>17</xdr:col>
      <xdr:colOff>514350</xdr:colOff>
      <xdr:row>184</xdr:row>
      <xdr:rowOff>352425</xdr:rowOff>
    </xdr:to>
    <xdr:pic>
      <xdr:nvPicPr>
        <xdr:cNvPr id="199" name="Imagem 198" descr=":ITA">
          <a:extLst>
            <a:ext uri="{FF2B5EF4-FFF2-40B4-BE49-F238E27FC236}">
              <a16:creationId xmlns:a16="http://schemas.microsoft.com/office/drawing/2014/main" id="{731C4CE7-92A1-4A82-9866-3FD0CCFC5A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01950" y="495014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114300</xdr:colOff>
      <xdr:row>189</xdr:row>
      <xdr:rowOff>85725</xdr:rowOff>
    </xdr:from>
    <xdr:to>
      <xdr:col>17</xdr:col>
      <xdr:colOff>514350</xdr:colOff>
      <xdr:row>189</xdr:row>
      <xdr:rowOff>352425</xdr:rowOff>
    </xdr:to>
    <xdr:pic>
      <xdr:nvPicPr>
        <xdr:cNvPr id="200" name="Imagem 199" descr=":LAT">
          <a:extLst>
            <a:ext uri="{FF2B5EF4-FFF2-40B4-BE49-F238E27FC236}">
              <a16:creationId xmlns:a16="http://schemas.microsoft.com/office/drawing/2014/main" id="{2C5FF5A2-7B4B-4FA6-B8EA-5D99D27CA3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01950" y="528542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95250</xdr:colOff>
      <xdr:row>65</xdr:row>
      <xdr:rowOff>95250</xdr:rowOff>
    </xdr:from>
    <xdr:to>
      <xdr:col>17</xdr:col>
      <xdr:colOff>495300</xdr:colOff>
      <xdr:row>65</xdr:row>
      <xdr:rowOff>361950</xdr:rowOff>
    </xdr:to>
    <xdr:pic>
      <xdr:nvPicPr>
        <xdr:cNvPr id="201" name="Imagem 200" descr=":GER">
          <a:extLst>
            <a:ext uri="{FF2B5EF4-FFF2-40B4-BE49-F238E27FC236}">
              <a16:creationId xmlns:a16="http://schemas.microsoft.com/office/drawing/2014/main" id="{873C00C7-AAC1-41EF-8AB3-A8B621767C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82900" y="532828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104775</xdr:colOff>
      <xdr:row>66</xdr:row>
      <xdr:rowOff>76200</xdr:rowOff>
    </xdr:from>
    <xdr:to>
      <xdr:col>17</xdr:col>
      <xdr:colOff>504825</xdr:colOff>
      <xdr:row>66</xdr:row>
      <xdr:rowOff>342900</xdr:rowOff>
    </xdr:to>
    <xdr:pic>
      <xdr:nvPicPr>
        <xdr:cNvPr id="202" name="Imagem 201" descr=":ITA">
          <a:extLst>
            <a:ext uri="{FF2B5EF4-FFF2-40B4-BE49-F238E27FC236}">
              <a16:creationId xmlns:a16="http://schemas.microsoft.com/office/drawing/2014/main" id="{4B21E4B6-436B-4270-9DC9-0A8190FE18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92425" y="536829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17</xdr:col>
      <xdr:colOff>104775</xdr:colOff>
      <xdr:row>191</xdr:row>
      <xdr:rowOff>95250</xdr:rowOff>
    </xdr:from>
    <xdr:ext cx="400050" cy="266700"/>
    <xdr:pic>
      <xdr:nvPicPr>
        <xdr:cNvPr id="203" name="Imagem 202" descr=":USA">
          <a:extLst>
            <a:ext uri="{FF2B5EF4-FFF2-40B4-BE49-F238E27FC236}">
              <a16:creationId xmlns:a16="http://schemas.microsoft.com/office/drawing/2014/main" id="{9C04BCF2-7EF4-4A89-A467-E5690D230F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92425" y="541210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17</xdr:col>
      <xdr:colOff>104775</xdr:colOff>
      <xdr:row>192</xdr:row>
      <xdr:rowOff>76200</xdr:rowOff>
    </xdr:from>
    <xdr:to>
      <xdr:col>17</xdr:col>
      <xdr:colOff>504825</xdr:colOff>
      <xdr:row>192</xdr:row>
      <xdr:rowOff>342900</xdr:rowOff>
    </xdr:to>
    <xdr:pic>
      <xdr:nvPicPr>
        <xdr:cNvPr id="204" name="Imagem 203" descr=":SWE">
          <a:extLst>
            <a:ext uri="{FF2B5EF4-FFF2-40B4-BE49-F238E27FC236}">
              <a16:creationId xmlns:a16="http://schemas.microsoft.com/office/drawing/2014/main" id="{DF4688D9-41B7-4436-AE2A-6A752C63FF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92425" y="545211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95250</xdr:colOff>
      <xdr:row>157</xdr:row>
      <xdr:rowOff>66675</xdr:rowOff>
    </xdr:from>
    <xdr:to>
      <xdr:col>17</xdr:col>
      <xdr:colOff>495300</xdr:colOff>
      <xdr:row>157</xdr:row>
      <xdr:rowOff>333375</xdr:rowOff>
    </xdr:to>
    <xdr:pic>
      <xdr:nvPicPr>
        <xdr:cNvPr id="205" name="Imagem 204" descr=":LAT">
          <a:extLst>
            <a:ext uri="{FF2B5EF4-FFF2-40B4-BE49-F238E27FC236}">
              <a16:creationId xmlns:a16="http://schemas.microsoft.com/office/drawing/2014/main" id="{289DF6F9-3FC2-4189-B794-B691A9FF86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82900" y="549306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95250</xdr:colOff>
      <xdr:row>90</xdr:row>
      <xdr:rowOff>85725</xdr:rowOff>
    </xdr:from>
    <xdr:to>
      <xdr:col>17</xdr:col>
      <xdr:colOff>495300</xdr:colOff>
      <xdr:row>90</xdr:row>
      <xdr:rowOff>352425</xdr:rowOff>
    </xdr:to>
    <xdr:pic>
      <xdr:nvPicPr>
        <xdr:cNvPr id="206" name="Imagem 205" descr=":POL">
          <a:extLst>
            <a:ext uri="{FF2B5EF4-FFF2-40B4-BE49-F238E27FC236}">
              <a16:creationId xmlns:a16="http://schemas.microsoft.com/office/drawing/2014/main" id="{E0DBEDF6-B375-4679-9B4D-6919AD9475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82900" y="553688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85725</xdr:colOff>
      <xdr:row>193</xdr:row>
      <xdr:rowOff>76200</xdr:rowOff>
    </xdr:from>
    <xdr:to>
      <xdr:col>17</xdr:col>
      <xdr:colOff>485775</xdr:colOff>
      <xdr:row>193</xdr:row>
      <xdr:rowOff>342900</xdr:rowOff>
    </xdr:to>
    <xdr:pic>
      <xdr:nvPicPr>
        <xdr:cNvPr id="207" name="Imagem 206" descr=":LAT">
          <a:extLst>
            <a:ext uri="{FF2B5EF4-FFF2-40B4-BE49-F238E27FC236}">
              <a16:creationId xmlns:a16="http://schemas.microsoft.com/office/drawing/2014/main" id="{2B068799-BFC9-4639-BF52-01C8449101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87675" y="799052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104775</xdr:colOff>
      <xdr:row>143</xdr:row>
      <xdr:rowOff>76200</xdr:rowOff>
    </xdr:from>
    <xdr:to>
      <xdr:col>17</xdr:col>
      <xdr:colOff>504825</xdr:colOff>
      <xdr:row>143</xdr:row>
      <xdr:rowOff>342900</xdr:rowOff>
    </xdr:to>
    <xdr:pic>
      <xdr:nvPicPr>
        <xdr:cNvPr id="208" name="Imagem 207" descr=":FIN">
          <a:extLst>
            <a:ext uri="{FF2B5EF4-FFF2-40B4-BE49-F238E27FC236}">
              <a16:creationId xmlns:a16="http://schemas.microsoft.com/office/drawing/2014/main" id="{B3082F46-2A6E-4202-BD38-333D8C356C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92425" y="561975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76200</xdr:colOff>
      <xdr:row>194</xdr:row>
      <xdr:rowOff>66675</xdr:rowOff>
    </xdr:from>
    <xdr:to>
      <xdr:col>17</xdr:col>
      <xdr:colOff>476250</xdr:colOff>
      <xdr:row>194</xdr:row>
      <xdr:rowOff>333375</xdr:rowOff>
    </xdr:to>
    <xdr:pic>
      <xdr:nvPicPr>
        <xdr:cNvPr id="209" name="Imagem 208" descr=":AUT">
          <a:extLst>
            <a:ext uri="{FF2B5EF4-FFF2-40B4-BE49-F238E27FC236}">
              <a16:creationId xmlns:a16="http://schemas.microsoft.com/office/drawing/2014/main" id="{C49BCA51-4565-4D80-AB78-1D145C269B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63850" y="566070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85725</xdr:colOff>
      <xdr:row>119</xdr:row>
      <xdr:rowOff>76200</xdr:rowOff>
    </xdr:from>
    <xdr:to>
      <xdr:col>17</xdr:col>
      <xdr:colOff>485775</xdr:colOff>
      <xdr:row>119</xdr:row>
      <xdr:rowOff>342900</xdr:rowOff>
    </xdr:to>
    <xdr:pic>
      <xdr:nvPicPr>
        <xdr:cNvPr id="210" name="Imagem 209" descr=":JAM">
          <a:extLst>
            <a:ext uri="{FF2B5EF4-FFF2-40B4-BE49-F238E27FC236}">
              <a16:creationId xmlns:a16="http://schemas.microsoft.com/office/drawing/2014/main" id="{DDFFC543-EB94-4076-BE50-44B87C5B9C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73375" y="570357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76200</xdr:colOff>
      <xdr:row>195</xdr:row>
      <xdr:rowOff>85725</xdr:rowOff>
    </xdr:from>
    <xdr:to>
      <xdr:col>17</xdr:col>
      <xdr:colOff>476250</xdr:colOff>
      <xdr:row>195</xdr:row>
      <xdr:rowOff>352425</xdr:rowOff>
    </xdr:to>
    <xdr:pic>
      <xdr:nvPicPr>
        <xdr:cNvPr id="211" name="Imagem 210" descr=":SWE">
          <a:extLst>
            <a:ext uri="{FF2B5EF4-FFF2-40B4-BE49-F238E27FC236}">
              <a16:creationId xmlns:a16="http://schemas.microsoft.com/office/drawing/2014/main" id="{6D1BC9AA-0AF8-4CAF-A21F-26E24F5E10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63850" y="574643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76200</xdr:colOff>
      <xdr:row>196</xdr:row>
      <xdr:rowOff>95250</xdr:rowOff>
    </xdr:from>
    <xdr:to>
      <xdr:col>17</xdr:col>
      <xdr:colOff>476250</xdr:colOff>
      <xdr:row>196</xdr:row>
      <xdr:rowOff>361950</xdr:rowOff>
    </xdr:to>
    <xdr:pic>
      <xdr:nvPicPr>
        <xdr:cNvPr id="212" name="Imagem 211" descr=":SEN">
          <a:extLst>
            <a:ext uri="{FF2B5EF4-FFF2-40B4-BE49-F238E27FC236}">
              <a16:creationId xmlns:a16="http://schemas.microsoft.com/office/drawing/2014/main" id="{D2284A97-D1BC-43F0-A918-AD7E9F74A3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63850" y="578929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95250</xdr:colOff>
      <xdr:row>197</xdr:row>
      <xdr:rowOff>95250</xdr:rowOff>
    </xdr:from>
    <xdr:to>
      <xdr:col>17</xdr:col>
      <xdr:colOff>495300</xdr:colOff>
      <xdr:row>197</xdr:row>
      <xdr:rowOff>361950</xdr:rowOff>
    </xdr:to>
    <xdr:pic>
      <xdr:nvPicPr>
        <xdr:cNvPr id="213" name="Imagem 212" descr=":FIN">
          <a:extLst>
            <a:ext uri="{FF2B5EF4-FFF2-40B4-BE49-F238E27FC236}">
              <a16:creationId xmlns:a16="http://schemas.microsoft.com/office/drawing/2014/main" id="{F16A5703-D4F4-4AE3-8428-7E1A616743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82900" y="583120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76200</xdr:colOff>
      <xdr:row>198</xdr:row>
      <xdr:rowOff>76200</xdr:rowOff>
    </xdr:from>
    <xdr:to>
      <xdr:col>17</xdr:col>
      <xdr:colOff>476250</xdr:colOff>
      <xdr:row>198</xdr:row>
      <xdr:rowOff>342900</xdr:rowOff>
    </xdr:to>
    <xdr:pic>
      <xdr:nvPicPr>
        <xdr:cNvPr id="214" name="Imagem 213" descr=":GBR">
          <a:extLst>
            <a:ext uri="{FF2B5EF4-FFF2-40B4-BE49-F238E27FC236}">
              <a16:creationId xmlns:a16="http://schemas.microsoft.com/office/drawing/2014/main" id="{7B9EC9A8-99F7-4B3C-98D3-0DC085661F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63850" y="587121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76200</xdr:colOff>
      <xdr:row>199</xdr:row>
      <xdr:rowOff>85725</xdr:rowOff>
    </xdr:from>
    <xdr:to>
      <xdr:col>17</xdr:col>
      <xdr:colOff>476250</xdr:colOff>
      <xdr:row>199</xdr:row>
      <xdr:rowOff>352425</xdr:rowOff>
    </xdr:to>
    <xdr:pic>
      <xdr:nvPicPr>
        <xdr:cNvPr id="215" name="Imagem 214" descr=":HUN">
          <a:extLst>
            <a:ext uri="{FF2B5EF4-FFF2-40B4-BE49-F238E27FC236}">
              <a16:creationId xmlns:a16="http://schemas.microsoft.com/office/drawing/2014/main" id="{9B4BFDC2-1719-4653-A476-FD2083C2C9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63850" y="591407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76200</xdr:colOff>
      <xdr:row>200</xdr:row>
      <xdr:rowOff>76200</xdr:rowOff>
    </xdr:from>
    <xdr:to>
      <xdr:col>17</xdr:col>
      <xdr:colOff>476250</xdr:colOff>
      <xdr:row>200</xdr:row>
      <xdr:rowOff>342900</xdr:rowOff>
    </xdr:to>
    <xdr:pic>
      <xdr:nvPicPr>
        <xdr:cNvPr id="216" name="Imagem 215" descr=":LTU">
          <a:extLst>
            <a:ext uri="{FF2B5EF4-FFF2-40B4-BE49-F238E27FC236}">
              <a16:creationId xmlns:a16="http://schemas.microsoft.com/office/drawing/2014/main" id="{AFF78420-39DF-4171-B98E-344C6F9FA2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63850" y="595503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17</xdr:col>
      <xdr:colOff>95250</xdr:colOff>
      <xdr:row>201</xdr:row>
      <xdr:rowOff>95250</xdr:rowOff>
    </xdr:from>
    <xdr:ext cx="400050" cy="266700"/>
    <xdr:pic>
      <xdr:nvPicPr>
        <xdr:cNvPr id="217" name="Imagem 216" descr=":JPN">
          <a:extLst>
            <a:ext uri="{FF2B5EF4-FFF2-40B4-BE49-F238E27FC236}">
              <a16:creationId xmlns:a16="http://schemas.microsoft.com/office/drawing/2014/main" id="{4980E2D3-F6FF-473D-8747-60095C2424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82900" y="599884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104775</xdr:colOff>
      <xdr:row>141</xdr:row>
      <xdr:rowOff>85725</xdr:rowOff>
    </xdr:from>
    <xdr:ext cx="400050" cy="266700"/>
    <xdr:pic>
      <xdr:nvPicPr>
        <xdr:cNvPr id="219" name="Imagem 218" descr=":USA">
          <a:extLst>
            <a:ext uri="{FF2B5EF4-FFF2-40B4-BE49-F238E27FC236}">
              <a16:creationId xmlns:a16="http://schemas.microsoft.com/office/drawing/2014/main" id="{03082BAD-5D2C-4C38-8F67-8B1F7DA0CB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92425" y="603980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104775</xdr:colOff>
      <xdr:row>146</xdr:row>
      <xdr:rowOff>76200</xdr:rowOff>
    </xdr:from>
    <xdr:ext cx="400050" cy="266700"/>
    <xdr:pic>
      <xdr:nvPicPr>
        <xdr:cNvPr id="220" name="Imagem 219" descr=":JPN">
          <a:extLst>
            <a:ext uri="{FF2B5EF4-FFF2-40B4-BE49-F238E27FC236}">
              <a16:creationId xmlns:a16="http://schemas.microsoft.com/office/drawing/2014/main" id="{CCC94FDE-270A-4277-870D-A090469E8D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92425" y="608076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17</xdr:col>
      <xdr:colOff>95250</xdr:colOff>
      <xdr:row>52</xdr:row>
      <xdr:rowOff>95250</xdr:rowOff>
    </xdr:from>
    <xdr:to>
      <xdr:col>17</xdr:col>
      <xdr:colOff>495300</xdr:colOff>
      <xdr:row>52</xdr:row>
      <xdr:rowOff>361950</xdr:rowOff>
    </xdr:to>
    <xdr:pic>
      <xdr:nvPicPr>
        <xdr:cNvPr id="221" name="Imagem 220" descr=":DEN">
          <a:extLst>
            <a:ext uri="{FF2B5EF4-FFF2-40B4-BE49-F238E27FC236}">
              <a16:creationId xmlns:a16="http://schemas.microsoft.com/office/drawing/2014/main" id="{532BB38D-9048-4941-930C-60EE15D660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1475" y="275367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114300</xdr:colOff>
      <xdr:row>148</xdr:row>
      <xdr:rowOff>95250</xdr:rowOff>
    </xdr:from>
    <xdr:to>
      <xdr:col>17</xdr:col>
      <xdr:colOff>514350</xdr:colOff>
      <xdr:row>148</xdr:row>
      <xdr:rowOff>361950</xdr:rowOff>
    </xdr:to>
    <xdr:pic>
      <xdr:nvPicPr>
        <xdr:cNvPr id="222" name="Imagem 221" descr=":SWE">
          <a:extLst>
            <a:ext uri="{FF2B5EF4-FFF2-40B4-BE49-F238E27FC236}">
              <a16:creationId xmlns:a16="http://schemas.microsoft.com/office/drawing/2014/main" id="{9A071029-4CBB-432D-A9C2-96A20B0AD7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01950" y="616648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114300</xdr:colOff>
      <xdr:row>214</xdr:row>
      <xdr:rowOff>95250</xdr:rowOff>
    </xdr:from>
    <xdr:to>
      <xdr:col>17</xdr:col>
      <xdr:colOff>514350</xdr:colOff>
      <xdr:row>214</xdr:row>
      <xdr:rowOff>361950</xdr:rowOff>
    </xdr:to>
    <xdr:pic>
      <xdr:nvPicPr>
        <xdr:cNvPr id="223" name="Imagem 222" descr=":NOR">
          <a:extLst>
            <a:ext uri="{FF2B5EF4-FFF2-40B4-BE49-F238E27FC236}">
              <a16:creationId xmlns:a16="http://schemas.microsoft.com/office/drawing/2014/main" id="{496323F4-46C5-47A0-82E6-60542D3381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30525" y="891540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17</xdr:col>
      <xdr:colOff>104775</xdr:colOff>
      <xdr:row>218</xdr:row>
      <xdr:rowOff>76200</xdr:rowOff>
    </xdr:from>
    <xdr:ext cx="400050" cy="266700"/>
    <xdr:pic>
      <xdr:nvPicPr>
        <xdr:cNvPr id="224" name="Imagem 223" descr=":AUS">
          <a:extLst>
            <a:ext uri="{FF2B5EF4-FFF2-40B4-BE49-F238E27FC236}">
              <a16:creationId xmlns:a16="http://schemas.microsoft.com/office/drawing/2014/main" id="{5119EE2B-EF1B-42A1-AA18-EC40D048F3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92425" y="624840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104775</xdr:colOff>
      <xdr:row>220</xdr:row>
      <xdr:rowOff>76200</xdr:rowOff>
    </xdr:from>
    <xdr:ext cx="400050" cy="266700"/>
    <xdr:pic>
      <xdr:nvPicPr>
        <xdr:cNvPr id="225" name="Imagem 224" descr=":USA">
          <a:extLst>
            <a:ext uri="{FF2B5EF4-FFF2-40B4-BE49-F238E27FC236}">
              <a16:creationId xmlns:a16="http://schemas.microsoft.com/office/drawing/2014/main" id="{3456DC3C-B967-4C77-851B-1811DF8C74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97025" y="662559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95250</xdr:colOff>
      <xdr:row>111</xdr:row>
      <xdr:rowOff>76200</xdr:rowOff>
    </xdr:from>
    <xdr:ext cx="400000" cy="266667"/>
    <xdr:pic>
      <xdr:nvPicPr>
        <xdr:cNvPr id="226" name="Imagem 225">
          <a:extLst>
            <a:ext uri="{FF2B5EF4-FFF2-40B4-BE49-F238E27FC236}">
              <a16:creationId xmlns:a16="http://schemas.microsoft.com/office/drawing/2014/main" id="{4657BB3F-E8F6-44DA-A33E-093B852A44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15611475" y="84743925"/>
          <a:ext cx="400000" cy="266667"/>
        </a:xfrm>
        <a:prstGeom prst="rect">
          <a:avLst/>
        </a:prstGeom>
      </xdr:spPr>
    </xdr:pic>
    <xdr:clientData/>
  </xdr:oneCellAnchor>
  <xdr:oneCellAnchor>
    <xdr:from>
      <xdr:col>17</xdr:col>
      <xdr:colOff>85725</xdr:colOff>
      <xdr:row>154</xdr:row>
      <xdr:rowOff>76200</xdr:rowOff>
    </xdr:from>
    <xdr:ext cx="400000" cy="266667"/>
    <xdr:pic>
      <xdr:nvPicPr>
        <xdr:cNvPr id="227" name="Imagem 226">
          <a:extLst>
            <a:ext uri="{FF2B5EF4-FFF2-40B4-BE49-F238E27FC236}">
              <a16:creationId xmlns:a16="http://schemas.microsoft.com/office/drawing/2014/main" id="{C2A884E7-A4A9-446B-AC35-96A85E6FD5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15573375" y="63741300"/>
          <a:ext cx="400000" cy="266667"/>
        </a:xfrm>
        <a:prstGeom prst="rect">
          <a:avLst/>
        </a:prstGeom>
      </xdr:spPr>
    </xdr:pic>
    <xdr:clientData/>
  </xdr:oneCellAnchor>
  <xdr:twoCellAnchor editAs="oneCell">
    <xdr:from>
      <xdr:col>17</xdr:col>
      <xdr:colOff>95250</xdr:colOff>
      <xdr:row>114</xdr:row>
      <xdr:rowOff>76200</xdr:rowOff>
    </xdr:from>
    <xdr:to>
      <xdr:col>17</xdr:col>
      <xdr:colOff>495300</xdr:colOff>
      <xdr:row>114</xdr:row>
      <xdr:rowOff>342900</xdr:rowOff>
    </xdr:to>
    <xdr:pic>
      <xdr:nvPicPr>
        <xdr:cNvPr id="228" name="Imagem 227" descr=":SWE">
          <a:extLst>
            <a:ext uri="{FF2B5EF4-FFF2-40B4-BE49-F238E27FC236}">
              <a16:creationId xmlns:a16="http://schemas.microsoft.com/office/drawing/2014/main" id="{739CFC54-E773-4600-A4D9-07AC100E12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82900" y="641604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95250</xdr:colOff>
      <xdr:row>225</xdr:row>
      <xdr:rowOff>76200</xdr:rowOff>
    </xdr:from>
    <xdr:to>
      <xdr:col>17</xdr:col>
      <xdr:colOff>495300</xdr:colOff>
      <xdr:row>225</xdr:row>
      <xdr:rowOff>342900</xdr:rowOff>
    </xdr:to>
    <xdr:pic>
      <xdr:nvPicPr>
        <xdr:cNvPr id="229" name="Imagem 228" descr=":SWE">
          <a:extLst>
            <a:ext uri="{FF2B5EF4-FFF2-40B4-BE49-F238E27FC236}">
              <a16:creationId xmlns:a16="http://schemas.microsoft.com/office/drawing/2014/main" id="{E22E867F-D7EF-4291-AB29-55136F0B08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82900" y="645795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85725</xdr:colOff>
      <xdr:row>226</xdr:row>
      <xdr:rowOff>114300</xdr:rowOff>
    </xdr:from>
    <xdr:to>
      <xdr:col>17</xdr:col>
      <xdr:colOff>485775</xdr:colOff>
      <xdr:row>226</xdr:row>
      <xdr:rowOff>381000</xdr:rowOff>
    </xdr:to>
    <xdr:pic>
      <xdr:nvPicPr>
        <xdr:cNvPr id="230" name="Imagem 229" descr=":PER">
          <a:extLst>
            <a:ext uri="{FF2B5EF4-FFF2-40B4-BE49-F238E27FC236}">
              <a16:creationId xmlns:a16="http://schemas.microsoft.com/office/drawing/2014/main" id="{C002E067-9F54-4AE2-9A2B-3150DFEF25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73375" y="650367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85725</xdr:colOff>
      <xdr:row>228</xdr:row>
      <xdr:rowOff>95250</xdr:rowOff>
    </xdr:from>
    <xdr:to>
      <xdr:col>17</xdr:col>
      <xdr:colOff>485775</xdr:colOff>
      <xdr:row>228</xdr:row>
      <xdr:rowOff>361950</xdr:rowOff>
    </xdr:to>
    <xdr:pic>
      <xdr:nvPicPr>
        <xdr:cNvPr id="231" name="Imagem 230" descr=":LIE">
          <a:extLst>
            <a:ext uri="{FF2B5EF4-FFF2-40B4-BE49-F238E27FC236}">
              <a16:creationId xmlns:a16="http://schemas.microsoft.com/office/drawing/2014/main" id="{37C2D07C-7406-410F-AEB0-3D05A3EFC7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73375" y="654367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17</xdr:col>
      <xdr:colOff>85725</xdr:colOff>
      <xdr:row>19</xdr:row>
      <xdr:rowOff>66675</xdr:rowOff>
    </xdr:from>
    <xdr:ext cx="400000" cy="266667"/>
    <xdr:pic>
      <xdr:nvPicPr>
        <xdr:cNvPr id="218" name="Imagem 217">
          <a:extLst>
            <a:ext uri="{FF2B5EF4-FFF2-40B4-BE49-F238E27FC236}">
              <a16:creationId xmlns:a16="http://schemas.microsoft.com/office/drawing/2014/main" id="{A8F48733-B4F2-4711-A052-8251852B60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15468600" y="5514975"/>
          <a:ext cx="400000" cy="266667"/>
        </a:xfrm>
        <a:prstGeom prst="rect">
          <a:avLst/>
        </a:prstGeom>
      </xdr:spPr>
    </xdr:pic>
    <xdr:clientData/>
  </xdr:oneCellAnchor>
  <xdr:oneCellAnchor>
    <xdr:from>
      <xdr:col>17</xdr:col>
      <xdr:colOff>85725</xdr:colOff>
      <xdr:row>84</xdr:row>
      <xdr:rowOff>104775</xdr:rowOff>
    </xdr:from>
    <xdr:ext cx="400000" cy="266667"/>
    <xdr:pic>
      <xdr:nvPicPr>
        <xdr:cNvPr id="250" name="Imagem 249">
          <a:extLst>
            <a:ext uri="{FF2B5EF4-FFF2-40B4-BE49-F238E27FC236}">
              <a16:creationId xmlns:a16="http://schemas.microsoft.com/office/drawing/2014/main" id="{85AC5542-D317-4065-9A2B-FD458ADF57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14411325" y="44910375"/>
          <a:ext cx="400000" cy="266667"/>
        </a:xfrm>
        <a:prstGeom prst="rect">
          <a:avLst/>
        </a:prstGeom>
      </xdr:spPr>
    </xdr:pic>
    <xdr:clientData/>
  </xdr:oneCellAnchor>
  <xdr:oneCellAnchor>
    <xdr:from>
      <xdr:col>17</xdr:col>
      <xdr:colOff>104775</xdr:colOff>
      <xdr:row>39</xdr:row>
      <xdr:rowOff>66675</xdr:rowOff>
    </xdr:from>
    <xdr:ext cx="400050" cy="266700"/>
    <xdr:pic>
      <xdr:nvPicPr>
        <xdr:cNvPr id="251" name="Imagem 250" descr=":JPN">
          <a:extLst>
            <a:ext uri="{FF2B5EF4-FFF2-40B4-BE49-F238E27FC236}">
              <a16:creationId xmlns:a16="http://schemas.microsoft.com/office/drawing/2014/main" id="{4833F786-2CD0-4C82-B21D-EEE90BA631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30375" y="452913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76200</xdr:colOff>
      <xdr:row>159</xdr:row>
      <xdr:rowOff>76200</xdr:rowOff>
    </xdr:from>
    <xdr:ext cx="400050" cy="266700"/>
    <xdr:pic>
      <xdr:nvPicPr>
        <xdr:cNvPr id="252" name="Imagem 251" descr=":CAN">
          <a:extLst>
            <a:ext uri="{FF2B5EF4-FFF2-40B4-BE49-F238E27FC236}">
              <a16:creationId xmlns:a16="http://schemas.microsoft.com/office/drawing/2014/main" id="{E1A32430-6AF1-42CC-B85C-E3F896BA4B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01800" y="461391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85725</xdr:colOff>
      <xdr:row>97</xdr:row>
      <xdr:rowOff>95250</xdr:rowOff>
    </xdr:from>
    <xdr:ext cx="400000" cy="266667"/>
    <xdr:pic>
      <xdr:nvPicPr>
        <xdr:cNvPr id="253" name="Imagem 252">
          <a:extLst>
            <a:ext uri="{FF2B5EF4-FFF2-40B4-BE49-F238E27FC236}">
              <a16:creationId xmlns:a16="http://schemas.microsoft.com/office/drawing/2014/main" id="{B33FFA2C-3AA3-4AA9-8A74-B90B8B6E8E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14411325" y="46996350"/>
          <a:ext cx="400000" cy="266667"/>
        </a:xfrm>
        <a:prstGeom prst="rect">
          <a:avLst/>
        </a:prstGeom>
      </xdr:spPr>
    </xdr:pic>
    <xdr:clientData/>
  </xdr:oneCellAnchor>
  <xdr:oneCellAnchor>
    <xdr:from>
      <xdr:col>17</xdr:col>
      <xdr:colOff>95250</xdr:colOff>
      <xdr:row>56</xdr:row>
      <xdr:rowOff>104775</xdr:rowOff>
    </xdr:from>
    <xdr:ext cx="400050" cy="266700"/>
    <xdr:pic>
      <xdr:nvPicPr>
        <xdr:cNvPr id="254" name="Imagem 253" descr=":NED">
          <a:extLst>
            <a:ext uri="{FF2B5EF4-FFF2-40B4-BE49-F238E27FC236}">
              <a16:creationId xmlns:a16="http://schemas.microsoft.com/office/drawing/2014/main" id="{696607C0-C458-42BE-9E11-560C260DCF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20850" y="491013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114300</xdr:colOff>
      <xdr:row>93</xdr:row>
      <xdr:rowOff>95250</xdr:rowOff>
    </xdr:from>
    <xdr:ext cx="400050" cy="266700"/>
    <xdr:pic>
      <xdr:nvPicPr>
        <xdr:cNvPr id="255" name="Imagem 254" descr=":JPN">
          <a:extLst>
            <a:ext uri="{FF2B5EF4-FFF2-40B4-BE49-F238E27FC236}">
              <a16:creationId xmlns:a16="http://schemas.microsoft.com/office/drawing/2014/main" id="{F11317A6-9EF7-4D68-90F7-025A248FF4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39900" y="499300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114300</xdr:colOff>
      <xdr:row>89</xdr:row>
      <xdr:rowOff>85725</xdr:rowOff>
    </xdr:from>
    <xdr:ext cx="400050" cy="266700"/>
    <xdr:pic>
      <xdr:nvPicPr>
        <xdr:cNvPr id="256" name="Imagem 255" descr=":USA">
          <a:extLst>
            <a:ext uri="{FF2B5EF4-FFF2-40B4-BE49-F238E27FC236}">
              <a16:creationId xmlns:a16="http://schemas.microsoft.com/office/drawing/2014/main" id="{4CD2D089-C492-4A28-AD47-700D93EE29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39900" y="503396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17</xdr:col>
      <xdr:colOff>104775</xdr:colOff>
      <xdr:row>171</xdr:row>
      <xdr:rowOff>76200</xdr:rowOff>
    </xdr:from>
    <xdr:to>
      <xdr:col>17</xdr:col>
      <xdr:colOff>504825</xdr:colOff>
      <xdr:row>171</xdr:row>
      <xdr:rowOff>342900</xdr:rowOff>
    </xdr:to>
    <xdr:pic>
      <xdr:nvPicPr>
        <xdr:cNvPr id="257" name="Imagem 256" descr=":PER">
          <a:extLst>
            <a:ext uri="{FF2B5EF4-FFF2-40B4-BE49-F238E27FC236}">
              <a16:creationId xmlns:a16="http://schemas.microsoft.com/office/drawing/2014/main" id="{8C11D9B0-DFF4-493F-BD91-CDE9CD71E9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30375" y="532638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85725</xdr:colOff>
      <xdr:row>149</xdr:row>
      <xdr:rowOff>95250</xdr:rowOff>
    </xdr:from>
    <xdr:to>
      <xdr:col>17</xdr:col>
      <xdr:colOff>485775</xdr:colOff>
      <xdr:row>149</xdr:row>
      <xdr:rowOff>361950</xdr:rowOff>
    </xdr:to>
    <xdr:pic>
      <xdr:nvPicPr>
        <xdr:cNvPr id="258" name="Imagem 257" descr=":FIN">
          <a:extLst>
            <a:ext uri="{FF2B5EF4-FFF2-40B4-BE49-F238E27FC236}">
              <a16:creationId xmlns:a16="http://schemas.microsoft.com/office/drawing/2014/main" id="{920B6D57-6C9F-4F2E-B3D4-0307CF7FA6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01950" y="757332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95250</xdr:colOff>
      <xdr:row>158</xdr:row>
      <xdr:rowOff>85725</xdr:rowOff>
    </xdr:from>
    <xdr:to>
      <xdr:col>17</xdr:col>
      <xdr:colOff>495300</xdr:colOff>
      <xdr:row>158</xdr:row>
      <xdr:rowOff>352425</xdr:rowOff>
    </xdr:to>
    <xdr:pic>
      <xdr:nvPicPr>
        <xdr:cNvPr id="259" name="Imagem 258" descr=":POL">
          <a:extLst>
            <a:ext uri="{FF2B5EF4-FFF2-40B4-BE49-F238E27FC236}">
              <a16:creationId xmlns:a16="http://schemas.microsoft.com/office/drawing/2014/main" id="{E13335E4-DFA5-4DC1-A078-F6E2AD8F5A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1475" y="761428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17</xdr:col>
      <xdr:colOff>104775</xdr:colOff>
      <xdr:row>176</xdr:row>
      <xdr:rowOff>95250</xdr:rowOff>
    </xdr:from>
    <xdr:ext cx="400000" cy="266667"/>
    <xdr:pic>
      <xdr:nvPicPr>
        <xdr:cNvPr id="260" name="Imagem 259">
          <a:extLst>
            <a:ext uri="{FF2B5EF4-FFF2-40B4-BE49-F238E27FC236}">
              <a16:creationId xmlns:a16="http://schemas.microsoft.com/office/drawing/2014/main" id="{07E9163B-5A8B-43D3-9964-F456445290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14430375" y="57473850"/>
          <a:ext cx="400000" cy="266667"/>
        </a:xfrm>
        <a:prstGeom prst="rect">
          <a:avLst/>
        </a:prstGeom>
      </xdr:spPr>
    </xdr:pic>
    <xdr:clientData/>
  </xdr:oneCellAnchor>
  <xdr:oneCellAnchor>
    <xdr:from>
      <xdr:col>17</xdr:col>
      <xdr:colOff>95250</xdr:colOff>
      <xdr:row>177</xdr:row>
      <xdr:rowOff>95250</xdr:rowOff>
    </xdr:from>
    <xdr:ext cx="400050" cy="266700"/>
    <xdr:pic>
      <xdr:nvPicPr>
        <xdr:cNvPr id="261" name="Imagem 260" descr=":SUI">
          <a:extLst>
            <a:ext uri="{FF2B5EF4-FFF2-40B4-BE49-F238E27FC236}">
              <a16:creationId xmlns:a16="http://schemas.microsoft.com/office/drawing/2014/main" id="{E083AB7C-C0B1-4BF9-A18A-BC68E33A26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20850" y="578929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95250</xdr:colOff>
      <xdr:row>178</xdr:row>
      <xdr:rowOff>76200</xdr:rowOff>
    </xdr:from>
    <xdr:ext cx="400050" cy="266700"/>
    <xdr:pic>
      <xdr:nvPicPr>
        <xdr:cNvPr id="262" name="Imagem 261" descr=":AUS">
          <a:extLst>
            <a:ext uri="{FF2B5EF4-FFF2-40B4-BE49-F238E27FC236}">
              <a16:creationId xmlns:a16="http://schemas.microsoft.com/office/drawing/2014/main" id="{E20DE10B-40B1-43D8-8CD3-A45506A39A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20850" y="591312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17</xdr:col>
      <xdr:colOff>104775</xdr:colOff>
      <xdr:row>179</xdr:row>
      <xdr:rowOff>38100</xdr:rowOff>
    </xdr:from>
    <xdr:to>
      <xdr:col>17</xdr:col>
      <xdr:colOff>504825</xdr:colOff>
      <xdr:row>179</xdr:row>
      <xdr:rowOff>304800</xdr:rowOff>
    </xdr:to>
    <xdr:pic>
      <xdr:nvPicPr>
        <xdr:cNvPr id="263" name="Imagem 262" descr=":NOR">
          <a:extLst>
            <a:ext uri="{FF2B5EF4-FFF2-40B4-BE49-F238E27FC236}">
              <a16:creationId xmlns:a16="http://schemas.microsoft.com/office/drawing/2014/main" id="{2490F701-86CC-433C-8F24-6E67392B2F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30375" y="595122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95250</xdr:colOff>
      <xdr:row>180</xdr:row>
      <xdr:rowOff>66675</xdr:rowOff>
    </xdr:from>
    <xdr:to>
      <xdr:col>17</xdr:col>
      <xdr:colOff>495300</xdr:colOff>
      <xdr:row>180</xdr:row>
      <xdr:rowOff>333375</xdr:rowOff>
    </xdr:to>
    <xdr:pic>
      <xdr:nvPicPr>
        <xdr:cNvPr id="264" name="Imagem 263" descr=":ITA">
          <a:extLst>
            <a:ext uri="{FF2B5EF4-FFF2-40B4-BE49-F238E27FC236}">
              <a16:creationId xmlns:a16="http://schemas.microsoft.com/office/drawing/2014/main" id="{82FC6167-3555-48AD-88A4-689FA38BC4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20850" y="603789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95250</xdr:colOff>
      <xdr:row>182</xdr:row>
      <xdr:rowOff>85725</xdr:rowOff>
    </xdr:from>
    <xdr:to>
      <xdr:col>17</xdr:col>
      <xdr:colOff>495300</xdr:colOff>
      <xdr:row>182</xdr:row>
      <xdr:rowOff>352425</xdr:rowOff>
    </xdr:to>
    <xdr:pic>
      <xdr:nvPicPr>
        <xdr:cNvPr id="265" name="Imagem 264" descr=":NZL">
          <a:extLst>
            <a:ext uri="{FF2B5EF4-FFF2-40B4-BE49-F238E27FC236}">
              <a16:creationId xmlns:a16="http://schemas.microsoft.com/office/drawing/2014/main" id="{E0246EFF-8A94-4E0D-9B5E-64660ECF5B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20850" y="612362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104775</xdr:colOff>
      <xdr:row>183</xdr:row>
      <xdr:rowOff>76200</xdr:rowOff>
    </xdr:from>
    <xdr:to>
      <xdr:col>17</xdr:col>
      <xdr:colOff>504825</xdr:colOff>
      <xdr:row>183</xdr:row>
      <xdr:rowOff>342900</xdr:rowOff>
    </xdr:to>
    <xdr:pic>
      <xdr:nvPicPr>
        <xdr:cNvPr id="266" name="Imagem 265" descr=":NZL">
          <a:extLst>
            <a:ext uri="{FF2B5EF4-FFF2-40B4-BE49-F238E27FC236}">
              <a16:creationId xmlns:a16="http://schemas.microsoft.com/office/drawing/2014/main" id="{D9C25EE6-1F90-402B-B447-6C9E40FDC3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30375" y="616458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104775</xdr:colOff>
      <xdr:row>153</xdr:row>
      <xdr:rowOff>57150</xdr:rowOff>
    </xdr:from>
    <xdr:to>
      <xdr:col>17</xdr:col>
      <xdr:colOff>504825</xdr:colOff>
      <xdr:row>153</xdr:row>
      <xdr:rowOff>323850</xdr:rowOff>
    </xdr:to>
    <xdr:pic>
      <xdr:nvPicPr>
        <xdr:cNvPr id="267" name="Imagem 266" descr=":GEO">
          <a:extLst>
            <a:ext uri="{FF2B5EF4-FFF2-40B4-BE49-F238E27FC236}">
              <a16:creationId xmlns:a16="http://schemas.microsoft.com/office/drawing/2014/main" id="{7F7F10CB-7E30-4EEB-B084-FC6D8FC3B9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30375" y="624649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104775</xdr:colOff>
      <xdr:row>155</xdr:row>
      <xdr:rowOff>85725</xdr:rowOff>
    </xdr:from>
    <xdr:to>
      <xdr:col>17</xdr:col>
      <xdr:colOff>504825</xdr:colOff>
      <xdr:row>155</xdr:row>
      <xdr:rowOff>352425</xdr:rowOff>
    </xdr:to>
    <xdr:pic>
      <xdr:nvPicPr>
        <xdr:cNvPr id="268" name="Imagem 267" descr=":GEO">
          <a:extLst>
            <a:ext uri="{FF2B5EF4-FFF2-40B4-BE49-F238E27FC236}">
              <a16:creationId xmlns:a16="http://schemas.microsoft.com/office/drawing/2014/main" id="{11D6A672-BB49-4B60-A120-F3544C9070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30375" y="633317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104775</xdr:colOff>
      <xdr:row>79</xdr:row>
      <xdr:rowOff>57150</xdr:rowOff>
    </xdr:from>
    <xdr:to>
      <xdr:col>17</xdr:col>
      <xdr:colOff>504825</xdr:colOff>
      <xdr:row>79</xdr:row>
      <xdr:rowOff>323850</xdr:rowOff>
    </xdr:to>
    <xdr:pic>
      <xdr:nvPicPr>
        <xdr:cNvPr id="269" name="Imagem 268" descr=":RSA">
          <a:extLst>
            <a:ext uri="{FF2B5EF4-FFF2-40B4-BE49-F238E27FC236}">
              <a16:creationId xmlns:a16="http://schemas.microsoft.com/office/drawing/2014/main" id="{EF606D29-CEA3-4829-B9E2-73DCDFF295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30375" y="641413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114300</xdr:colOff>
      <xdr:row>80</xdr:row>
      <xdr:rowOff>76200</xdr:rowOff>
    </xdr:from>
    <xdr:to>
      <xdr:col>17</xdr:col>
      <xdr:colOff>514350</xdr:colOff>
      <xdr:row>80</xdr:row>
      <xdr:rowOff>342900</xdr:rowOff>
    </xdr:to>
    <xdr:pic>
      <xdr:nvPicPr>
        <xdr:cNvPr id="247" name="Imagem 246" descr=":LBN">
          <a:extLst>
            <a:ext uri="{FF2B5EF4-FFF2-40B4-BE49-F238E27FC236}">
              <a16:creationId xmlns:a16="http://schemas.microsoft.com/office/drawing/2014/main" id="{0AE347DC-6255-4BEF-834E-675BD3603B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39900" y="398526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104775</xdr:colOff>
      <xdr:row>75</xdr:row>
      <xdr:rowOff>85725</xdr:rowOff>
    </xdr:from>
    <xdr:to>
      <xdr:col>17</xdr:col>
      <xdr:colOff>504825</xdr:colOff>
      <xdr:row>75</xdr:row>
      <xdr:rowOff>352425</xdr:rowOff>
    </xdr:to>
    <xdr:pic>
      <xdr:nvPicPr>
        <xdr:cNvPr id="273" name="Imagem 272" descr=":CZE">
          <a:extLst>
            <a:ext uri="{FF2B5EF4-FFF2-40B4-BE49-F238E27FC236}">
              <a16:creationId xmlns:a16="http://schemas.microsoft.com/office/drawing/2014/main" id="{C32A3593-2099-460F-8DCB-749156BDE1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30375" y="599789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104775</xdr:colOff>
      <xdr:row>156</xdr:row>
      <xdr:rowOff>95250</xdr:rowOff>
    </xdr:from>
    <xdr:to>
      <xdr:col>17</xdr:col>
      <xdr:colOff>504825</xdr:colOff>
      <xdr:row>156</xdr:row>
      <xdr:rowOff>361950</xdr:rowOff>
    </xdr:to>
    <xdr:pic>
      <xdr:nvPicPr>
        <xdr:cNvPr id="274" name="Imagem 273" descr=":CZE">
          <a:extLst>
            <a:ext uri="{FF2B5EF4-FFF2-40B4-BE49-F238E27FC236}">
              <a16:creationId xmlns:a16="http://schemas.microsoft.com/office/drawing/2014/main" id="{976DB05F-DD6C-4F35-A607-D59C2E8BD0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30375" y="604075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104775</xdr:colOff>
      <xdr:row>204</xdr:row>
      <xdr:rowOff>85725</xdr:rowOff>
    </xdr:from>
    <xdr:to>
      <xdr:col>17</xdr:col>
      <xdr:colOff>504825</xdr:colOff>
      <xdr:row>204</xdr:row>
      <xdr:rowOff>352425</xdr:rowOff>
    </xdr:to>
    <xdr:pic>
      <xdr:nvPicPr>
        <xdr:cNvPr id="275" name="Imagem 274" descr=":CHN">
          <a:extLst>
            <a:ext uri="{FF2B5EF4-FFF2-40B4-BE49-F238E27FC236}">
              <a16:creationId xmlns:a16="http://schemas.microsoft.com/office/drawing/2014/main" id="{D25BD132-FDFE-4DD6-8CFE-E4CE675DD8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30375" y="608171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85725</xdr:colOff>
      <xdr:row>109</xdr:row>
      <xdr:rowOff>95250</xdr:rowOff>
    </xdr:from>
    <xdr:to>
      <xdr:col>17</xdr:col>
      <xdr:colOff>485775</xdr:colOff>
      <xdr:row>109</xdr:row>
      <xdr:rowOff>361950</xdr:rowOff>
    </xdr:to>
    <xdr:pic>
      <xdr:nvPicPr>
        <xdr:cNvPr id="276" name="Imagem 275" descr=":ARG">
          <a:extLst>
            <a:ext uri="{FF2B5EF4-FFF2-40B4-BE49-F238E27FC236}">
              <a16:creationId xmlns:a16="http://schemas.microsoft.com/office/drawing/2014/main" id="{DBD7A972-F701-4B34-B881-6DC470FA50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11325" y="612457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95250</xdr:colOff>
      <xdr:row>207</xdr:row>
      <xdr:rowOff>85725</xdr:rowOff>
    </xdr:from>
    <xdr:to>
      <xdr:col>17</xdr:col>
      <xdr:colOff>495300</xdr:colOff>
      <xdr:row>207</xdr:row>
      <xdr:rowOff>352425</xdr:rowOff>
    </xdr:to>
    <xdr:pic>
      <xdr:nvPicPr>
        <xdr:cNvPr id="277" name="Imagem 276" descr=":CZE">
          <a:extLst>
            <a:ext uri="{FF2B5EF4-FFF2-40B4-BE49-F238E27FC236}">
              <a16:creationId xmlns:a16="http://schemas.microsoft.com/office/drawing/2014/main" id="{CC5D5B72-FE26-4938-BF3A-103E22F200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20850" y="616553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85725</xdr:colOff>
      <xdr:row>208</xdr:row>
      <xdr:rowOff>95250</xdr:rowOff>
    </xdr:from>
    <xdr:to>
      <xdr:col>17</xdr:col>
      <xdr:colOff>485775</xdr:colOff>
      <xdr:row>208</xdr:row>
      <xdr:rowOff>361950</xdr:rowOff>
    </xdr:to>
    <xdr:pic>
      <xdr:nvPicPr>
        <xdr:cNvPr id="278" name="Imagem 277" descr=":CHN">
          <a:extLst>
            <a:ext uri="{FF2B5EF4-FFF2-40B4-BE49-F238E27FC236}">
              <a16:creationId xmlns:a16="http://schemas.microsoft.com/office/drawing/2014/main" id="{ED394473-5A62-456A-9AC2-5807C32164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01950" y="830865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85725</xdr:colOff>
      <xdr:row>211</xdr:row>
      <xdr:rowOff>76200</xdr:rowOff>
    </xdr:from>
    <xdr:to>
      <xdr:col>17</xdr:col>
      <xdr:colOff>485775</xdr:colOff>
      <xdr:row>211</xdr:row>
      <xdr:rowOff>342900</xdr:rowOff>
    </xdr:to>
    <xdr:pic>
      <xdr:nvPicPr>
        <xdr:cNvPr id="279" name="Imagem 278" descr=":IND">
          <a:extLst>
            <a:ext uri="{FF2B5EF4-FFF2-40B4-BE49-F238E27FC236}">
              <a16:creationId xmlns:a16="http://schemas.microsoft.com/office/drawing/2014/main" id="{ECB0D95A-3B32-4829-9518-0C7EA930F8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11325" y="624840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85725</xdr:colOff>
      <xdr:row>212</xdr:row>
      <xdr:rowOff>104775</xdr:rowOff>
    </xdr:from>
    <xdr:to>
      <xdr:col>17</xdr:col>
      <xdr:colOff>485775</xdr:colOff>
      <xdr:row>212</xdr:row>
      <xdr:rowOff>371475</xdr:rowOff>
    </xdr:to>
    <xdr:pic>
      <xdr:nvPicPr>
        <xdr:cNvPr id="280" name="Imagem 279" descr=":IND">
          <a:extLst>
            <a:ext uri="{FF2B5EF4-FFF2-40B4-BE49-F238E27FC236}">
              <a16:creationId xmlns:a16="http://schemas.microsoft.com/office/drawing/2014/main" id="{8E0D9A32-8DA9-438D-8A4F-75D65EE834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01950" y="839343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95250</xdr:colOff>
      <xdr:row>103</xdr:row>
      <xdr:rowOff>66675</xdr:rowOff>
    </xdr:from>
    <xdr:to>
      <xdr:col>17</xdr:col>
      <xdr:colOff>495300</xdr:colOff>
      <xdr:row>103</xdr:row>
      <xdr:rowOff>333375</xdr:rowOff>
    </xdr:to>
    <xdr:pic>
      <xdr:nvPicPr>
        <xdr:cNvPr id="270" name="Imagem 269" descr=":LBN">
          <a:extLst>
            <a:ext uri="{FF2B5EF4-FFF2-40B4-BE49-F238E27FC236}">
              <a16:creationId xmlns:a16="http://schemas.microsoft.com/office/drawing/2014/main" id="{72107665-D186-4BA5-AC51-0833AB083C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78125" y="721518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17</xdr:col>
      <xdr:colOff>104775</xdr:colOff>
      <xdr:row>107</xdr:row>
      <xdr:rowOff>76200</xdr:rowOff>
    </xdr:from>
    <xdr:ext cx="400050" cy="266700"/>
    <xdr:pic>
      <xdr:nvPicPr>
        <xdr:cNvPr id="271" name="Imagem 270" descr=":CAN">
          <a:extLst>
            <a:ext uri="{FF2B5EF4-FFF2-40B4-BE49-F238E27FC236}">
              <a16:creationId xmlns:a16="http://schemas.microsoft.com/office/drawing/2014/main" id="{84A4FCC5-515F-461D-B64B-3284602215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0" y="160020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17</xdr:col>
      <xdr:colOff>95250</xdr:colOff>
      <xdr:row>120</xdr:row>
      <xdr:rowOff>76200</xdr:rowOff>
    </xdr:from>
    <xdr:to>
      <xdr:col>17</xdr:col>
      <xdr:colOff>495300</xdr:colOff>
      <xdr:row>120</xdr:row>
      <xdr:rowOff>342900</xdr:rowOff>
    </xdr:to>
    <xdr:pic>
      <xdr:nvPicPr>
        <xdr:cNvPr id="272" name="Imagem 271" descr=":INA">
          <a:extLst>
            <a:ext uri="{FF2B5EF4-FFF2-40B4-BE49-F238E27FC236}">
              <a16:creationId xmlns:a16="http://schemas.microsoft.com/office/drawing/2014/main" id="{2315CDF5-EA1E-480B-9B9F-475780687B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1475" y="457581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17</xdr:col>
      <xdr:colOff>95250</xdr:colOff>
      <xdr:row>108</xdr:row>
      <xdr:rowOff>95250</xdr:rowOff>
    </xdr:from>
    <xdr:ext cx="400000" cy="266667"/>
    <xdr:pic>
      <xdr:nvPicPr>
        <xdr:cNvPr id="281" name="Imagem 280">
          <a:extLst>
            <a:ext uri="{FF2B5EF4-FFF2-40B4-BE49-F238E27FC236}">
              <a16:creationId xmlns:a16="http://schemas.microsoft.com/office/drawing/2014/main" id="{07CA2169-65DF-430D-AFD3-1E77850F43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15611475" y="16859250"/>
          <a:ext cx="400000" cy="266667"/>
        </a:xfrm>
        <a:prstGeom prst="rect">
          <a:avLst/>
        </a:prstGeom>
      </xdr:spPr>
    </xdr:pic>
    <xdr:clientData/>
  </xdr:oneCellAnchor>
  <xdr:twoCellAnchor editAs="oneCell">
    <xdr:from>
      <xdr:col>17</xdr:col>
      <xdr:colOff>104775</xdr:colOff>
      <xdr:row>34</xdr:row>
      <xdr:rowOff>85725</xdr:rowOff>
    </xdr:from>
    <xdr:to>
      <xdr:col>17</xdr:col>
      <xdr:colOff>504825</xdr:colOff>
      <xdr:row>34</xdr:row>
      <xdr:rowOff>352425</xdr:rowOff>
    </xdr:to>
    <xdr:pic>
      <xdr:nvPicPr>
        <xdr:cNvPr id="282" name="Imagem 281" descr=":FIN">
          <a:extLst>
            <a:ext uri="{FF2B5EF4-FFF2-40B4-BE49-F238E27FC236}">
              <a16:creationId xmlns:a16="http://schemas.microsoft.com/office/drawing/2014/main" id="{3779BF79-06E2-4C4E-88A5-FBA4A66AAC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0" y="466058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17</xdr:col>
      <xdr:colOff>95250</xdr:colOff>
      <xdr:row>110</xdr:row>
      <xdr:rowOff>95250</xdr:rowOff>
    </xdr:from>
    <xdr:ext cx="400050" cy="266700"/>
    <xdr:pic>
      <xdr:nvPicPr>
        <xdr:cNvPr id="283" name="Imagem 282" descr=":PHI">
          <a:extLst>
            <a:ext uri="{FF2B5EF4-FFF2-40B4-BE49-F238E27FC236}">
              <a16:creationId xmlns:a16="http://schemas.microsoft.com/office/drawing/2014/main" id="{3778DB41-1B2C-4C30-B83E-D39BC46079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1475" y="470344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66675</xdr:colOff>
      <xdr:row>121</xdr:row>
      <xdr:rowOff>104775</xdr:rowOff>
    </xdr:from>
    <xdr:ext cx="400000" cy="266667"/>
    <xdr:pic>
      <xdr:nvPicPr>
        <xdr:cNvPr id="284" name="Imagem 283">
          <a:extLst>
            <a:ext uri="{FF2B5EF4-FFF2-40B4-BE49-F238E27FC236}">
              <a16:creationId xmlns:a16="http://schemas.microsoft.com/office/drawing/2014/main" id="{FE09A4E9-10F0-4F33-B969-4576421BBD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15582900" y="18126075"/>
          <a:ext cx="400000" cy="266667"/>
        </a:xfrm>
        <a:prstGeom prst="rect">
          <a:avLst/>
        </a:prstGeom>
      </xdr:spPr>
    </xdr:pic>
    <xdr:clientData/>
  </xdr:oneCellAnchor>
  <xdr:oneCellAnchor>
    <xdr:from>
      <xdr:col>17</xdr:col>
      <xdr:colOff>76200</xdr:colOff>
      <xdr:row>122</xdr:row>
      <xdr:rowOff>95250</xdr:rowOff>
    </xdr:from>
    <xdr:ext cx="400000" cy="266667"/>
    <xdr:pic>
      <xdr:nvPicPr>
        <xdr:cNvPr id="285" name="Imagem 284">
          <a:extLst>
            <a:ext uri="{FF2B5EF4-FFF2-40B4-BE49-F238E27FC236}">
              <a16:creationId xmlns:a16="http://schemas.microsoft.com/office/drawing/2014/main" id="{31396131-EE26-4E6E-B4AB-6EFAED5E71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15592425" y="18535650"/>
          <a:ext cx="400000" cy="266667"/>
        </a:xfrm>
        <a:prstGeom prst="rect">
          <a:avLst/>
        </a:prstGeom>
      </xdr:spPr>
    </xdr:pic>
    <xdr:clientData/>
  </xdr:oneCellAnchor>
  <xdr:twoCellAnchor editAs="oneCell">
    <xdr:from>
      <xdr:col>17</xdr:col>
      <xdr:colOff>85725</xdr:colOff>
      <xdr:row>123</xdr:row>
      <xdr:rowOff>95250</xdr:rowOff>
    </xdr:from>
    <xdr:to>
      <xdr:col>17</xdr:col>
      <xdr:colOff>485775</xdr:colOff>
      <xdr:row>123</xdr:row>
      <xdr:rowOff>361950</xdr:rowOff>
    </xdr:to>
    <xdr:pic>
      <xdr:nvPicPr>
        <xdr:cNvPr id="286" name="Imagem 285" descr=":AUT">
          <a:extLst>
            <a:ext uri="{FF2B5EF4-FFF2-40B4-BE49-F238E27FC236}">
              <a16:creationId xmlns:a16="http://schemas.microsoft.com/office/drawing/2014/main" id="{73690435-108C-450D-91BA-5038C8FC41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01950" y="189547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17</xdr:col>
      <xdr:colOff>66675</xdr:colOff>
      <xdr:row>124</xdr:row>
      <xdr:rowOff>104775</xdr:rowOff>
    </xdr:from>
    <xdr:ext cx="400050" cy="266700"/>
    <xdr:pic>
      <xdr:nvPicPr>
        <xdr:cNvPr id="287" name="Imagem 286" descr=":CAN">
          <a:extLst>
            <a:ext uri="{FF2B5EF4-FFF2-40B4-BE49-F238E27FC236}">
              <a16:creationId xmlns:a16="http://schemas.microsoft.com/office/drawing/2014/main" id="{ACEDC624-C1C3-4217-8914-695B432ECC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82900" y="193833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17</xdr:col>
      <xdr:colOff>66675</xdr:colOff>
      <xdr:row>125</xdr:row>
      <xdr:rowOff>104775</xdr:rowOff>
    </xdr:from>
    <xdr:to>
      <xdr:col>17</xdr:col>
      <xdr:colOff>466725</xdr:colOff>
      <xdr:row>125</xdr:row>
      <xdr:rowOff>371475</xdr:rowOff>
    </xdr:to>
    <xdr:pic>
      <xdr:nvPicPr>
        <xdr:cNvPr id="288" name="Imagem 287" descr=":PER">
          <a:extLst>
            <a:ext uri="{FF2B5EF4-FFF2-40B4-BE49-F238E27FC236}">
              <a16:creationId xmlns:a16="http://schemas.microsoft.com/office/drawing/2014/main" id="{666D8C04-DB69-45FB-A41B-684C719390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82900" y="198024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85725</xdr:colOff>
      <xdr:row>126</xdr:row>
      <xdr:rowOff>76200</xdr:rowOff>
    </xdr:from>
    <xdr:to>
      <xdr:col>17</xdr:col>
      <xdr:colOff>485775</xdr:colOff>
      <xdr:row>126</xdr:row>
      <xdr:rowOff>342900</xdr:rowOff>
    </xdr:to>
    <xdr:pic>
      <xdr:nvPicPr>
        <xdr:cNvPr id="293" name="Imagem 292" descr=":MAR">
          <a:extLst>
            <a:ext uri="{FF2B5EF4-FFF2-40B4-BE49-F238E27FC236}">
              <a16:creationId xmlns:a16="http://schemas.microsoft.com/office/drawing/2014/main" id="{5A3EC49E-000D-4AC7-B30D-38CD8D62CA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01950" y="201930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76200</xdr:colOff>
      <xdr:row>127</xdr:row>
      <xdr:rowOff>104775</xdr:rowOff>
    </xdr:from>
    <xdr:to>
      <xdr:col>17</xdr:col>
      <xdr:colOff>476250</xdr:colOff>
      <xdr:row>127</xdr:row>
      <xdr:rowOff>371475</xdr:rowOff>
    </xdr:to>
    <xdr:pic>
      <xdr:nvPicPr>
        <xdr:cNvPr id="294" name="Imagem 293" descr=":AUT">
          <a:extLst>
            <a:ext uri="{FF2B5EF4-FFF2-40B4-BE49-F238E27FC236}">
              <a16:creationId xmlns:a16="http://schemas.microsoft.com/office/drawing/2014/main" id="{515FE432-8952-460B-89C4-2D74E89AEE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92425" y="206406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17</xdr:col>
      <xdr:colOff>76200</xdr:colOff>
      <xdr:row>128</xdr:row>
      <xdr:rowOff>104775</xdr:rowOff>
    </xdr:from>
    <xdr:ext cx="400000" cy="266667"/>
    <xdr:pic>
      <xdr:nvPicPr>
        <xdr:cNvPr id="295" name="Imagem 294">
          <a:extLst>
            <a:ext uri="{FF2B5EF4-FFF2-40B4-BE49-F238E27FC236}">
              <a16:creationId xmlns:a16="http://schemas.microsoft.com/office/drawing/2014/main" id="{3F30986C-BBDE-4E54-9E8A-9FC7948E31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15592425" y="21059775"/>
          <a:ext cx="400000" cy="266667"/>
        </a:xfrm>
        <a:prstGeom prst="rect">
          <a:avLst/>
        </a:prstGeom>
      </xdr:spPr>
    </xdr:pic>
    <xdr:clientData/>
  </xdr:oneCellAnchor>
  <xdr:twoCellAnchor editAs="oneCell">
    <xdr:from>
      <xdr:col>17</xdr:col>
      <xdr:colOff>66675</xdr:colOff>
      <xdr:row>129</xdr:row>
      <xdr:rowOff>85725</xdr:rowOff>
    </xdr:from>
    <xdr:to>
      <xdr:col>17</xdr:col>
      <xdr:colOff>466725</xdr:colOff>
      <xdr:row>129</xdr:row>
      <xdr:rowOff>352425</xdr:rowOff>
    </xdr:to>
    <xdr:pic>
      <xdr:nvPicPr>
        <xdr:cNvPr id="296" name="Imagem 295" descr=":ECU">
          <a:extLst>
            <a:ext uri="{FF2B5EF4-FFF2-40B4-BE49-F238E27FC236}">
              <a16:creationId xmlns:a16="http://schemas.microsoft.com/office/drawing/2014/main" id="{901035DA-F63F-434A-95BC-B1098A38F8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82900" y="214598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95250</xdr:colOff>
      <xdr:row>116</xdr:row>
      <xdr:rowOff>76200</xdr:rowOff>
    </xdr:from>
    <xdr:to>
      <xdr:col>17</xdr:col>
      <xdr:colOff>495300</xdr:colOff>
      <xdr:row>116</xdr:row>
      <xdr:rowOff>342900</xdr:rowOff>
    </xdr:to>
    <xdr:pic>
      <xdr:nvPicPr>
        <xdr:cNvPr id="297" name="Imagem 296" descr=":POL">
          <a:extLst>
            <a:ext uri="{FF2B5EF4-FFF2-40B4-BE49-F238E27FC236}">
              <a16:creationId xmlns:a16="http://schemas.microsoft.com/office/drawing/2014/main" id="{9555D7BC-F514-43A4-841A-045676BC24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1475" y="218694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104775</xdr:colOff>
      <xdr:row>130</xdr:row>
      <xdr:rowOff>85725</xdr:rowOff>
    </xdr:from>
    <xdr:to>
      <xdr:col>17</xdr:col>
      <xdr:colOff>504825</xdr:colOff>
      <xdr:row>130</xdr:row>
      <xdr:rowOff>352425</xdr:rowOff>
    </xdr:to>
    <xdr:pic>
      <xdr:nvPicPr>
        <xdr:cNvPr id="298" name="Imagem 297" descr=":FIN">
          <a:extLst>
            <a:ext uri="{FF2B5EF4-FFF2-40B4-BE49-F238E27FC236}">
              <a16:creationId xmlns:a16="http://schemas.microsoft.com/office/drawing/2014/main" id="{18C0F5D5-130D-4F60-A981-ADDE9B724F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0" y="222980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104775</xdr:colOff>
      <xdr:row>112</xdr:row>
      <xdr:rowOff>85725</xdr:rowOff>
    </xdr:from>
    <xdr:to>
      <xdr:col>17</xdr:col>
      <xdr:colOff>504825</xdr:colOff>
      <xdr:row>112</xdr:row>
      <xdr:rowOff>352425</xdr:rowOff>
    </xdr:to>
    <xdr:pic>
      <xdr:nvPicPr>
        <xdr:cNvPr id="299" name="Imagem 298" descr=":ITA">
          <a:extLst>
            <a:ext uri="{FF2B5EF4-FFF2-40B4-BE49-F238E27FC236}">
              <a16:creationId xmlns:a16="http://schemas.microsoft.com/office/drawing/2014/main" id="{8CCBBE7F-CBEA-4243-AFA9-50DA366F20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06725" y="526732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95250</xdr:colOff>
      <xdr:row>131</xdr:row>
      <xdr:rowOff>66675</xdr:rowOff>
    </xdr:from>
    <xdr:to>
      <xdr:col>17</xdr:col>
      <xdr:colOff>495300</xdr:colOff>
      <xdr:row>131</xdr:row>
      <xdr:rowOff>333375</xdr:rowOff>
    </xdr:to>
    <xdr:pic>
      <xdr:nvPicPr>
        <xdr:cNvPr id="300" name="Imagem 299" descr=":MAR">
          <a:extLst>
            <a:ext uri="{FF2B5EF4-FFF2-40B4-BE49-F238E27FC236}">
              <a16:creationId xmlns:a16="http://schemas.microsoft.com/office/drawing/2014/main" id="{D73F8811-EACB-454D-9F7F-67FA2D5336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1475" y="231171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104775</xdr:colOff>
      <xdr:row>132</xdr:row>
      <xdr:rowOff>95250</xdr:rowOff>
    </xdr:from>
    <xdr:to>
      <xdr:col>17</xdr:col>
      <xdr:colOff>504825</xdr:colOff>
      <xdr:row>132</xdr:row>
      <xdr:rowOff>361950</xdr:rowOff>
    </xdr:to>
    <xdr:pic>
      <xdr:nvPicPr>
        <xdr:cNvPr id="302" name="Imagem 301" descr=":BOL">
          <a:extLst>
            <a:ext uri="{FF2B5EF4-FFF2-40B4-BE49-F238E27FC236}">
              <a16:creationId xmlns:a16="http://schemas.microsoft.com/office/drawing/2014/main" id="{10CCB0F9-4F3A-4935-8BA6-9B4E102B8B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0" y="235648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95250</xdr:colOff>
      <xdr:row>133</xdr:row>
      <xdr:rowOff>95250</xdr:rowOff>
    </xdr:from>
    <xdr:to>
      <xdr:col>17</xdr:col>
      <xdr:colOff>495300</xdr:colOff>
      <xdr:row>133</xdr:row>
      <xdr:rowOff>361950</xdr:rowOff>
    </xdr:to>
    <xdr:pic>
      <xdr:nvPicPr>
        <xdr:cNvPr id="304" name="Imagem 303" descr=":BOL">
          <a:extLst>
            <a:ext uri="{FF2B5EF4-FFF2-40B4-BE49-F238E27FC236}">
              <a16:creationId xmlns:a16="http://schemas.microsoft.com/office/drawing/2014/main" id="{94FDD56C-9A31-44BC-9E6A-06B6926154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1475" y="239839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7</xdr:col>
      <xdr:colOff>95250</xdr:colOff>
      <xdr:row>11</xdr:row>
      <xdr:rowOff>76200</xdr:rowOff>
    </xdr:from>
    <xdr:ext cx="400050" cy="266700"/>
    <xdr:pic>
      <xdr:nvPicPr>
        <xdr:cNvPr id="305" name="Imagem 304" descr=":USA">
          <a:extLst>
            <a:ext uri="{FF2B5EF4-FFF2-40B4-BE49-F238E27FC236}">
              <a16:creationId xmlns:a16="http://schemas.microsoft.com/office/drawing/2014/main" id="{806B149F-F7E0-4B45-AD8B-5A7A429EC4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34475" y="38481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85725</xdr:colOff>
      <xdr:row>17</xdr:row>
      <xdr:rowOff>95250</xdr:rowOff>
    </xdr:from>
    <xdr:ext cx="400050" cy="266700"/>
    <xdr:pic>
      <xdr:nvPicPr>
        <xdr:cNvPr id="306" name="Imagem 305" descr=":USA">
          <a:extLst>
            <a:ext uri="{FF2B5EF4-FFF2-40B4-BE49-F238E27FC236}">
              <a16:creationId xmlns:a16="http://schemas.microsoft.com/office/drawing/2014/main" id="{1F01D23B-F5D5-4035-A904-C082C1EC7D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24950" y="59626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85725</xdr:colOff>
      <xdr:row>19</xdr:row>
      <xdr:rowOff>95250</xdr:rowOff>
    </xdr:from>
    <xdr:ext cx="400050" cy="266700"/>
    <xdr:pic>
      <xdr:nvPicPr>
        <xdr:cNvPr id="307" name="Imagem 306" descr=":USA">
          <a:extLst>
            <a:ext uri="{FF2B5EF4-FFF2-40B4-BE49-F238E27FC236}">
              <a16:creationId xmlns:a16="http://schemas.microsoft.com/office/drawing/2014/main" id="{7F8468B8-503D-4FD0-A3D5-511F50368E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24950" y="68008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66675</xdr:colOff>
      <xdr:row>12</xdr:row>
      <xdr:rowOff>85725</xdr:rowOff>
    </xdr:from>
    <xdr:ext cx="400050" cy="266700"/>
    <xdr:pic>
      <xdr:nvPicPr>
        <xdr:cNvPr id="308" name="Imagem 307" descr=":JPN">
          <a:extLst>
            <a:ext uri="{FF2B5EF4-FFF2-40B4-BE49-F238E27FC236}">
              <a16:creationId xmlns:a16="http://schemas.microsoft.com/office/drawing/2014/main" id="{41580793-8FD6-4B5F-A146-FF964DE6D0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05900" y="42767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104775</xdr:colOff>
      <xdr:row>14</xdr:row>
      <xdr:rowOff>76200</xdr:rowOff>
    </xdr:from>
    <xdr:ext cx="400050" cy="266700"/>
    <xdr:pic>
      <xdr:nvPicPr>
        <xdr:cNvPr id="309" name="Imagem 308" descr=":JPN">
          <a:extLst>
            <a:ext uri="{FF2B5EF4-FFF2-40B4-BE49-F238E27FC236}">
              <a16:creationId xmlns:a16="http://schemas.microsoft.com/office/drawing/2014/main" id="{747E0AC8-9EF8-4B78-80D1-A1D821064A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29725" y="53054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95250</xdr:colOff>
      <xdr:row>21</xdr:row>
      <xdr:rowOff>95250</xdr:rowOff>
    </xdr:from>
    <xdr:ext cx="400050" cy="266700"/>
    <xdr:pic>
      <xdr:nvPicPr>
        <xdr:cNvPr id="310" name="Imagem 309" descr=":JPN">
          <a:extLst>
            <a:ext uri="{FF2B5EF4-FFF2-40B4-BE49-F238E27FC236}">
              <a16:creationId xmlns:a16="http://schemas.microsoft.com/office/drawing/2014/main" id="{E93EDC92-6CA3-4320-BDCF-0E828E04BF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20200" y="82581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95250</xdr:colOff>
      <xdr:row>13</xdr:row>
      <xdr:rowOff>95250</xdr:rowOff>
    </xdr:from>
    <xdr:ext cx="400050" cy="247650"/>
    <xdr:pic>
      <xdr:nvPicPr>
        <xdr:cNvPr id="311" name="Imagem 310" descr=":POR">
          <a:extLst>
            <a:ext uri="{FF2B5EF4-FFF2-40B4-BE49-F238E27FC236}">
              <a16:creationId xmlns:a16="http://schemas.microsoft.com/office/drawing/2014/main" id="{0CEF8195-BDD6-42D9-8F98-C84B1D9476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34475" y="4705350"/>
          <a:ext cx="400050" cy="2476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114300</xdr:colOff>
      <xdr:row>15</xdr:row>
      <xdr:rowOff>57150</xdr:rowOff>
    </xdr:from>
    <xdr:ext cx="400000" cy="266667"/>
    <xdr:pic>
      <xdr:nvPicPr>
        <xdr:cNvPr id="312" name="Imagem 311">
          <a:extLst>
            <a:ext uri="{FF2B5EF4-FFF2-40B4-BE49-F238E27FC236}">
              <a16:creationId xmlns:a16="http://schemas.microsoft.com/office/drawing/2014/main" id="{EE7D2497-B4B9-4D5A-9FB4-31B611DB96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9239250" y="5705475"/>
          <a:ext cx="400000" cy="266667"/>
        </a:xfrm>
        <a:prstGeom prst="rect">
          <a:avLst/>
        </a:prstGeom>
      </xdr:spPr>
    </xdr:pic>
    <xdr:clientData/>
  </xdr:oneCellAnchor>
  <xdr:oneCellAnchor>
    <xdr:from>
      <xdr:col>7</xdr:col>
      <xdr:colOff>95250</xdr:colOff>
      <xdr:row>24</xdr:row>
      <xdr:rowOff>76200</xdr:rowOff>
    </xdr:from>
    <xdr:ext cx="400000" cy="266667"/>
    <xdr:pic>
      <xdr:nvPicPr>
        <xdr:cNvPr id="313" name="Imagem 312">
          <a:extLst>
            <a:ext uri="{FF2B5EF4-FFF2-40B4-BE49-F238E27FC236}">
              <a16:creationId xmlns:a16="http://schemas.microsoft.com/office/drawing/2014/main" id="{EC5ACF60-4EA2-471D-9B23-A58F536E0E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9220200" y="9496425"/>
          <a:ext cx="400000" cy="266667"/>
        </a:xfrm>
        <a:prstGeom prst="rect">
          <a:avLst/>
        </a:prstGeom>
      </xdr:spPr>
    </xdr:pic>
    <xdr:clientData/>
  </xdr:oneCellAnchor>
  <xdr:oneCellAnchor>
    <xdr:from>
      <xdr:col>7</xdr:col>
      <xdr:colOff>85725</xdr:colOff>
      <xdr:row>23</xdr:row>
      <xdr:rowOff>95250</xdr:rowOff>
    </xdr:from>
    <xdr:ext cx="400000" cy="266667"/>
    <xdr:pic>
      <xdr:nvPicPr>
        <xdr:cNvPr id="314" name="Imagem 313">
          <a:extLst>
            <a:ext uri="{FF2B5EF4-FFF2-40B4-BE49-F238E27FC236}">
              <a16:creationId xmlns:a16="http://schemas.microsoft.com/office/drawing/2014/main" id="{B8CA1447-CAAE-4EE4-8263-1BBA0F09A1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9124950" y="8896350"/>
          <a:ext cx="400000" cy="266667"/>
        </a:xfrm>
        <a:prstGeom prst="rect">
          <a:avLst/>
        </a:prstGeom>
      </xdr:spPr>
    </xdr:pic>
    <xdr:clientData/>
  </xdr:oneCellAnchor>
  <xdr:oneCellAnchor>
    <xdr:from>
      <xdr:col>7</xdr:col>
      <xdr:colOff>95250</xdr:colOff>
      <xdr:row>16</xdr:row>
      <xdr:rowOff>85725</xdr:rowOff>
    </xdr:from>
    <xdr:ext cx="400050" cy="266700"/>
    <xdr:pic>
      <xdr:nvPicPr>
        <xdr:cNvPr id="315" name="Imagem 314" descr=":FRA">
          <a:extLst>
            <a:ext uri="{FF2B5EF4-FFF2-40B4-BE49-F238E27FC236}">
              <a16:creationId xmlns:a16="http://schemas.microsoft.com/office/drawing/2014/main" id="{C5C57B48-10C3-42CA-B7EA-6287E8413E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34475" y="55340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104775</xdr:colOff>
      <xdr:row>18</xdr:row>
      <xdr:rowOff>85725</xdr:rowOff>
    </xdr:from>
    <xdr:ext cx="400050" cy="266700"/>
    <xdr:pic>
      <xdr:nvPicPr>
        <xdr:cNvPr id="316" name="Imagem 315" descr=":FRA">
          <a:extLst>
            <a:ext uri="{FF2B5EF4-FFF2-40B4-BE49-F238E27FC236}">
              <a16:creationId xmlns:a16="http://schemas.microsoft.com/office/drawing/2014/main" id="{A119179E-B3DD-4785-9CFC-E3A14222EE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29725" y="69913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95250</xdr:colOff>
      <xdr:row>22</xdr:row>
      <xdr:rowOff>76200</xdr:rowOff>
    </xdr:from>
    <xdr:ext cx="400050" cy="266700"/>
    <xdr:pic>
      <xdr:nvPicPr>
        <xdr:cNvPr id="317" name="Imagem 316" descr=":PUR">
          <a:extLst>
            <a:ext uri="{FF2B5EF4-FFF2-40B4-BE49-F238E27FC236}">
              <a16:creationId xmlns:a16="http://schemas.microsoft.com/office/drawing/2014/main" id="{6BB2C367-358E-408B-9EF7-597C025A81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20200" y="86582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7</xdr:col>
      <xdr:colOff>95250</xdr:colOff>
      <xdr:row>20</xdr:row>
      <xdr:rowOff>66675</xdr:rowOff>
    </xdr:from>
    <xdr:to>
      <xdr:col>7</xdr:col>
      <xdr:colOff>495300</xdr:colOff>
      <xdr:row>20</xdr:row>
      <xdr:rowOff>333375</xdr:rowOff>
    </xdr:to>
    <xdr:pic>
      <xdr:nvPicPr>
        <xdr:cNvPr id="318" name="Imagem 317" descr=":PER">
          <a:extLst>
            <a:ext uri="{FF2B5EF4-FFF2-40B4-BE49-F238E27FC236}">
              <a16:creationId xmlns:a16="http://schemas.microsoft.com/office/drawing/2014/main" id="{96B18E41-C0EE-460B-9267-87D94A3ACF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20200" y="78105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7</xdr:col>
      <xdr:colOff>85725</xdr:colOff>
      <xdr:row>25</xdr:row>
      <xdr:rowOff>85725</xdr:rowOff>
    </xdr:from>
    <xdr:ext cx="400050" cy="266700"/>
    <xdr:pic>
      <xdr:nvPicPr>
        <xdr:cNvPr id="319" name="Imagem 318" descr=":AUS">
          <a:extLst>
            <a:ext uri="{FF2B5EF4-FFF2-40B4-BE49-F238E27FC236}">
              <a16:creationId xmlns:a16="http://schemas.microsoft.com/office/drawing/2014/main" id="{479641FA-5DB6-4B86-886C-31D7FEB10F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24950" y="97250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7</xdr:col>
      <xdr:colOff>76200</xdr:colOff>
      <xdr:row>26</xdr:row>
      <xdr:rowOff>66675</xdr:rowOff>
    </xdr:from>
    <xdr:to>
      <xdr:col>7</xdr:col>
      <xdr:colOff>476250</xdr:colOff>
      <xdr:row>26</xdr:row>
      <xdr:rowOff>333375</xdr:rowOff>
    </xdr:to>
    <xdr:pic>
      <xdr:nvPicPr>
        <xdr:cNvPr id="320" name="Imagem 319" descr=":RSA">
          <a:extLst>
            <a:ext uri="{FF2B5EF4-FFF2-40B4-BE49-F238E27FC236}">
              <a16:creationId xmlns:a16="http://schemas.microsoft.com/office/drawing/2014/main" id="{8C569F4F-D9EE-4FE3-9D60-A80917D6F6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15425" y="103251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7</xdr:col>
      <xdr:colOff>104775</xdr:colOff>
      <xdr:row>27</xdr:row>
      <xdr:rowOff>76200</xdr:rowOff>
    </xdr:from>
    <xdr:ext cx="400050" cy="266700"/>
    <xdr:pic>
      <xdr:nvPicPr>
        <xdr:cNvPr id="321" name="Imagem 320" descr=":CAN">
          <a:extLst>
            <a:ext uri="{FF2B5EF4-FFF2-40B4-BE49-F238E27FC236}">
              <a16:creationId xmlns:a16="http://schemas.microsoft.com/office/drawing/2014/main" id="{8875521C-E76C-4232-A760-35D846AA16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44000" y="105537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17</xdr:col>
      <xdr:colOff>95250</xdr:colOff>
      <xdr:row>46</xdr:row>
      <xdr:rowOff>76200</xdr:rowOff>
    </xdr:from>
    <xdr:to>
      <xdr:col>17</xdr:col>
      <xdr:colOff>495300</xdr:colOff>
      <xdr:row>46</xdr:row>
      <xdr:rowOff>342900</xdr:rowOff>
    </xdr:to>
    <xdr:pic>
      <xdr:nvPicPr>
        <xdr:cNvPr id="232" name="Imagem 231" descr=":BEL">
          <a:extLst>
            <a:ext uri="{FF2B5EF4-FFF2-40B4-BE49-F238E27FC236}">
              <a16:creationId xmlns:a16="http://schemas.microsoft.com/office/drawing/2014/main" id="{4FB3F1F5-19BF-4BCA-9999-BB35B4C24C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1475" y="631412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95250</xdr:colOff>
      <xdr:row>190</xdr:row>
      <xdr:rowOff>95250</xdr:rowOff>
    </xdr:from>
    <xdr:to>
      <xdr:col>17</xdr:col>
      <xdr:colOff>495300</xdr:colOff>
      <xdr:row>190</xdr:row>
      <xdr:rowOff>361950</xdr:rowOff>
    </xdr:to>
    <xdr:pic>
      <xdr:nvPicPr>
        <xdr:cNvPr id="233" name="Imagem 232" descr=":SLO">
          <a:extLst>
            <a:ext uri="{FF2B5EF4-FFF2-40B4-BE49-F238E27FC236}">
              <a16:creationId xmlns:a16="http://schemas.microsoft.com/office/drawing/2014/main" id="{CAEC9F1F-4FA7-416C-8CAF-0E6F3D791E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1475" y="262794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76200</xdr:colOff>
      <xdr:row>160</xdr:row>
      <xdr:rowOff>66675</xdr:rowOff>
    </xdr:from>
    <xdr:to>
      <xdr:col>17</xdr:col>
      <xdr:colOff>476250</xdr:colOff>
      <xdr:row>160</xdr:row>
      <xdr:rowOff>333375</xdr:rowOff>
    </xdr:to>
    <xdr:pic>
      <xdr:nvPicPr>
        <xdr:cNvPr id="234" name="Imagem 233" descr=":RUS">
          <a:extLst>
            <a:ext uri="{FF2B5EF4-FFF2-40B4-BE49-F238E27FC236}">
              <a16:creationId xmlns:a16="http://schemas.microsoft.com/office/drawing/2014/main" id="{64B88E0D-5D0A-4F10-A28D-955E437EBF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92425" y="316992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76200</xdr:colOff>
      <xdr:row>230</xdr:row>
      <xdr:rowOff>57150</xdr:rowOff>
    </xdr:from>
    <xdr:to>
      <xdr:col>17</xdr:col>
      <xdr:colOff>476250</xdr:colOff>
      <xdr:row>230</xdr:row>
      <xdr:rowOff>323850</xdr:rowOff>
    </xdr:to>
    <xdr:pic>
      <xdr:nvPicPr>
        <xdr:cNvPr id="235" name="Imagem 234" descr=":GER">
          <a:extLst>
            <a:ext uri="{FF2B5EF4-FFF2-40B4-BE49-F238E27FC236}">
              <a16:creationId xmlns:a16="http://schemas.microsoft.com/office/drawing/2014/main" id="{61F2A4FC-1B00-4867-B4A6-4980FECA66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92425" y="828294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95250</xdr:colOff>
      <xdr:row>231</xdr:row>
      <xdr:rowOff>57150</xdr:rowOff>
    </xdr:from>
    <xdr:to>
      <xdr:col>17</xdr:col>
      <xdr:colOff>495300</xdr:colOff>
      <xdr:row>231</xdr:row>
      <xdr:rowOff>323850</xdr:rowOff>
    </xdr:to>
    <xdr:pic>
      <xdr:nvPicPr>
        <xdr:cNvPr id="236" name="Imagem 235" descr=":CZE">
          <a:extLst>
            <a:ext uri="{FF2B5EF4-FFF2-40B4-BE49-F238E27FC236}">
              <a16:creationId xmlns:a16="http://schemas.microsoft.com/office/drawing/2014/main" id="{D8574C02-79AB-4F69-99EE-F728D95561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1475" y="564165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104775</xdr:colOff>
      <xdr:row>232</xdr:row>
      <xdr:rowOff>66675</xdr:rowOff>
    </xdr:from>
    <xdr:to>
      <xdr:col>17</xdr:col>
      <xdr:colOff>504825</xdr:colOff>
      <xdr:row>232</xdr:row>
      <xdr:rowOff>333375</xdr:rowOff>
    </xdr:to>
    <xdr:pic>
      <xdr:nvPicPr>
        <xdr:cNvPr id="237" name="Imagem 236" descr=":RUS">
          <a:extLst>
            <a:ext uri="{FF2B5EF4-FFF2-40B4-BE49-F238E27FC236}">
              <a16:creationId xmlns:a16="http://schemas.microsoft.com/office/drawing/2014/main" id="{1EB24C2C-DF56-43C4-AE9B-ABF7231A81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0" y="337947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114300</xdr:colOff>
      <xdr:row>233</xdr:row>
      <xdr:rowOff>76200</xdr:rowOff>
    </xdr:from>
    <xdr:to>
      <xdr:col>17</xdr:col>
      <xdr:colOff>514350</xdr:colOff>
      <xdr:row>233</xdr:row>
      <xdr:rowOff>342900</xdr:rowOff>
    </xdr:to>
    <xdr:pic>
      <xdr:nvPicPr>
        <xdr:cNvPr id="238" name="Imagem 237" descr=":RUS">
          <a:extLst>
            <a:ext uri="{FF2B5EF4-FFF2-40B4-BE49-F238E27FC236}">
              <a16:creationId xmlns:a16="http://schemas.microsoft.com/office/drawing/2014/main" id="{E26FBD33-EE8A-4CE5-AACC-0933198634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30525" y="426053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85725</xdr:colOff>
      <xdr:row>234</xdr:row>
      <xdr:rowOff>66675</xdr:rowOff>
    </xdr:from>
    <xdr:to>
      <xdr:col>17</xdr:col>
      <xdr:colOff>485775</xdr:colOff>
      <xdr:row>234</xdr:row>
      <xdr:rowOff>333375</xdr:rowOff>
    </xdr:to>
    <xdr:pic>
      <xdr:nvPicPr>
        <xdr:cNvPr id="240" name="Imagem 239" descr=":RUS">
          <a:extLst>
            <a:ext uri="{FF2B5EF4-FFF2-40B4-BE49-F238E27FC236}">
              <a16:creationId xmlns:a16="http://schemas.microsoft.com/office/drawing/2014/main" id="{7C9B5E87-4A54-47D8-A62F-74FDC45121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01950" y="522351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95250</xdr:colOff>
      <xdr:row>235</xdr:row>
      <xdr:rowOff>76200</xdr:rowOff>
    </xdr:from>
    <xdr:to>
      <xdr:col>17</xdr:col>
      <xdr:colOff>495300</xdr:colOff>
      <xdr:row>235</xdr:row>
      <xdr:rowOff>342900</xdr:rowOff>
    </xdr:to>
    <xdr:pic>
      <xdr:nvPicPr>
        <xdr:cNvPr id="241" name="Imagem 240" descr=":BUL">
          <a:extLst>
            <a:ext uri="{FF2B5EF4-FFF2-40B4-BE49-F238E27FC236}">
              <a16:creationId xmlns:a16="http://schemas.microsoft.com/office/drawing/2014/main" id="{142E4089-7C00-462B-853D-17C8098AF2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1475" y="828484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76200</xdr:colOff>
      <xdr:row>236</xdr:row>
      <xdr:rowOff>76200</xdr:rowOff>
    </xdr:from>
    <xdr:to>
      <xdr:col>17</xdr:col>
      <xdr:colOff>476250</xdr:colOff>
      <xdr:row>236</xdr:row>
      <xdr:rowOff>342900</xdr:rowOff>
    </xdr:to>
    <xdr:pic>
      <xdr:nvPicPr>
        <xdr:cNvPr id="243" name="Imagem 242" descr=":NED">
          <a:extLst>
            <a:ext uri="{FF2B5EF4-FFF2-40B4-BE49-F238E27FC236}">
              <a16:creationId xmlns:a16="http://schemas.microsoft.com/office/drawing/2014/main" id="{273A664E-39F0-4BCD-870E-495EA0A230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92425" y="811720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85725</xdr:colOff>
      <xdr:row>237</xdr:row>
      <xdr:rowOff>95250</xdr:rowOff>
    </xdr:from>
    <xdr:to>
      <xdr:col>17</xdr:col>
      <xdr:colOff>485775</xdr:colOff>
      <xdr:row>237</xdr:row>
      <xdr:rowOff>361950</xdr:rowOff>
    </xdr:to>
    <xdr:pic>
      <xdr:nvPicPr>
        <xdr:cNvPr id="244" name="Imagem 243" descr=":NED">
          <a:extLst>
            <a:ext uri="{FF2B5EF4-FFF2-40B4-BE49-F238E27FC236}">
              <a16:creationId xmlns:a16="http://schemas.microsoft.com/office/drawing/2014/main" id="{75275DAC-DDEA-4107-A114-4ED89D6333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01950" y="874776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66675</xdr:colOff>
      <xdr:row>238</xdr:row>
      <xdr:rowOff>76200</xdr:rowOff>
    </xdr:from>
    <xdr:to>
      <xdr:col>17</xdr:col>
      <xdr:colOff>466725</xdr:colOff>
      <xdr:row>238</xdr:row>
      <xdr:rowOff>342900</xdr:rowOff>
    </xdr:to>
    <xdr:pic>
      <xdr:nvPicPr>
        <xdr:cNvPr id="245" name="Imagem 244" descr=":RUS">
          <a:extLst>
            <a:ext uri="{FF2B5EF4-FFF2-40B4-BE49-F238E27FC236}">
              <a16:creationId xmlns:a16="http://schemas.microsoft.com/office/drawing/2014/main" id="{A7D8DAE3-ECC1-4CCA-9E1D-CC80D378DB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82900" y="434435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85725</xdr:colOff>
      <xdr:row>173</xdr:row>
      <xdr:rowOff>66675</xdr:rowOff>
    </xdr:from>
    <xdr:to>
      <xdr:col>17</xdr:col>
      <xdr:colOff>485775</xdr:colOff>
      <xdr:row>173</xdr:row>
      <xdr:rowOff>333375</xdr:rowOff>
    </xdr:to>
    <xdr:pic>
      <xdr:nvPicPr>
        <xdr:cNvPr id="246" name="Imagem 245" descr=":RUS">
          <a:extLst>
            <a:ext uri="{FF2B5EF4-FFF2-40B4-BE49-F238E27FC236}">
              <a16:creationId xmlns:a16="http://schemas.microsoft.com/office/drawing/2014/main" id="{54D2648A-5B2C-4B26-B5F4-914BDC07C7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01950" y="321183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95250</xdr:colOff>
      <xdr:row>239</xdr:row>
      <xdr:rowOff>85725</xdr:rowOff>
    </xdr:from>
    <xdr:to>
      <xdr:col>17</xdr:col>
      <xdr:colOff>495300</xdr:colOff>
      <xdr:row>239</xdr:row>
      <xdr:rowOff>352425</xdr:rowOff>
    </xdr:to>
    <xdr:pic>
      <xdr:nvPicPr>
        <xdr:cNvPr id="248" name="Imagem 247" descr=":BLR">
          <a:extLst>
            <a:ext uri="{FF2B5EF4-FFF2-40B4-BE49-F238E27FC236}">
              <a16:creationId xmlns:a16="http://schemas.microsoft.com/office/drawing/2014/main" id="{B75D50E8-4DFB-4715-88C9-8E57C65F87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1475" y="434530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85725</xdr:colOff>
      <xdr:row>240</xdr:row>
      <xdr:rowOff>85725</xdr:rowOff>
    </xdr:from>
    <xdr:to>
      <xdr:col>17</xdr:col>
      <xdr:colOff>485775</xdr:colOff>
      <xdr:row>240</xdr:row>
      <xdr:rowOff>352425</xdr:rowOff>
    </xdr:to>
    <xdr:pic>
      <xdr:nvPicPr>
        <xdr:cNvPr id="249" name="Imagem 248" descr=":UKR">
          <a:extLst>
            <a:ext uri="{FF2B5EF4-FFF2-40B4-BE49-F238E27FC236}">
              <a16:creationId xmlns:a16="http://schemas.microsoft.com/office/drawing/2014/main" id="{2EC68224-DA03-490F-9001-30BE794F12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01950" y="287845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76200</xdr:colOff>
      <xdr:row>241</xdr:row>
      <xdr:rowOff>85725</xdr:rowOff>
    </xdr:from>
    <xdr:to>
      <xdr:col>17</xdr:col>
      <xdr:colOff>476250</xdr:colOff>
      <xdr:row>241</xdr:row>
      <xdr:rowOff>352425</xdr:rowOff>
    </xdr:to>
    <xdr:pic>
      <xdr:nvPicPr>
        <xdr:cNvPr id="242" name="Imagem 241" descr=":EST">
          <a:extLst>
            <a:ext uri="{FF2B5EF4-FFF2-40B4-BE49-F238E27FC236}">
              <a16:creationId xmlns:a16="http://schemas.microsoft.com/office/drawing/2014/main" id="{1B620C0B-78D1-47A4-9750-F802B92327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92425" y="723709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76200</xdr:colOff>
      <xdr:row>242</xdr:row>
      <xdr:rowOff>95250</xdr:rowOff>
    </xdr:from>
    <xdr:to>
      <xdr:col>17</xdr:col>
      <xdr:colOff>476250</xdr:colOff>
      <xdr:row>242</xdr:row>
      <xdr:rowOff>361950</xdr:rowOff>
    </xdr:to>
    <xdr:pic>
      <xdr:nvPicPr>
        <xdr:cNvPr id="289" name="Imagem 288" descr=":BEL">
          <a:extLst>
            <a:ext uri="{FF2B5EF4-FFF2-40B4-BE49-F238E27FC236}">
              <a16:creationId xmlns:a16="http://schemas.microsoft.com/office/drawing/2014/main" id="{AE5B4D08-11F1-4B8C-A861-5C314C16DF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92425" y="727995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85725</xdr:colOff>
      <xdr:row>243</xdr:row>
      <xdr:rowOff>85725</xdr:rowOff>
    </xdr:from>
    <xdr:to>
      <xdr:col>17</xdr:col>
      <xdr:colOff>485775</xdr:colOff>
      <xdr:row>243</xdr:row>
      <xdr:rowOff>352425</xdr:rowOff>
    </xdr:to>
    <xdr:pic>
      <xdr:nvPicPr>
        <xdr:cNvPr id="290" name="Imagem 289" descr=":ARM">
          <a:extLst>
            <a:ext uri="{FF2B5EF4-FFF2-40B4-BE49-F238E27FC236}">
              <a16:creationId xmlns:a16="http://schemas.microsoft.com/office/drawing/2014/main" id="{39B33B60-7369-4B54-90C0-921FE87264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01950" y="732091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95250</xdr:colOff>
      <xdr:row>244</xdr:row>
      <xdr:rowOff>95250</xdr:rowOff>
    </xdr:from>
    <xdr:to>
      <xdr:col>17</xdr:col>
      <xdr:colOff>495300</xdr:colOff>
      <xdr:row>244</xdr:row>
      <xdr:rowOff>361950</xdr:rowOff>
    </xdr:to>
    <xdr:pic>
      <xdr:nvPicPr>
        <xdr:cNvPr id="291" name="Imagem 290" descr=":SWE">
          <a:extLst>
            <a:ext uri="{FF2B5EF4-FFF2-40B4-BE49-F238E27FC236}">
              <a16:creationId xmlns:a16="http://schemas.microsoft.com/office/drawing/2014/main" id="{F24C90B9-74BF-44B5-8309-6F28212D78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1475" y="736377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85725</xdr:colOff>
      <xdr:row>245</xdr:row>
      <xdr:rowOff>85725</xdr:rowOff>
    </xdr:from>
    <xdr:to>
      <xdr:col>17</xdr:col>
      <xdr:colOff>485775</xdr:colOff>
      <xdr:row>245</xdr:row>
      <xdr:rowOff>352425</xdr:rowOff>
    </xdr:to>
    <xdr:pic>
      <xdr:nvPicPr>
        <xdr:cNvPr id="292" name="Imagem 291" descr=":AZE">
          <a:extLst>
            <a:ext uri="{FF2B5EF4-FFF2-40B4-BE49-F238E27FC236}">
              <a16:creationId xmlns:a16="http://schemas.microsoft.com/office/drawing/2014/main" id="{7F7E3DAE-0FA8-438E-B9CB-35A5B04F06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01950" y="740473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85725</xdr:colOff>
      <xdr:row>246</xdr:row>
      <xdr:rowOff>85725</xdr:rowOff>
    </xdr:from>
    <xdr:to>
      <xdr:col>17</xdr:col>
      <xdr:colOff>485775</xdr:colOff>
      <xdr:row>246</xdr:row>
      <xdr:rowOff>352425</xdr:rowOff>
    </xdr:to>
    <xdr:pic>
      <xdr:nvPicPr>
        <xdr:cNvPr id="301" name="Imagem 300" descr=":AZE">
          <a:extLst>
            <a:ext uri="{FF2B5EF4-FFF2-40B4-BE49-F238E27FC236}">
              <a16:creationId xmlns:a16="http://schemas.microsoft.com/office/drawing/2014/main" id="{91894210-8DFC-47BB-99FD-F9F5BF7C33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01950" y="744664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104775</xdr:colOff>
      <xdr:row>31</xdr:row>
      <xdr:rowOff>76200</xdr:rowOff>
    </xdr:from>
    <xdr:to>
      <xdr:col>7</xdr:col>
      <xdr:colOff>504825</xdr:colOff>
      <xdr:row>31</xdr:row>
      <xdr:rowOff>342900</xdr:rowOff>
    </xdr:to>
    <xdr:pic>
      <xdr:nvPicPr>
        <xdr:cNvPr id="322" name="Imagem 321" descr=":BEL">
          <a:extLst>
            <a:ext uri="{FF2B5EF4-FFF2-40B4-BE49-F238E27FC236}">
              <a16:creationId xmlns:a16="http://schemas.microsoft.com/office/drawing/2014/main" id="{891062F5-E6E5-45E6-893A-D84E144552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29725" y="124301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7</xdr:col>
      <xdr:colOff>95250</xdr:colOff>
      <xdr:row>32</xdr:row>
      <xdr:rowOff>85725</xdr:rowOff>
    </xdr:from>
    <xdr:ext cx="400050" cy="266700"/>
    <xdr:pic>
      <xdr:nvPicPr>
        <xdr:cNvPr id="323" name="Imagem 322" descr=":CAN">
          <a:extLst>
            <a:ext uri="{FF2B5EF4-FFF2-40B4-BE49-F238E27FC236}">
              <a16:creationId xmlns:a16="http://schemas.microsoft.com/office/drawing/2014/main" id="{D100F37D-4A82-45A1-91B2-FE68EDB873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20200" y="128587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7</xdr:col>
      <xdr:colOff>95250</xdr:colOff>
      <xdr:row>33</xdr:row>
      <xdr:rowOff>66675</xdr:rowOff>
    </xdr:from>
    <xdr:to>
      <xdr:col>7</xdr:col>
      <xdr:colOff>495300</xdr:colOff>
      <xdr:row>33</xdr:row>
      <xdr:rowOff>333375</xdr:rowOff>
    </xdr:to>
    <xdr:pic>
      <xdr:nvPicPr>
        <xdr:cNvPr id="324" name="Imagem 323" descr=":COL">
          <a:extLst>
            <a:ext uri="{FF2B5EF4-FFF2-40B4-BE49-F238E27FC236}">
              <a16:creationId xmlns:a16="http://schemas.microsoft.com/office/drawing/2014/main" id="{C8624C3C-71DC-4CFA-AA44-AB43086501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20200" y="132588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76200</xdr:colOff>
      <xdr:row>202</xdr:row>
      <xdr:rowOff>85725</xdr:rowOff>
    </xdr:from>
    <xdr:to>
      <xdr:col>17</xdr:col>
      <xdr:colOff>476250</xdr:colOff>
      <xdr:row>202</xdr:row>
      <xdr:rowOff>352425</xdr:rowOff>
    </xdr:to>
    <xdr:pic>
      <xdr:nvPicPr>
        <xdr:cNvPr id="303" name="Imagem 302" descr=":ARG">
          <a:extLst>
            <a:ext uri="{FF2B5EF4-FFF2-40B4-BE49-F238E27FC236}">
              <a16:creationId xmlns:a16="http://schemas.microsoft.com/office/drawing/2014/main" id="{9D2AFC50-158F-4AAA-965D-C53F1813BC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78150" y="292036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104775</xdr:colOff>
      <xdr:row>203</xdr:row>
      <xdr:rowOff>85725</xdr:rowOff>
    </xdr:from>
    <xdr:to>
      <xdr:col>17</xdr:col>
      <xdr:colOff>504825</xdr:colOff>
      <xdr:row>203</xdr:row>
      <xdr:rowOff>352425</xdr:rowOff>
    </xdr:to>
    <xdr:pic>
      <xdr:nvPicPr>
        <xdr:cNvPr id="325" name="Imagem 324" descr=":PER">
          <a:extLst>
            <a:ext uri="{FF2B5EF4-FFF2-40B4-BE49-F238E27FC236}">
              <a16:creationId xmlns:a16="http://schemas.microsoft.com/office/drawing/2014/main" id="{44462415-E15C-4979-A671-246B569477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06725" y="778192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95250</xdr:colOff>
      <xdr:row>205</xdr:row>
      <xdr:rowOff>76200</xdr:rowOff>
    </xdr:from>
    <xdr:to>
      <xdr:col>17</xdr:col>
      <xdr:colOff>495300</xdr:colOff>
      <xdr:row>205</xdr:row>
      <xdr:rowOff>342900</xdr:rowOff>
    </xdr:to>
    <xdr:pic>
      <xdr:nvPicPr>
        <xdr:cNvPr id="326" name="Imagem 325" descr=":ARG">
          <a:extLst>
            <a:ext uri="{FF2B5EF4-FFF2-40B4-BE49-F238E27FC236}">
              <a16:creationId xmlns:a16="http://schemas.microsoft.com/office/drawing/2014/main" id="{4F0BF86D-FBD5-4147-AA46-B5F81E6183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97200" y="937450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17</xdr:col>
      <xdr:colOff>95250</xdr:colOff>
      <xdr:row>206</xdr:row>
      <xdr:rowOff>76200</xdr:rowOff>
    </xdr:from>
    <xdr:ext cx="400000" cy="266667"/>
    <xdr:pic>
      <xdr:nvPicPr>
        <xdr:cNvPr id="327" name="Imagem 326">
          <a:extLst>
            <a:ext uri="{FF2B5EF4-FFF2-40B4-BE49-F238E27FC236}">
              <a16:creationId xmlns:a16="http://schemas.microsoft.com/office/drawing/2014/main" id="{20ACE6B1-2917-4189-9E1B-788B730444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15697200" y="17040225"/>
          <a:ext cx="400000" cy="266667"/>
        </a:xfrm>
        <a:prstGeom prst="rect">
          <a:avLst/>
        </a:prstGeom>
      </xdr:spPr>
    </xdr:pic>
    <xdr:clientData/>
  </xdr:oneCellAnchor>
  <xdr:twoCellAnchor editAs="oneCell">
    <xdr:from>
      <xdr:col>17</xdr:col>
      <xdr:colOff>104775</xdr:colOff>
      <xdr:row>209</xdr:row>
      <xdr:rowOff>85725</xdr:rowOff>
    </xdr:from>
    <xdr:to>
      <xdr:col>17</xdr:col>
      <xdr:colOff>504825</xdr:colOff>
      <xdr:row>209</xdr:row>
      <xdr:rowOff>352425</xdr:rowOff>
    </xdr:to>
    <xdr:pic>
      <xdr:nvPicPr>
        <xdr:cNvPr id="328" name="Imagem 327" descr=":NOR">
          <a:extLst>
            <a:ext uri="{FF2B5EF4-FFF2-40B4-BE49-F238E27FC236}">
              <a16:creationId xmlns:a16="http://schemas.microsoft.com/office/drawing/2014/main" id="{693A0E13-AFA9-40B5-A9A4-EBA5AF58EA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06725" y="921067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17</xdr:col>
      <xdr:colOff>104775</xdr:colOff>
      <xdr:row>210</xdr:row>
      <xdr:rowOff>95250</xdr:rowOff>
    </xdr:from>
    <xdr:ext cx="400000" cy="266667"/>
    <xdr:pic>
      <xdr:nvPicPr>
        <xdr:cNvPr id="329" name="Imagem 328">
          <a:extLst>
            <a:ext uri="{FF2B5EF4-FFF2-40B4-BE49-F238E27FC236}">
              <a16:creationId xmlns:a16="http://schemas.microsoft.com/office/drawing/2014/main" id="{BC032A0B-5FDA-44EA-94AC-056C506CBF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15706725" y="79952850"/>
          <a:ext cx="400000" cy="266667"/>
        </a:xfrm>
        <a:prstGeom prst="rect">
          <a:avLst/>
        </a:prstGeom>
      </xdr:spPr>
    </xdr:pic>
    <xdr:clientData/>
  </xdr:oneCellAnchor>
  <xdr:twoCellAnchor editAs="oneCell">
    <xdr:from>
      <xdr:col>17</xdr:col>
      <xdr:colOff>95250</xdr:colOff>
      <xdr:row>213</xdr:row>
      <xdr:rowOff>66675</xdr:rowOff>
    </xdr:from>
    <xdr:to>
      <xdr:col>17</xdr:col>
      <xdr:colOff>495300</xdr:colOff>
      <xdr:row>213</xdr:row>
      <xdr:rowOff>333375</xdr:rowOff>
    </xdr:to>
    <xdr:pic>
      <xdr:nvPicPr>
        <xdr:cNvPr id="330" name="Imagem 329" descr=":ARG">
          <a:extLst>
            <a:ext uri="{FF2B5EF4-FFF2-40B4-BE49-F238E27FC236}">
              <a16:creationId xmlns:a16="http://schemas.microsoft.com/office/drawing/2014/main" id="{BD66E163-3B7A-4336-BFB3-8FC5D53359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97200" y="254412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95250</xdr:colOff>
      <xdr:row>215</xdr:row>
      <xdr:rowOff>66675</xdr:rowOff>
    </xdr:from>
    <xdr:to>
      <xdr:col>17</xdr:col>
      <xdr:colOff>495300</xdr:colOff>
      <xdr:row>215</xdr:row>
      <xdr:rowOff>333375</xdr:rowOff>
    </xdr:to>
    <xdr:pic>
      <xdr:nvPicPr>
        <xdr:cNvPr id="331" name="Imagem 330" descr=":JAM">
          <a:extLst>
            <a:ext uri="{FF2B5EF4-FFF2-40B4-BE49-F238E27FC236}">
              <a16:creationId xmlns:a16="http://schemas.microsoft.com/office/drawing/2014/main" id="{AF638378-A9A0-4909-81F7-33F80A251B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97200" y="887349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66675</xdr:colOff>
      <xdr:row>216</xdr:row>
      <xdr:rowOff>85725</xdr:rowOff>
    </xdr:from>
    <xdr:to>
      <xdr:col>17</xdr:col>
      <xdr:colOff>466725</xdr:colOff>
      <xdr:row>216</xdr:row>
      <xdr:rowOff>352425</xdr:rowOff>
    </xdr:to>
    <xdr:pic>
      <xdr:nvPicPr>
        <xdr:cNvPr id="332" name="Imagem 331" descr=":NOR">
          <a:extLst>
            <a:ext uri="{FF2B5EF4-FFF2-40B4-BE49-F238E27FC236}">
              <a16:creationId xmlns:a16="http://schemas.microsoft.com/office/drawing/2014/main" id="{FBE1284A-3EC4-4DD8-8987-B7FAE2E0B6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68625" y="862393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104775</xdr:colOff>
      <xdr:row>217</xdr:row>
      <xdr:rowOff>66675</xdr:rowOff>
    </xdr:from>
    <xdr:to>
      <xdr:col>17</xdr:col>
      <xdr:colOff>504825</xdr:colOff>
      <xdr:row>217</xdr:row>
      <xdr:rowOff>333375</xdr:rowOff>
    </xdr:to>
    <xdr:pic>
      <xdr:nvPicPr>
        <xdr:cNvPr id="333" name="Imagem 332" descr=":PER">
          <a:extLst>
            <a:ext uri="{FF2B5EF4-FFF2-40B4-BE49-F238E27FC236}">
              <a16:creationId xmlns:a16="http://schemas.microsoft.com/office/drawing/2014/main" id="{2C4D2FB7-F5B3-4D06-8451-B2E8478600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06725" y="715422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17</xdr:col>
      <xdr:colOff>104775</xdr:colOff>
      <xdr:row>219</xdr:row>
      <xdr:rowOff>76200</xdr:rowOff>
    </xdr:from>
    <xdr:ext cx="400000" cy="266667"/>
    <xdr:pic>
      <xdr:nvPicPr>
        <xdr:cNvPr id="334" name="Imagem 333">
          <a:extLst>
            <a:ext uri="{FF2B5EF4-FFF2-40B4-BE49-F238E27FC236}">
              <a16:creationId xmlns:a16="http://schemas.microsoft.com/office/drawing/2014/main" id="{C6388062-C3EE-4CB4-BF9B-195FA24509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15706725" y="71970900"/>
          <a:ext cx="400000" cy="266667"/>
        </a:xfrm>
        <a:prstGeom prst="rect">
          <a:avLst/>
        </a:prstGeom>
      </xdr:spPr>
    </xdr:pic>
    <xdr:clientData/>
  </xdr:oneCellAnchor>
  <xdr:twoCellAnchor editAs="oneCell">
    <xdr:from>
      <xdr:col>17</xdr:col>
      <xdr:colOff>104775</xdr:colOff>
      <xdr:row>221</xdr:row>
      <xdr:rowOff>95250</xdr:rowOff>
    </xdr:from>
    <xdr:to>
      <xdr:col>17</xdr:col>
      <xdr:colOff>504825</xdr:colOff>
      <xdr:row>221</xdr:row>
      <xdr:rowOff>361950</xdr:rowOff>
    </xdr:to>
    <xdr:pic>
      <xdr:nvPicPr>
        <xdr:cNvPr id="335" name="Imagem 334" descr=":VEN">
          <a:extLst>
            <a:ext uri="{FF2B5EF4-FFF2-40B4-BE49-F238E27FC236}">
              <a16:creationId xmlns:a16="http://schemas.microsoft.com/office/drawing/2014/main" id="{DC5335E1-85F8-4359-8877-E77DD3D359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06725" y="292417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17</xdr:col>
      <xdr:colOff>85725</xdr:colOff>
      <xdr:row>222</xdr:row>
      <xdr:rowOff>76200</xdr:rowOff>
    </xdr:from>
    <xdr:ext cx="400000" cy="266667"/>
    <xdr:pic>
      <xdr:nvPicPr>
        <xdr:cNvPr id="336" name="Imagem 335">
          <a:extLst>
            <a:ext uri="{FF2B5EF4-FFF2-40B4-BE49-F238E27FC236}">
              <a16:creationId xmlns:a16="http://schemas.microsoft.com/office/drawing/2014/main" id="{6CD98829-92CB-44B6-8A44-10D84A301C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15687675" y="26708100"/>
          <a:ext cx="400000" cy="266667"/>
        </a:xfrm>
        <a:prstGeom prst="rect">
          <a:avLst/>
        </a:prstGeom>
      </xdr:spPr>
    </xdr:pic>
    <xdr:clientData/>
  </xdr:oneCellAnchor>
  <xdr:twoCellAnchor editAs="oneCell">
    <xdr:from>
      <xdr:col>17</xdr:col>
      <xdr:colOff>85725</xdr:colOff>
      <xdr:row>223</xdr:row>
      <xdr:rowOff>76200</xdr:rowOff>
    </xdr:from>
    <xdr:to>
      <xdr:col>17</xdr:col>
      <xdr:colOff>485775</xdr:colOff>
      <xdr:row>223</xdr:row>
      <xdr:rowOff>342900</xdr:rowOff>
    </xdr:to>
    <xdr:pic>
      <xdr:nvPicPr>
        <xdr:cNvPr id="337" name="Imagem 336" descr=":PAR">
          <a:extLst>
            <a:ext uri="{FF2B5EF4-FFF2-40B4-BE49-F238E27FC236}">
              <a16:creationId xmlns:a16="http://schemas.microsoft.com/office/drawing/2014/main" id="{1FBC47E5-3A30-4CD1-B6A0-759D36E8FD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916275" y="522732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85725</xdr:colOff>
      <xdr:row>224</xdr:row>
      <xdr:rowOff>85725</xdr:rowOff>
    </xdr:from>
    <xdr:to>
      <xdr:col>17</xdr:col>
      <xdr:colOff>485775</xdr:colOff>
      <xdr:row>224</xdr:row>
      <xdr:rowOff>352425</xdr:rowOff>
    </xdr:to>
    <xdr:pic>
      <xdr:nvPicPr>
        <xdr:cNvPr id="338" name="Imagem 337" descr=":PER">
          <a:extLst>
            <a:ext uri="{FF2B5EF4-FFF2-40B4-BE49-F238E27FC236}">
              <a16:creationId xmlns:a16="http://schemas.microsoft.com/office/drawing/2014/main" id="{7BEAAC06-3804-40E8-95B6-42C7E3D0DE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916275" y="585692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85725</xdr:colOff>
      <xdr:row>227</xdr:row>
      <xdr:rowOff>104775</xdr:rowOff>
    </xdr:from>
    <xdr:to>
      <xdr:col>17</xdr:col>
      <xdr:colOff>485775</xdr:colOff>
      <xdr:row>227</xdr:row>
      <xdr:rowOff>371475</xdr:rowOff>
    </xdr:to>
    <xdr:pic>
      <xdr:nvPicPr>
        <xdr:cNvPr id="339" name="Imagem 338" descr=":PAR">
          <a:extLst>
            <a:ext uri="{FF2B5EF4-FFF2-40B4-BE49-F238E27FC236}">
              <a16:creationId xmlns:a16="http://schemas.microsoft.com/office/drawing/2014/main" id="{6CEAD9F2-007A-4AD8-97E7-089C01FB5D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325850" y="539781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95250</xdr:colOff>
      <xdr:row>229</xdr:row>
      <xdr:rowOff>57150</xdr:rowOff>
    </xdr:from>
    <xdr:to>
      <xdr:col>17</xdr:col>
      <xdr:colOff>495300</xdr:colOff>
      <xdr:row>229</xdr:row>
      <xdr:rowOff>323850</xdr:rowOff>
    </xdr:to>
    <xdr:pic>
      <xdr:nvPicPr>
        <xdr:cNvPr id="340" name="Imagem 339" descr=":SWE">
          <a:extLst>
            <a:ext uri="{FF2B5EF4-FFF2-40B4-BE49-F238E27FC236}">
              <a16:creationId xmlns:a16="http://schemas.microsoft.com/office/drawing/2014/main" id="{175D9BC1-8E94-4769-99CF-8486D19DDF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335375" y="950118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325CE3-F8C4-4809-8212-AE3DC4096559}">
  <dimension ref="C2:T145"/>
  <sheetViews>
    <sheetView topLeftCell="E1" zoomScaleNormal="100" workbookViewId="0">
      <selection activeCell="S118" sqref="S118"/>
    </sheetView>
  </sheetViews>
  <sheetFormatPr defaultRowHeight="15" x14ac:dyDescent="0.25"/>
  <cols>
    <col min="3" max="3" width="34.28515625" customWidth="1"/>
    <col min="4" max="5" width="29.140625" customWidth="1"/>
    <col min="6" max="6" width="13.42578125" customWidth="1"/>
    <col min="7" max="7" width="15.28515625" customWidth="1"/>
    <col min="8" max="8" width="11" customWidth="1"/>
    <col min="10" max="10" width="9" customWidth="1"/>
    <col min="12" max="12" width="14.42578125" customWidth="1"/>
    <col min="13" max="13" width="20.140625" style="174" customWidth="1"/>
    <col min="14" max="14" width="18.140625" style="174" customWidth="1"/>
    <col min="15" max="15" width="9.140625" style="174"/>
    <col min="16" max="16" width="11.140625" customWidth="1"/>
    <col min="17" max="17" width="13.5703125" customWidth="1"/>
    <col min="18" max="18" width="17.85546875" customWidth="1"/>
    <col min="19" max="19" width="33.140625" style="31" customWidth="1"/>
    <col min="20" max="20" width="12" style="174" customWidth="1"/>
    <col min="22" max="22" width="16.7109375" customWidth="1"/>
  </cols>
  <sheetData>
    <row r="2" spans="3:20" ht="15.75" thickBot="1" x14ac:dyDescent="0.3"/>
    <row r="3" spans="3:20" ht="15.75" thickBot="1" x14ac:dyDescent="0.3">
      <c r="C3" s="99" t="s">
        <v>81</v>
      </c>
    </row>
    <row r="4" spans="3:20" ht="15.75" thickBot="1" x14ac:dyDescent="0.3">
      <c r="C4" s="99" t="s">
        <v>82</v>
      </c>
      <c r="D4" s="6"/>
      <c r="E4" s="21"/>
    </row>
    <row r="5" spans="3:20" ht="15.75" thickBot="1" x14ac:dyDescent="0.3">
      <c r="C5" s="99" t="s">
        <v>83</v>
      </c>
      <c r="D5" s="8"/>
      <c r="E5" s="21"/>
    </row>
    <row r="6" spans="3:20" ht="15.75" thickBot="1" x14ac:dyDescent="0.3">
      <c r="C6" s="100" t="s">
        <v>84</v>
      </c>
      <c r="D6" s="7"/>
      <c r="E6" s="44"/>
    </row>
    <row r="7" spans="3:20" ht="15.75" thickBot="1" x14ac:dyDescent="0.3">
      <c r="C7" s="100" t="s">
        <v>496</v>
      </c>
      <c r="D7" s="25"/>
      <c r="E7" s="21"/>
    </row>
    <row r="8" spans="3:20" ht="16.5" thickBot="1" x14ac:dyDescent="0.3">
      <c r="P8" s="68"/>
      <c r="Q8" s="171" t="s">
        <v>846</v>
      </c>
      <c r="R8" s="71"/>
      <c r="S8" s="193" t="s">
        <v>942</v>
      </c>
    </row>
    <row r="9" spans="3:20" ht="35.25" customHeight="1" thickBot="1" x14ac:dyDescent="0.3">
      <c r="C9" s="99" t="s">
        <v>76</v>
      </c>
      <c r="D9" s="109" t="s">
        <v>824</v>
      </c>
      <c r="E9" s="110" t="s">
        <v>823</v>
      </c>
      <c r="F9" s="111" t="s">
        <v>0</v>
      </c>
      <c r="G9" s="111" t="s">
        <v>1</v>
      </c>
      <c r="H9" s="112" t="s">
        <v>2</v>
      </c>
      <c r="L9" s="4"/>
      <c r="M9" s="175" t="s">
        <v>0</v>
      </c>
      <c r="N9" s="175" t="s">
        <v>1</v>
      </c>
      <c r="O9" s="175" t="s">
        <v>2</v>
      </c>
      <c r="P9" s="11" t="s">
        <v>85</v>
      </c>
      <c r="Q9" s="11" t="s">
        <v>497</v>
      </c>
      <c r="R9" s="170" t="s">
        <v>829</v>
      </c>
      <c r="S9" s="85" t="s">
        <v>982</v>
      </c>
      <c r="T9" s="4" t="s">
        <v>86</v>
      </c>
    </row>
    <row r="10" spans="3:20" ht="33" customHeight="1" x14ac:dyDescent="0.25">
      <c r="C10" s="113"/>
      <c r="D10" s="116">
        <v>1</v>
      </c>
      <c r="E10" s="117"/>
      <c r="F10" s="117"/>
      <c r="G10" s="117"/>
      <c r="H10" s="1"/>
      <c r="I10" s="20"/>
      <c r="L10" s="15">
        <v>1</v>
      </c>
      <c r="M10" s="181" t="s">
        <v>27</v>
      </c>
      <c r="N10" s="182" t="s">
        <v>228</v>
      </c>
      <c r="O10" s="183"/>
      <c r="P10" s="52">
        <v>7300</v>
      </c>
      <c r="Q10" s="13">
        <v>40000</v>
      </c>
      <c r="R10" s="34">
        <v>80000</v>
      </c>
      <c r="S10" s="179">
        <v>1320</v>
      </c>
      <c r="T10" s="185">
        <f>Q10+R10+S10</f>
        <v>121320</v>
      </c>
    </row>
    <row r="11" spans="3:20" ht="33" customHeight="1" x14ac:dyDescent="0.25">
      <c r="C11" s="114" t="s">
        <v>78</v>
      </c>
      <c r="D11" s="118">
        <v>2</v>
      </c>
      <c r="E11" s="119"/>
      <c r="F11" s="119"/>
      <c r="G11" s="119"/>
      <c r="H11" s="62"/>
      <c r="I11" s="17"/>
      <c r="J11" s="20"/>
      <c r="L11" s="16">
        <f>L10+1</f>
        <v>2</v>
      </c>
      <c r="M11" s="58" t="s">
        <v>26</v>
      </c>
      <c r="N11" s="59" t="s">
        <v>666</v>
      </c>
      <c r="O11" s="184"/>
      <c r="P11" s="53">
        <v>11500</v>
      </c>
      <c r="Q11" s="12">
        <v>24000</v>
      </c>
      <c r="R11" s="35">
        <v>64000</v>
      </c>
      <c r="S11" s="180">
        <v>2480</v>
      </c>
      <c r="T11" s="61">
        <f>Q11+R11+S11</f>
        <v>90480</v>
      </c>
    </row>
    <row r="12" spans="3:20" ht="33" customHeight="1" thickBot="1" x14ac:dyDescent="0.3">
      <c r="C12" s="115"/>
      <c r="D12" s="120">
        <v>3</v>
      </c>
      <c r="E12" s="121"/>
      <c r="F12" s="121"/>
      <c r="G12" s="121"/>
      <c r="H12" s="63"/>
      <c r="I12" s="17"/>
      <c r="J12" s="17"/>
      <c r="L12" s="16">
        <f>L11+1</f>
        <v>3</v>
      </c>
      <c r="M12" s="58" t="s">
        <v>24</v>
      </c>
      <c r="N12" s="59" t="s">
        <v>667</v>
      </c>
      <c r="O12" s="184"/>
      <c r="P12" s="54">
        <v>24000</v>
      </c>
      <c r="Q12" s="12">
        <v>4700</v>
      </c>
      <c r="R12" s="30">
        <v>0</v>
      </c>
      <c r="S12" s="180">
        <v>60000</v>
      </c>
      <c r="T12" s="61">
        <f>P12+Q12+S12</f>
        <v>88700</v>
      </c>
    </row>
    <row r="13" spans="3:20" ht="33" customHeight="1" x14ac:dyDescent="0.25">
      <c r="C13" s="113"/>
      <c r="D13" s="122">
        <v>4</v>
      </c>
      <c r="E13" s="124">
        <v>1</v>
      </c>
      <c r="F13" s="190" t="s">
        <v>27</v>
      </c>
      <c r="G13" s="191" t="s">
        <v>228</v>
      </c>
      <c r="H13" s="9"/>
      <c r="I13" s="17"/>
      <c r="L13" s="16">
        <f>L12+1</f>
        <v>4</v>
      </c>
      <c r="M13" s="58" t="s">
        <v>23</v>
      </c>
      <c r="N13" s="59" t="s">
        <v>665</v>
      </c>
      <c r="O13" s="184"/>
      <c r="P13" s="54">
        <v>40000</v>
      </c>
      <c r="Q13" s="27">
        <v>0</v>
      </c>
      <c r="R13" s="35">
        <v>26220</v>
      </c>
      <c r="S13" s="180">
        <v>8850</v>
      </c>
      <c r="T13" s="61">
        <f>P13+R13+S13</f>
        <v>75070</v>
      </c>
    </row>
    <row r="14" spans="3:20" ht="33" customHeight="1" x14ac:dyDescent="0.25">
      <c r="C14" s="114"/>
      <c r="D14" s="123">
        <v>5</v>
      </c>
      <c r="E14" s="124">
        <f t="shared" ref="E14:E19" si="0">E13+1</f>
        <v>2</v>
      </c>
      <c r="F14" s="125" t="s">
        <v>26</v>
      </c>
      <c r="G14" s="126" t="s">
        <v>666</v>
      </c>
      <c r="H14" s="10"/>
      <c r="I14" s="17"/>
      <c r="J14" s="17"/>
      <c r="L14" s="16">
        <f>L13+1</f>
        <v>5</v>
      </c>
      <c r="M14" s="58" t="s">
        <v>25</v>
      </c>
      <c r="N14" s="59" t="s">
        <v>669</v>
      </c>
      <c r="O14" s="184"/>
      <c r="P14" s="54">
        <v>14400</v>
      </c>
      <c r="Q14" s="27">
        <v>1650</v>
      </c>
      <c r="R14" s="35">
        <v>40960</v>
      </c>
      <c r="S14" s="180">
        <v>1630</v>
      </c>
      <c r="T14" s="61">
        <f>P14+R14+S14</f>
        <v>56990</v>
      </c>
    </row>
    <row r="15" spans="3:20" ht="33" customHeight="1" x14ac:dyDescent="0.25">
      <c r="C15" s="114"/>
      <c r="D15" s="123">
        <v>6</v>
      </c>
      <c r="E15" s="124">
        <f t="shared" si="0"/>
        <v>3</v>
      </c>
      <c r="F15" s="125" t="s">
        <v>24</v>
      </c>
      <c r="G15" s="126" t="s">
        <v>667</v>
      </c>
      <c r="H15" s="10"/>
      <c r="I15" s="17"/>
      <c r="L15" s="16">
        <f>L14+1</f>
        <v>6</v>
      </c>
      <c r="M15" s="58" t="s">
        <v>23</v>
      </c>
      <c r="N15" s="59" t="s">
        <v>681</v>
      </c>
      <c r="O15" s="184"/>
      <c r="P15" s="54">
        <v>1340</v>
      </c>
      <c r="Q15" s="27">
        <v>0</v>
      </c>
      <c r="R15" s="35">
        <v>51200</v>
      </c>
      <c r="S15" s="180">
        <v>480</v>
      </c>
      <c r="T15" s="61">
        <f>P15+R15+S15</f>
        <v>53020</v>
      </c>
    </row>
    <row r="16" spans="3:20" ht="33" customHeight="1" x14ac:dyDescent="0.25">
      <c r="C16" s="114"/>
      <c r="D16" s="123">
        <v>7</v>
      </c>
      <c r="E16" s="124">
        <f t="shared" si="0"/>
        <v>4</v>
      </c>
      <c r="F16" s="125" t="s">
        <v>23</v>
      </c>
      <c r="G16" s="126" t="s">
        <v>665</v>
      </c>
      <c r="H16" s="10"/>
      <c r="I16" s="17"/>
      <c r="J16" s="17"/>
      <c r="L16" s="16">
        <f>L15+1</f>
        <v>7</v>
      </c>
      <c r="M16" s="58" t="s">
        <v>847</v>
      </c>
      <c r="N16" s="59" t="s">
        <v>848</v>
      </c>
      <c r="O16" s="184"/>
      <c r="P16" s="54">
        <v>0</v>
      </c>
      <c r="Q16" s="27">
        <v>0</v>
      </c>
      <c r="R16" s="35">
        <v>32770</v>
      </c>
      <c r="S16" s="180">
        <v>17280</v>
      </c>
      <c r="T16" s="61">
        <f>P16+R16+S16</f>
        <v>50050</v>
      </c>
    </row>
    <row r="17" spans="3:20" ht="33" customHeight="1" x14ac:dyDescent="0.25">
      <c r="C17" s="114"/>
      <c r="D17" s="123">
        <v>8</v>
      </c>
      <c r="E17" s="124">
        <f t="shared" si="0"/>
        <v>5</v>
      </c>
      <c r="F17" s="125" t="s">
        <v>25</v>
      </c>
      <c r="G17" s="126" t="s">
        <v>669</v>
      </c>
      <c r="H17" s="10"/>
      <c r="I17" s="17"/>
      <c r="J17" s="17"/>
      <c r="L17" s="16">
        <f>L16+1</f>
        <v>8</v>
      </c>
      <c r="M17" s="173" t="s">
        <v>252</v>
      </c>
      <c r="N17" s="49" t="s">
        <v>373</v>
      </c>
      <c r="O17" s="50"/>
      <c r="P17" s="53">
        <v>0</v>
      </c>
      <c r="Q17" s="12">
        <v>11500</v>
      </c>
      <c r="R17" s="35">
        <v>0</v>
      </c>
      <c r="S17" s="180">
        <v>36000</v>
      </c>
      <c r="T17" s="67">
        <f>Q17+R17+S17</f>
        <v>47500</v>
      </c>
    </row>
    <row r="18" spans="3:20" ht="33" customHeight="1" x14ac:dyDescent="0.25">
      <c r="C18" s="114"/>
      <c r="D18" s="123">
        <v>9</v>
      </c>
      <c r="E18" s="124">
        <f t="shared" si="0"/>
        <v>6</v>
      </c>
      <c r="F18" s="125" t="s">
        <v>23</v>
      </c>
      <c r="G18" s="126" t="s">
        <v>681</v>
      </c>
      <c r="H18" s="10"/>
      <c r="I18" s="17"/>
      <c r="J18" s="17"/>
      <c r="L18" s="16">
        <f>L17+1</f>
        <v>9</v>
      </c>
      <c r="M18" s="173" t="s">
        <v>263</v>
      </c>
      <c r="N18" s="49" t="s">
        <v>670</v>
      </c>
      <c r="O18" s="50"/>
      <c r="P18" s="53">
        <v>980</v>
      </c>
      <c r="Q18" s="12">
        <v>14400</v>
      </c>
      <c r="R18" s="35">
        <v>10880</v>
      </c>
      <c r="S18" s="180">
        <v>13830</v>
      </c>
      <c r="T18" s="67">
        <f>Q18+R18+S18</f>
        <v>39110</v>
      </c>
    </row>
    <row r="19" spans="3:20" ht="33" customHeight="1" x14ac:dyDescent="0.25">
      <c r="C19" s="114"/>
      <c r="D19" s="123">
        <v>10</v>
      </c>
      <c r="E19" s="124">
        <f t="shared" si="0"/>
        <v>7</v>
      </c>
      <c r="F19" s="125" t="s">
        <v>847</v>
      </c>
      <c r="G19" s="126" t="s">
        <v>848</v>
      </c>
      <c r="H19" s="10"/>
      <c r="I19" s="17"/>
      <c r="L19" s="16">
        <f>L18+1</f>
        <v>10</v>
      </c>
      <c r="M19" s="173" t="s">
        <v>983</v>
      </c>
      <c r="N19" s="49" t="s">
        <v>682</v>
      </c>
      <c r="O19" s="50"/>
      <c r="P19" s="54">
        <v>880</v>
      </c>
      <c r="Q19" s="27">
        <v>440</v>
      </c>
      <c r="R19" s="35">
        <v>939</v>
      </c>
      <c r="S19" s="180">
        <v>21600</v>
      </c>
      <c r="T19" s="67">
        <f>P19+R19+S19</f>
        <v>23419</v>
      </c>
    </row>
    <row r="20" spans="3:20" ht="33" customHeight="1" x14ac:dyDescent="0.25">
      <c r="C20" s="114" t="s">
        <v>77</v>
      </c>
      <c r="D20" s="123">
        <v>11</v>
      </c>
      <c r="E20" s="124">
        <v>12</v>
      </c>
      <c r="F20" s="125" t="s">
        <v>13</v>
      </c>
      <c r="G20" s="126" t="s">
        <v>668</v>
      </c>
      <c r="H20" s="10"/>
      <c r="I20" s="17"/>
      <c r="L20" s="16">
        <f>L19+1</f>
        <v>11</v>
      </c>
      <c r="M20" s="173" t="s">
        <v>601</v>
      </c>
      <c r="N20" s="49" t="s">
        <v>678</v>
      </c>
      <c r="O20" s="50"/>
      <c r="P20" s="54">
        <v>1080</v>
      </c>
      <c r="Q20" s="27">
        <v>640</v>
      </c>
      <c r="R20" s="35">
        <v>20980</v>
      </c>
      <c r="S20" s="180">
        <v>470</v>
      </c>
      <c r="T20" s="67">
        <f>P20+R20+S20</f>
        <v>22530</v>
      </c>
    </row>
    <row r="21" spans="3:20" ht="33" customHeight="1" x14ac:dyDescent="0.25">
      <c r="C21" s="114"/>
      <c r="D21" s="123">
        <v>12</v>
      </c>
      <c r="E21" s="124">
        <v>14</v>
      </c>
      <c r="F21" s="125" t="s">
        <v>607</v>
      </c>
      <c r="G21" s="126" t="s">
        <v>688</v>
      </c>
      <c r="H21" s="10"/>
      <c r="I21" s="17"/>
      <c r="J21" s="17"/>
      <c r="L21" s="16">
        <f>L20+1</f>
        <v>12</v>
      </c>
      <c r="M21" s="58" t="s">
        <v>13</v>
      </c>
      <c r="N21" s="59" t="s">
        <v>668</v>
      </c>
      <c r="O21" s="184"/>
      <c r="P21" s="54">
        <v>9200</v>
      </c>
      <c r="Q21" s="12">
        <v>9200</v>
      </c>
      <c r="R21" s="30">
        <v>3750</v>
      </c>
      <c r="S21" s="180">
        <v>870</v>
      </c>
      <c r="T21" s="61">
        <f>P21+Q21+S21</f>
        <v>19270</v>
      </c>
    </row>
    <row r="22" spans="3:20" ht="33" customHeight="1" x14ac:dyDescent="0.25">
      <c r="C22" s="114"/>
      <c r="D22" s="123">
        <v>13</v>
      </c>
      <c r="E22" s="124">
        <v>15</v>
      </c>
      <c r="F22" s="125" t="s">
        <v>603</v>
      </c>
      <c r="G22" s="126" t="s">
        <v>686</v>
      </c>
      <c r="H22" s="10"/>
      <c r="I22" s="17"/>
      <c r="J22" s="17"/>
      <c r="L22" s="16">
        <f>L21+1</f>
        <v>13</v>
      </c>
      <c r="M22" s="173" t="s">
        <v>849</v>
      </c>
      <c r="N22" s="49" t="s">
        <v>850</v>
      </c>
      <c r="O22" s="50"/>
      <c r="P22" s="53">
        <v>0</v>
      </c>
      <c r="Q22" s="12">
        <v>0</v>
      </c>
      <c r="R22" s="35">
        <v>16780</v>
      </c>
      <c r="S22" s="180">
        <v>490</v>
      </c>
      <c r="T22" s="67">
        <f>Q22+R22+S22</f>
        <v>17270</v>
      </c>
    </row>
    <row r="23" spans="3:20" ht="33" customHeight="1" x14ac:dyDescent="0.25">
      <c r="C23" s="114"/>
      <c r="D23" s="123">
        <v>14</v>
      </c>
      <c r="E23" s="124">
        <v>17</v>
      </c>
      <c r="F23" s="125" t="s">
        <v>29</v>
      </c>
      <c r="G23" s="126" t="s">
        <v>674</v>
      </c>
      <c r="H23" s="10"/>
      <c r="I23" s="17"/>
      <c r="J23" s="17"/>
      <c r="L23" s="16">
        <f>L22+1</f>
        <v>14</v>
      </c>
      <c r="M23" s="58" t="s">
        <v>607</v>
      </c>
      <c r="N23" s="59" t="s">
        <v>688</v>
      </c>
      <c r="O23" s="184"/>
      <c r="P23" s="53">
        <v>274</v>
      </c>
      <c r="Q23" s="12">
        <v>480</v>
      </c>
      <c r="R23" s="35">
        <v>4160</v>
      </c>
      <c r="S23" s="180">
        <v>11060</v>
      </c>
      <c r="T23" s="61">
        <f>Q23+R23+S23</f>
        <v>15700</v>
      </c>
    </row>
    <row r="24" spans="3:20" ht="33" customHeight="1" x14ac:dyDescent="0.25">
      <c r="C24" s="114"/>
      <c r="D24" s="123">
        <v>15</v>
      </c>
      <c r="E24" s="124">
        <v>20</v>
      </c>
      <c r="F24" s="125" t="s">
        <v>18</v>
      </c>
      <c r="G24" s="126" t="s">
        <v>673</v>
      </c>
      <c r="H24" s="10"/>
      <c r="I24" s="17"/>
      <c r="J24" s="17"/>
      <c r="L24" s="16">
        <f>L23+1</f>
        <v>15</v>
      </c>
      <c r="M24" s="58" t="s">
        <v>603</v>
      </c>
      <c r="N24" s="59" t="s">
        <v>686</v>
      </c>
      <c r="O24" s="184"/>
      <c r="P24" s="53">
        <v>0</v>
      </c>
      <c r="Q24" s="12">
        <v>1080</v>
      </c>
      <c r="R24" s="35">
        <v>13430</v>
      </c>
      <c r="S24" s="180">
        <v>450</v>
      </c>
      <c r="T24" s="61">
        <f>Q24+R24+S24</f>
        <v>14960</v>
      </c>
    </row>
    <row r="25" spans="3:20" ht="33" customHeight="1" x14ac:dyDescent="0.25">
      <c r="C25" s="114"/>
      <c r="D25" s="123">
        <v>16</v>
      </c>
      <c r="E25" s="124">
        <v>22</v>
      </c>
      <c r="F25" s="125" t="s">
        <v>28</v>
      </c>
      <c r="G25" s="126" t="s">
        <v>672</v>
      </c>
      <c r="H25" s="10"/>
      <c r="I25" s="17"/>
      <c r="J25" s="17"/>
      <c r="L25" s="16">
        <f>L24+1</f>
        <v>16</v>
      </c>
      <c r="M25" s="173" t="s">
        <v>602</v>
      </c>
      <c r="N25" s="49" t="s">
        <v>679</v>
      </c>
      <c r="O25" s="50"/>
      <c r="P25" s="53">
        <v>360</v>
      </c>
      <c r="Q25" s="12">
        <v>1340</v>
      </c>
      <c r="R25" s="35">
        <v>12080</v>
      </c>
      <c r="S25" s="180">
        <v>1470</v>
      </c>
      <c r="T25" s="67">
        <f>Q25+R25+S25</f>
        <v>14890</v>
      </c>
    </row>
    <row r="26" spans="3:20" ht="33" customHeight="1" x14ac:dyDescent="0.25">
      <c r="C26" s="114"/>
      <c r="D26" s="123">
        <v>17</v>
      </c>
      <c r="E26" s="124">
        <v>25</v>
      </c>
      <c r="F26" s="125" t="s">
        <v>38</v>
      </c>
      <c r="G26" s="126" t="s">
        <v>683</v>
      </c>
      <c r="H26" s="10"/>
      <c r="I26" s="17"/>
      <c r="L26" s="16">
        <f>L25+1</f>
        <v>17</v>
      </c>
      <c r="M26" s="58" t="s">
        <v>29</v>
      </c>
      <c r="N26" s="59" t="s">
        <v>674</v>
      </c>
      <c r="O26" s="184"/>
      <c r="P26" s="54">
        <v>4700</v>
      </c>
      <c r="Q26" s="27">
        <v>293</v>
      </c>
      <c r="R26" s="35">
        <v>7140</v>
      </c>
      <c r="S26" s="180">
        <v>460</v>
      </c>
      <c r="T26" s="61">
        <f>P26+R26+S26</f>
        <v>12300</v>
      </c>
    </row>
    <row r="27" spans="3:20" ht="33" customHeight="1" x14ac:dyDescent="0.25">
      <c r="C27" s="114"/>
      <c r="D27" s="123">
        <v>18</v>
      </c>
      <c r="E27" s="124">
        <v>26</v>
      </c>
      <c r="F27" s="125" t="s">
        <v>609</v>
      </c>
      <c r="G27" s="126" t="s">
        <v>692</v>
      </c>
      <c r="H27" s="10"/>
      <c r="I27" s="17"/>
      <c r="L27" s="16">
        <f>L26+1</f>
        <v>18</v>
      </c>
      <c r="M27" s="173" t="s">
        <v>606</v>
      </c>
      <c r="N27" s="49" t="s">
        <v>687</v>
      </c>
      <c r="O27" s="50"/>
      <c r="P27" s="54">
        <v>530</v>
      </c>
      <c r="Q27" s="27">
        <v>330</v>
      </c>
      <c r="R27" s="35">
        <v>9790</v>
      </c>
      <c r="S27" s="38">
        <v>0</v>
      </c>
      <c r="T27" s="67">
        <f>P27+R27</f>
        <v>10320</v>
      </c>
    </row>
    <row r="28" spans="3:20" ht="33" customHeight="1" thickBot="1" x14ac:dyDescent="0.3">
      <c r="C28" s="115"/>
      <c r="D28" s="127" t="s">
        <v>80</v>
      </c>
      <c r="E28" s="128"/>
      <c r="F28" s="129"/>
      <c r="G28" s="129"/>
      <c r="H28" s="43"/>
      <c r="I28" s="17"/>
      <c r="J28" s="17"/>
      <c r="L28" s="16">
        <f>L27+1</f>
        <v>19</v>
      </c>
      <c r="M28" s="173" t="s">
        <v>30</v>
      </c>
      <c r="N28" s="49" t="s">
        <v>680</v>
      </c>
      <c r="O28" s="50"/>
      <c r="P28" s="54">
        <v>1650</v>
      </c>
      <c r="Q28" s="27">
        <v>0</v>
      </c>
      <c r="R28" s="35">
        <v>7930</v>
      </c>
      <c r="S28" s="180">
        <v>410</v>
      </c>
      <c r="T28" s="67">
        <f>P28+R28+S28</f>
        <v>9990</v>
      </c>
    </row>
    <row r="29" spans="3:20" ht="33" customHeight="1" thickBot="1" x14ac:dyDescent="0.3">
      <c r="C29" s="104" t="s">
        <v>79</v>
      </c>
      <c r="D29" s="130">
        <v>20</v>
      </c>
      <c r="E29" s="131">
        <v>27</v>
      </c>
      <c r="F29" s="192" t="s">
        <v>610</v>
      </c>
      <c r="G29" s="152" t="s">
        <v>693</v>
      </c>
      <c r="H29" s="64"/>
      <c r="I29" s="17"/>
      <c r="J29" s="17"/>
      <c r="L29" s="16">
        <f>L28+1</f>
        <v>20</v>
      </c>
      <c r="M29" s="58" t="s">
        <v>18</v>
      </c>
      <c r="N29" s="59" t="s">
        <v>673</v>
      </c>
      <c r="O29" s="184"/>
      <c r="P29" s="53">
        <v>480</v>
      </c>
      <c r="Q29" s="12">
        <v>5900</v>
      </c>
      <c r="R29" s="35">
        <v>1170</v>
      </c>
      <c r="S29" s="180">
        <v>2230</v>
      </c>
      <c r="T29" s="61">
        <f>Q29+R29+S29</f>
        <v>9300</v>
      </c>
    </row>
    <row r="30" spans="3:20" ht="33" customHeight="1" thickBot="1" x14ac:dyDescent="0.3">
      <c r="G30" s="17"/>
      <c r="I30" s="17"/>
      <c r="J30" s="17"/>
      <c r="L30" s="16">
        <f>L29+1</f>
        <v>21</v>
      </c>
      <c r="M30" s="173" t="s">
        <v>604</v>
      </c>
      <c r="N30" s="49" t="s">
        <v>996</v>
      </c>
      <c r="O30" s="50"/>
      <c r="P30" s="53">
        <v>440</v>
      </c>
      <c r="Q30" s="12">
        <v>580</v>
      </c>
      <c r="R30" s="35">
        <v>1600</v>
      </c>
      <c r="S30" s="180">
        <v>7080</v>
      </c>
      <c r="T30" s="67">
        <f>Q30+R30+S30</f>
        <v>9260</v>
      </c>
    </row>
    <row r="31" spans="3:20" ht="33" customHeight="1" thickBot="1" x14ac:dyDescent="0.3">
      <c r="D31" s="132" t="s">
        <v>981</v>
      </c>
      <c r="E31" s="133"/>
      <c r="F31" s="133"/>
      <c r="G31" s="133"/>
      <c r="H31" s="133"/>
      <c r="L31" s="16">
        <f>L30+1</f>
        <v>22</v>
      </c>
      <c r="M31" s="58" t="s">
        <v>28</v>
      </c>
      <c r="N31" s="59" t="s">
        <v>672</v>
      </c>
      <c r="O31" s="184"/>
      <c r="P31" s="54">
        <v>5900</v>
      </c>
      <c r="Q31" s="27">
        <v>790</v>
      </c>
      <c r="R31" s="35">
        <v>1290</v>
      </c>
      <c r="S31" s="180">
        <v>2010</v>
      </c>
      <c r="T31" s="61">
        <f>P31+R31+S31</f>
        <v>9200</v>
      </c>
    </row>
    <row r="32" spans="3:20" ht="33" customHeight="1" x14ac:dyDescent="0.25">
      <c r="D32" s="134">
        <v>1</v>
      </c>
      <c r="E32" s="135">
        <v>30</v>
      </c>
      <c r="F32" s="108" t="s">
        <v>31</v>
      </c>
      <c r="G32" s="92" t="s">
        <v>677</v>
      </c>
      <c r="H32" s="88"/>
      <c r="L32" s="16">
        <f>L31+1</f>
        <v>23</v>
      </c>
      <c r="M32" s="173" t="s">
        <v>646</v>
      </c>
      <c r="N32" s="49" t="s">
        <v>851</v>
      </c>
      <c r="O32" s="50"/>
      <c r="P32" s="54">
        <v>0</v>
      </c>
      <c r="Q32" s="27">
        <v>0</v>
      </c>
      <c r="R32" s="35">
        <v>8810</v>
      </c>
      <c r="S32" s="38">
        <v>0</v>
      </c>
      <c r="T32" s="67">
        <f>P32+R32</f>
        <v>8810</v>
      </c>
    </row>
    <row r="33" spans="4:20" ht="33" customHeight="1" x14ac:dyDescent="0.25">
      <c r="D33" s="137">
        <v>2</v>
      </c>
      <c r="E33" s="138">
        <v>32</v>
      </c>
      <c r="F33" s="108" t="s">
        <v>32</v>
      </c>
      <c r="G33" s="92" t="s">
        <v>675</v>
      </c>
      <c r="H33" s="90"/>
      <c r="L33" s="16">
        <f>L32+1</f>
        <v>24</v>
      </c>
      <c r="M33" s="173" t="s">
        <v>599</v>
      </c>
      <c r="N33" s="49" t="s">
        <v>671</v>
      </c>
      <c r="O33" s="50"/>
      <c r="P33" s="54">
        <v>264</v>
      </c>
      <c r="Q33" s="12">
        <v>7300</v>
      </c>
      <c r="R33" s="30">
        <v>0</v>
      </c>
      <c r="S33" s="180">
        <v>404</v>
      </c>
      <c r="T33" s="67">
        <f>P33+Q33+S33</f>
        <v>7968</v>
      </c>
    </row>
    <row r="34" spans="4:20" ht="33" customHeight="1" thickBot="1" x14ac:dyDescent="0.3">
      <c r="D34" s="139">
        <v>3</v>
      </c>
      <c r="E34" s="140">
        <v>33</v>
      </c>
      <c r="F34" s="108" t="s">
        <v>33</v>
      </c>
      <c r="G34" s="92" t="s">
        <v>685</v>
      </c>
      <c r="H34" s="91"/>
      <c r="L34" s="16">
        <f>L33+1</f>
        <v>25</v>
      </c>
      <c r="M34" s="58" t="s">
        <v>38</v>
      </c>
      <c r="N34" s="59" t="s">
        <v>683</v>
      </c>
      <c r="O34" s="184"/>
      <c r="P34" s="53">
        <v>280</v>
      </c>
      <c r="Q34" s="12">
        <v>980</v>
      </c>
      <c r="R34" s="35">
        <v>6420</v>
      </c>
      <c r="S34" s="180">
        <v>415</v>
      </c>
      <c r="T34" s="61">
        <f>Q34+R34+S34</f>
        <v>7815</v>
      </c>
    </row>
    <row r="35" spans="4:20" ht="33" customHeight="1" x14ac:dyDescent="0.25">
      <c r="L35" s="16">
        <f>L34+1</f>
        <v>26</v>
      </c>
      <c r="M35" s="58" t="s">
        <v>609</v>
      </c>
      <c r="N35" s="59" t="s">
        <v>692</v>
      </c>
      <c r="O35" s="184"/>
      <c r="P35" s="53">
        <v>275</v>
      </c>
      <c r="Q35" s="12">
        <v>360</v>
      </c>
      <c r="R35" s="35">
        <v>5140</v>
      </c>
      <c r="S35" s="180">
        <v>418</v>
      </c>
      <c r="T35" s="61">
        <f>Q35+R35+S35</f>
        <v>5918</v>
      </c>
    </row>
    <row r="36" spans="4:20" ht="33" customHeight="1" x14ac:dyDescent="0.25">
      <c r="L36" s="16">
        <f>L35+1</f>
        <v>27</v>
      </c>
      <c r="M36" s="186" t="s">
        <v>610</v>
      </c>
      <c r="N36" s="41" t="s">
        <v>693</v>
      </c>
      <c r="O36" s="56"/>
      <c r="P36" s="53">
        <v>276</v>
      </c>
      <c r="Q36" s="12">
        <v>327</v>
      </c>
      <c r="R36" s="35">
        <v>4630</v>
      </c>
      <c r="S36" s="180">
        <v>660</v>
      </c>
      <c r="T36" s="42">
        <f>Q36+R36+S36</f>
        <v>5617</v>
      </c>
    </row>
    <row r="37" spans="4:20" ht="33" customHeight="1" x14ac:dyDescent="0.25">
      <c r="L37" s="16">
        <f>L36+1</f>
        <v>28</v>
      </c>
      <c r="M37" s="173" t="s">
        <v>23</v>
      </c>
      <c r="N37" s="49" t="s">
        <v>684</v>
      </c>
      <c r="O37" s="50"/>
      <c r="P37" s="53">
        <v>313</v>
      </c>
      <c r="Q37" s="12">
        <v>880</v>
      </c>
      <c r="R37" s="35">
        <v>3040</v>
      </c>
      <c r="S37" s="180">
        <v>800</v>
      </c>
      <c r="T37" s="67">
        <f>Q37+R37+S37</f>
        <v>4720</v>
      </c>
    </row>
    <row r="38" spans="4:20" ht="31.5" customHeight="1" x14ac:dyDescent="0.25">
      <c r="L38" s="16">
        <f>L37+1</f>
        <v>29</v>
      </c>
      <c r="M38" s="173" t="s">
        <v>854</v>
      </c>
      <c r="N38" s="49" t="s">
        <v>855</v>
      </c>
      <c r="O38" s="50"/>
      <c r="P38" s="53">
        <v>0</v>
      </c>
      <c r="Q38" s="12">
        <v>0</v>
      </c>
      <c r="R38" s="35">
        <v>2730</v>
      </c>
      <c r="S38" s="180">
        <v>1810</v>
      </c>
      <c r="T38" s="67">
        <f>Q38+R38+S38</f>
        <v>4540</v>
      </c>
    </row>
    <row r="39" spans="4:20" ht="33" customHeight="1" x14ac:dyDescent="0.25">
      <c r="L39" s="16">
        <f>L38+1</f>
        <v>30</v>
      </c>
      <c r="M39" s="108" t="s">
        <v>31</v>
      </c>
      <c r="N39" s="92" t="s">
        <v>677</v>
      </c>
      <c r="O39" s="187"/>
      <c r="P39" s="54">
        <v>1450</v>
      </c>
      <c r="Q39" s="27">
        <v>277</v>
      </c>
      <c r="R39" s="35">
        <v>1770</v>
      </c>
      <c r="S39" s="180">
        <v>1190</v>
      </c>
      <c r="T39" s="93">
        <f>P39+R39+S39</f>
        <v>4410</v>
      </c>
    </row>
    <row r="40" spans="4:20" ht="33" customHeight="1" x14ac:dyDescent="0.25">
      <c r="L40" s="16">
        <f>L39+1</f>
        <v>31</v>
      </c>
      <c r="M40" s="173" t="s">
        <v>852</v>
      </c>
      <c r="N40" s="49" t="s">
        <v>853</v>
      </c>
      <c r="O40" s="50"/>
      <c r="P40" s="53">
        <v>0</v>
      </c>
      <c r="Q40" s="12">
        <v>0</v>
      </c>
      <c r="R40" s="35">
        <v>3370</v>
      </c>
      <c r="S40" s="180">
        <v>411</v>
      </c>
      <c r="T40" s="67">
        <f>Q40+R40+S40</f>
        <v>3781</v>
      </c>
    </row>
    <row r="41" spans="4:20" ht="33" customHeight="1" x14ac:dyDescent="0.25">
      <c r="L41" s="16">
        <f>L40+1</f>
        <v>32</v>
      </c>
      <c r="M41" s="108" t="s">
        <v>32</v>
      </c>
      <c r="N41" s="92" t="s">
        <v>675</v>
      </c>
      <c r="O41" s="187"/>
      <c r="P41" s="54">
        <v>1200</v>
      </c>
      <c r="Q41" s="27">
        <v>1200</v>
      </c>
      <c r="R41" s="35">
        <v>2460</v>
      </c>
      <c r="S41" s="38">
        <v>0</v>
      </c>
      <c r="T41" s="93">
        <f>P41+R41</f>
        <v>3660</v>
      </c>
    </row>
    <row r="42" spans="4:20" ht="33" customHeight="1" x14ac:dyDescent="0.25">
      <c r="L42" s="16">
        <f>L41+1</f>
        <v>33</v>
      </c>
      <c r="M42" s="108" t="s">
        <v>33</v>
      </c>
      <c r="N42" s="92" t="s">
        <v>685</v>
      </c>
      <c r="O42" s="94"/>
      <c r="P42" s="54">
        <v>790</v>
      </c>
      <c r="Q42" s="27">
        <v>320</v>
      </c>
      <c r="R42" s="35">
        <v>933</v>
      </c>
      <c r="S42" s="180">
        <v>720</v>
      </c>
      <c r="T42" s="93">
        <f>P42+R42+S42</f>
        <v>2443</v>
      </c>
    </row>
    <row r="43" spans="4:20" ht="33" customHeight="1" x14ac:dyDescent="0.25">
      <c r="L43" s="16">
        <f>L42+1</f>
        <v>34</v>
      </c>
      <c r="M43" s="173" t="s">
        <v>629</v>
      </c>
      <c r="N43" s="49" t="s">
        <v>715</v>
      </c>
      <c r="O43" s="50"/>
      <c r="P43" s="54">
        <v>287</v>
      </c>
      <c r="Q43" s="27">
        <v>0</v>
      </c>
      <c r="R43" s="35">
        <v>1970</v>
      </c>
      <c r="S43" s="38">
        <v>0</v>
      </c>
      <c r="T43" s="67">
        <f>P43+R43+S43</f>
        <v>2257</v>
      </c>
    </row>
    <row r="44" spans="4:20" ht="33" customHeight="1" x14ac:dyDescent="0.25">
      <c r="L44" s="16">
        <f>L43+1</f>
        <v>35</v>
      </c>
      <c r="M44" s="173" t="s">
        <v>35</v>
      </c>
      <c r="N44" s="49" t="s">
        <v>691</v>
      </c>
      <c r="O44" s="50"/>
      <c r="P44" s="54">
        <v>327</v>
      </c>
      <c r="Q44" s="27">
        <v>313</v>
      </c>
      <c r="R44" s="35">
        <v>1440</v>
      </c>
      <c r="S44" s="180">
        <v>414</v>
      </c>
      <c r="T44" s="67">
        <f>P44+R44+S44</f>
        <v>2181</v>
      </c>
    </row>
    <row r="45" spans="4:20" ht="33" customHeight="1" x14ac:dyDescent="0.25">
      <c r="L45" s="16">
        <f>L44+1</f>
        <v>36</v>
      </c>
      <c r="M45" s="173" t="s">
        <v>631</v>
      </c>
      <c r="N45" s="49" t="s">
        <v>717</v>
      </c>
      <c r="O45" s="50"/>
      <c r="P45" s="53">
        <v>0</v>
      </c>
      <c r="Q45" s="12">
        <v>271</v>
      </c>
      <c r="R45" s="35">
        <v>917</v>
      </c>
      <c r="S45" s="180">
        <v>960</v>
      </c>
      <c r="T45" s="67">
        <f>Q45+R45+S45</f>
        <v>2148</v>
      </c>
    </row>
    <row r="46" spans="4:20" ht="33" customHeight="1" x14ac:dyDescent="0.25">
      <c r="L46" s="16">
        <f>L45+1</f>
        <v>37</v>
      </c>
      <c r="M46" s="173" t="s">
        <v>618</v>
      </c>
      <c r="N46" s="49" t="s">
        <v>701</v>
      </c>
      <c r="O46" s="50"/>
      <c r="P46" s="53">
        <v>0</v>
      </c>
      <c r="Q46" s="12">
        <v>530</v>
      </c>
      <c r="R46" s="35">
        <v>934</v>
      </c>
      <c r="S46" s="180">
        <v>409</v>
      </c>
      <c r="T46" s="67">
        <f>Q46+R46+S46</f>
        <v>1873</v>
      </c>
    </row>
    <row r="47" spans="4:20" ht="33" customHeight="1" x14ac:dyDescent="0.25">
      <c r="L47" s="16">
        <f>L46+1</f>
        <v>38</v>
      </c>
      <c r="M47" s="173" t="s">
        <v>612</v>
      </c>
      <c r="N47" s="49" t="s">
        <v>696</v>
      </c>
      <c r="O47" s="50"/>
      <c r="P47" s="53">
        <v>250</v>
      </c>
      <c r="Q47" s="12">
        <v>307</v>
      </c>
      <c r="R47" s="35">
        <v>918</v>
      </c>
      <c r="S47" s="180">
        <v>600</v>
      </c>
      <c r="T47" s="67">
        <f>Q47+R47+S47</f>
        <v>1825</v>
      </c>
    </row>
    <row r="48" spans="4:20" ht="33" customHeight="1" x14ac:dyDescent="0.25">
      <c r="L48" s="16">
        <f>L47+1</f>
        <v>39</v>
      </c>
      <c r="M48" s="173" t="s">
        <v>600</v>
      </c>
      <c r="N48" s="49" t="s">
        <v>676</v>
      </c>
      <c r="O48" s="50"/>
      <c r="P48" s="54">
        <v>320</v>
      </c>
      <c r="Q48" s="12">
        <v>1450</v>
      </c>
      <c r="R48" s="30">
        <v>0</v>
      </c>
      <c r="S48" s="38">
        <v>0</v>
      </c>
      <c r="T48" s="67">
        <f>P48+Q48</f>
        <v>1770</v>
      </c>
    </row>
    <row r="49" spans="12:20" ht="33" customHeight="1" x14ac:dyDescent="0.25">
      <c r="L49" s="16">
        <f>L48+1</f>
        <v>40</v>
      </c>
      <c r="M49" s="173" t="s">
        <v>36</v>
      </c>
      <c r="N49" s="49" t="s">
        <v>392</v>
      </c>
      <c r="O49" s="50"/>
      <c r="P49" s="54">
        <v>307</v>
      </c>
      <c r="Q49" s="27">
        <v>287</v>
      </c>
      <c r="R49" s="35">
        <v>940</v>
      </c>
      <c r="S49" s="180">
        <v>500</v>
      </c>
      <c r="T49" s="67">
        <f>P49+R49+S49</f>
        <v>1747</v>
      </c>
    </row>
    <row r="50" spans="12:20" ht="33" customHeight="1" x14ac:dyDescent="0.25">
      <c r="L50" s="16">
        <f>L49+1</f>
        <v>41</v>
      </c>
      <c r="M50" s="173" t="s">
        <v>272</v>
      </c>
      <c r="N50" s="49" t="s">
        <v>396</v>
      </c>
      <c r="O50" s="50"/>
      <c r="P50" s="54">
        <v>234</v>
      </c>
      <c r="Q50" s="27">
        <v>0</v>
      </c>
      <c r="R50" s="35">
        <v>1050</v>
      </c>
      <c r="S50" s="180">
        <v>430</v>
      </c>
      <c r="T50" s="67">
        <f>P50+R50+S50</f>
        <v>1714</v>
      </c>
    </row>
    <row r="51" spans="12:20" ht="33" customHeight="1" x14ac:dyDescent="0.25">
      <c r="L51" s="16">
        <f>L50+1</f>
        <v>42</v>
      </c>
      <c r="M51" s="173" t="s">
        <v>613</v>
      </c>
      <c r="N51" s="49" t="s">
        <v>697</v>
      </c>
      <c r="O51" s="50"/>
      <c r="P51" s="54">
        <v>300</v>
      </c>
      <c r="Q51" s="27">
        <v>253</v>
      </c>
      <c r="R51" s="35">
        <v>935</v>
      </c>
      <c r="S51" s="180">
        <v>440</v>
      </c>
      <c r="T51" s="67">
        <f>P51+R51+S51</f>
        <v>1675</v>
      </c>
    </row>
    <row r="52" spans="12:20" ht="33" customHeight="1" x14ac:dyDescent="0.25">
      <c r="L52" s="16">
        <f>L51+1</f>
        <v>43</v>
      </c>
      <c r="M52" s="173" t="s">
        <v>614</v>
      </c>
      <c r="N52" s="49" t="s">
        <v>666</v>
      </c>
      <c r="O52" s="50"/>
      <c r="P52" s="53">
        <v>272</v>
      </c>
      <c r="Q52" s="12">
        <v>280</v>
      </c>
      <c r="R52" s="35">
        <v>932</v>
      </c>
      <c r="S52" s="180">
        <v>416</v>
      </c>
      <c r="T52" s="67">
        <f>Q52+R52+S52</f>
        <v>1628</v>
      </c>
    </row>
    <row r="53" spans="12:20" ht="33" customHeight="1" x14ac:dyDescent="0.25">
      <c r="L53" s="16">
        <f>L52+1</f>
        <v>44</v>
      </c>
      <c r="M53" s="173" t="s">
        <v>615</v>
      </c>
      <c r="N53" s="49" t="s">
        <v>698</v>
      </c>
      <c r="O53" s="50"/>
      <c r="P53" s="53">
        <v>240</v>
      </c>
      <c r="Q53" s="12">
        <v>300</v>
      </c>
      <c r="R53" s="35">
        <v>905</v>
      </c>
      <c r="S53" s="180">
        <v>419</v>
      </c>
      <c r="T53" s="67">
        <f>Q53+R53+S53</f>
        <v>1624</v>
      </c>
    </row>
    <row r="54" spans="12:20" ht="33" customHeight="1" x14ac:dyDescent="0.25">
      <c r="L54" s="16">
        <f>L53+1</f>
        <v>45</v>
      </c>
      <c r="M54" s="173" t="s">
        <v>632</v>
      </c>
      <c r="N54" s="49" t="s">
        <v>718</v>
      </c>
      <c r="O54" s="50"/>
      <c r="P54" s="54">
        <v>271</v>
      </c>
      <c r="Q54" s="27">
        <v>0</v>
      </c>
      <c r="R54" s="35">
        <v>938</v>
      </c>
      <c r="S54" s="180">
        <v>413</v>
      </c>
      <c r="T54" s="67">
        <f>P54+R54+S54</f>
        <v>1622</v>
      </c>
    </row>
    <row r="55" spans="12:20" ht="33" customHeight="1" x14ac:dyDescent="0.25">
      <c r="L55" s="16">
        <f>L54+1</f>
        <v>46</v>
      </c>
      <c r="M55" s="173" t="s">
        <v>619</v>
      </c>
      <c r="N55" s="49" t="s">
        <v>702</v>
      </c>
      <c r="O55" s="50"/>
      <c r="P55" s="53">
        <v>252</v>
      </c>
      <c r="Q55" s="12">
        <v>275</v>
      </c>
      <c r="R55" s="35">
        <v>929</v>
      </c>
      <c r="S55" s="180">
        <v>405</v>
      </c>
      <c r="T55" s="67">
        <f>Q55+R55+S55</f>
        <v>1609</v>
      </c>
    </row>
    <row r="56" spans="12:20" ht="33" customHeight="1" x14ac:dyDescent="0.25">
      <c r="L56" s="16">
        <f>L55+1</f>
        <v>47</v>
      </c>
      <c r="M56" s="173" t="s">
        <v>278</v>
      </c>
      <c r="N56" s="49" t="s">
        <v>721</v>
      </c>
      <c r="O56" s="50"/>
      <c r="P56" s="53">
        <v>0</v>
      </c>
      <c r="Q56" s="12">
        <v>269</v>
      </c>
      <c r="R56" s="35">
        <v>922</v>
      </c>
      <c r="S56" s="180">
        <v>400</v>
      </c>
      <c r="T56" s="67">
        <f>Q56+R56+S56</f>
        <v>1591</v>
      </c>
    </row>
    <row r="57" spans="12:20" ht="33" customHeight="1" x14ac:dyDescent="0.25">
      <c r="L57" s="16">
        <f>L56+1</f>
        <v>48</v>
      </c>
      <c r="M57" s="173" t="s">
        <v>622</v>
      </c>
      <c r="N57" s="49" t="s">
        <v>705</v>
      </c>
      <c r="O57" s="50"/>
      <c r="P57" s="53">
        <v>255</v>
      </c>
      <c r="Q57" s="12">
        <v>264</v>
      </c>
      <c r="R57" s="35">
        <v>928</v>
      </c>
      <c r="S57" s="180">
        <v>396</v>
      </c>
      <c r="T57" s="67">
        <f>Q57+R57+S57</f>
        <v>1588</v>
      </c>
    </row>
    <row r="58" spans="12:20" ht="33" customHeight="1" x14ac:dyDescent="0.25">
      <c r="L58" s="16">
        <f>L57+1</f>
        <v>49</v>
      </c>
      <c r="M58" s="173" t="s">
        <v>263</v>
      </c>
      <c r="N58" s="49" t="s">
        <v>729</v>
      </c>
      <c r="O58" s="50"/>
      <c r="P58" s="54">
        <v>259</v>
      </c>
      <c r="Q58" s="27">
        <v>0</v>
      </c>
      <c r="R58" s="35">
        <v>926</v>
      </c>
      <c r="S58" s="180">
        <v>402</v>
      </c>
      <c r="T58" s="67">
        <f>P58+R58+S58</f>
        <v>1587</v>
      </c>
    </row>
    <row r="59" spans="12:20" ht="33" customHeight="1" x14ac:dyDescent="0.25">
      <c r="L59" s="16">
        <f>L58</f>
        <v>49</v>
      </c>
      <c r="M59" s="173" t="s">
        <v>621</v>
      </c>
      <c r="N59" s="49" t="s">
        <v>704</v>
      </c>
      <c r="O59" s="50"/>
      <c r="P59" s="53">
        <v>253</v>
      </c>
      <c r="Q59" s="12">
        <v>268</v>
      </c>
      <c r="R59" s="35">
        <v>916</v>
      </c>
      <c r="S59" s="180">
        <v>403</v>
      </c>
      <c r="T59" s="67">
        <f>Q59+R59+S59</f>
        <v>1587</v>
      </c>
    </row>
    <row r="60" spans="12:20" ht="33" customHeight="1" x14ac:dyDescent="0.25">
      <c r="L60" s="16">
        <f>L59+2</f>
        <v>51</v>
      </c>
      <c r="M60" s="173" t="s">
        <v>616</v>
      </c>
      <c r="N60" s="49" t="s">
        <v>699</v>
      </c>
      <c r="O60" s="50"/>
      <c r="P60" s="53">
        <v>263</v>
      </c>
      <c r="Q60" s="12">
        <v>274</v>
      </c>
      <c r="R60" s="35">
        <v>909</v>
      </c>
      <c r="S60" s="180">
        <v>401</v>
      </c>
      <c r="T60" s="67">
        <f>Q60+R60+S60</f>
        <v>1584</v>
      </c>
    </row>
    <row r="61" spans="12:20" ht="33" customHeight="1" x14ac:dyDescent="0.25">
      <c r="L61" s="16">
        <f>L60+1</f>
        <v>52</v>
      </c>
      <c r="M61" s="173" t="s">
        <v>310</v>
      </c>
      <c r="N61" s="49" t="s">
        <v>723</v>
      </c>
      <c r="O61" s="50"/>
      <c r="P61" s="53">
        <v>0</v>
      </c>
      <c r="Q61" s="12">
        <v>267</v>
      </c>
      <c r="R61" s="35">
        <v>920</v>
      </c>
      <c r="S61" s="180">
        <v>395</v>
      </c>
      <c r="T61" s="67">
        <f>Q61+R61+S61</f>
        <v>1582</v>
      </c>
    </row>
    <row r="62" spans="12:20" ht="33" customHeight="1" x14ac:dyDescent="0.25">
      <c r="L62" s="16">
        <f>L61+1</f>
        <v>53</v>
      </c>
      <c r="M62" s="173" t="s">
        <v>623</v>
      </c>
      <c r="N62" s="49" t="s">
        <v>708</v>
      </c>
      <c r="O62" s="50"/>
      <c r="P62" s="53">
        <v>241</v>
      </c>
      <c r="Q62" s="12">
        <v>251</v>
      </c>
      <c r="R62" s="35">
        <v>925</v>
      </c>
      <c r="S62" s="180">
        <v>394</v>
      </c>
      <c r="T62" s="67">
        <f>Q62+R62+S62</f>
        <v>1570</v>
      </c>
    </row>
    <row r="63" spans="12:20" ht="33" customHeight="1" x14ac:dyDescent="0.25">
      <c r="L63" s="16">
        <f>L62+1</f>
        <v>54</v>
      </c>
      <c r="M63" s="173" t="s">
        <v>282</v>
      </c>
      <c r="N63" s="49" t="s">
        <v>707</v>
      </c>
      <c r="O63" s="50"/>
      <c r="P63" s="53">
        <v>248</v>
      </c>
      <c r="Q63" s="12">
        <v>257</v>
      </c>
      <c r="R63" s="35">
        <v>911</v>
      </c>
      <c r="S63" s="180">
        <v>399</v>
      </c>
      <c r="T63" s="67">
        <f>Q63+R63+S63</f>
        <v>1567</v>
      </c>
    </row>
    <row r="64" spans="12:20" ht="33" customHeight="1" x14ac:dyDescent="0.25">
      <c r="L64" s="16">
        <f>L63+1</f>
        <v>55</v>
      </c>
      <c r="M64" s="173" t="s">
        <v>332</v>
      </c>
      <c r="N64" s="49" t="s">
        <v>741</v>
      </c>
      <c r="O64" s="50"/>
      <c r="P64" s="54">
        <v>244</v>
      </c>
      <c r="Q64" s="27">
        <v>0</v>
      </c>
      <c r="R64" s="35">
        <v>927</v>
      </c>
      <c r="S64" s="180">
        <v>392</v>
      </c>
      <c r="T64" s="67">
        <f>P64+R64+S64</f>
        <v>1563</v>
      </c>
    </row>
    <row r="65" spans="12:20" ht="33" customHeight="1" x14ac:dyDescent="0.25">
      <c r="L65" s="16">
        <f>L64+1</f>
        <v>56</v>
      </c>
      <c r="M65" s="173" t="s">
        <v>293</v>
      </c>
      <c r="N65" s="49" t="s">
        <v>706</v>
      </c>
      <c r="O65" s="50"/>
      <c r="P65" s="53">
        <v>251</v>
      </c>
      <c r="Q65" s="12">
        <v>259</v>
      </c>
      <c r="R65" s="35">
        <v>904</v>
      </c>
      <c r="S65" s="180">
        <v>393</v>
      </c>
      <c r="T65" s="67">
        <f>Q65+R65+S65</f>
        <v>1556</v>
      </c>
    </row>
    <row r="66" spans="12:20" ht="33" customHeight="1" x14ac:dyDescent="0.25">
      <c r="L66" s="16">
        <f>L65+1</f>
        <v>57</v>
      </c>
      <c r="M66" s="173" t="s">
        <v>620</v>
      </c>
      <c r="N66" s="49" t="s">
        <v>703</v>
      </c>
      <c r="O66" s="50"/>
      <c r="P66" s="54">
        <v>266</v>
      </c>
      <c r="Q66" s="27">
        <v>256</v>
      </c>
      <c r="R66" s="35">
        <v>901</v>
      </c>
      <c r="S66" s="180">
        <v>387</v>
      </c>
      <c r="T66" s="67">
        <f>P66+R66+S66</f>
        <v>1554</v>
      </c>
    </row>
    <row r="67" spans="12:20" ht="33" customHeight="1" x14ac:dyDescent="0.25">
      <c r="L67" s="16">
        <f>L66+1</f>
        <v>58</v>
      </c>
      <c r="M67" s="173" t="s">
        <v>625</v>
      </c>
      <c r="N67" s="49" t="s">
        <v>710</v>
      </c>
      <c r="O67" s="50"/>
      <c r="P67" s="53">
        <v>237</v>
      </c>
      <c r="Q67" s="12">
        <v>249</v>
      </c>
      <c r="R67" s="35">
        <v>908</v>
      </c>
      <c r="S67" s="180">
        <v>389</v>
      </c>
      <c r="T67" s="67">
        <f>Q67+R67+S67</f>
        <v>1546</v>
      </c>
    </row>
    <row r="68" spans="12:20" ht="33" customHeight="1" x14ac:dyDescent="0.25">
      <c r="L68" s="16">
        <f>L67+1</f>
        <v>59</v>
      </c>
      <c r="M68" s="173" t="s">
        <v>328</v>
      </c>
      <c r="N68" s="49" t="s">
        <v>712</v>
      </c>
      <c r="O68" s="50"/>
      <c r="P68" s="53">
        <v>231</v>
      </c>
      <c r="Q68" s="12">
        <v>252</v>
      </c>
      <c r="R68" s="35">
        <v>898</v>
      </c>
      <c r="S68" s="180">
        <v>383</v>
      </c>
      <c r="T68" s="67">
        <f>Q68+R68+S68</f>
        <v>1533</v>
      </c>
    </row>
    <row r="69" spans="12:20" ht="33" customHeight="1" x14ac:dyDescent="0.25">
      <c r="L69" s="16">
        <f>L68+1</f>
        <v>60</v>
      </c>
      <c r="M69" s="173" t="s">
        <v>611</v>
      </c>
      <c r="N69" s="49" t="s">
        <v>694</v>
      </c>
      <c r="O69" s="50"/>
      <c r="P69" s="54">
        <v>580</v>
      </c>
      <c r="Q69" s="27">
        <v>0</v>
      </c>
      <c r="R69" s="35">
        <v>921</v>
      </c>
      <c r="S69" s="38">
        <v>0</v>
      </c>
      <c r="T69" s="67">
        <f>P69+R69</f>
        <v>1501</v>
      </c>
    </row>
    <row r="70" spans="12:20" ht="33" customHeight="1" x14ac:dyDescent="0.25">
      <c r="L70" s="16">
        <f>L69+1</f>
        <v>61</v>
      </c>
      <c r="M70" s="173" t="s">
        <v>858</v>
      </c>
      <c r="N70" s="49" t="s">
        <v>859</v>
      </c>
      <c r="O70" s="50"/>
      <c r="P70" s="53">
        <v>0</v>
      </c>
      <c r="Q70" s="12">
        <v>0</v>
      </c>
      <c r="R70" s="35">
        <v>936</v>
      </c>
      <c r="S70" s="180">
        <v>420</v>
      </c>
      <c r="T70" s="67">
        <f>Q70+R70+S70</f>
        <v>1356</v>
      </c>
    </row>
    <row r="71" spans="12:20" ht="33" customHeight="1" x14ac:dyDescent="0.25">
      <c r="L71" s="16">
        <f>L70+1</f>
        <v>62</v>
      </c>
      <c r="M71" s="173" t="s">
        <v>856</v>
      </c>
      <c r="N71" s="49" t="s">
        <v>857</v>
      </c>
      <c r="O71" s="50"/>
      <c r="P71" s="54">
        <v>0</v>
      </c>
      <c r="Q71" s="27">
        <v>0</v>
      </c>
      <c r="R71" s="35">
        <v>937</v>
      </c>
      <c r="S71" s="180">
        <v>407</v>
      </c>
      <c r="T71" s="67">
        <f>P71+R71+S71</f>
        <v>1344</v>
      </c>
    </row>
    <row r="72" spans="12:20" ht="33" customHeight="1" x14ac:dyDescent="0.25">
      <c r="L72" s="16">
        <f>L71+1</f>
        <v>63</v>
      </c>
      <c r="M72" s="173" t="s">
        <v>617</v>
      </c>
      <c r="N72" s="49" t="s">
        <v>862</v>
      </c>
      <c r="O72" s="50"/>
      <c r="P72" s="53">
        <v>0</v>
      </c>
      <c r="Q72" s="12">
        <v>0</v>
      </c>
      <c r="R72" s="35">
        <v>923</v>
      </c>
      <c r="S72" s="180">
        <v>417</v>
      </c>
      <c r="T72" s="67">
        <f>Q72+R72+S72</f>
        <v>1340</v>
      </c>
    </row>
    <row r="73" spans="12:20" ht="33" customHeight="1" x14ac:dyDescent="0.25">
      <c r="L73" s="16">
        <f>L72+1</f>
        <v>64</v>
      </c>
      <c r="M73" s="173" t="s">
        <v>860</v>
      </c>
      <c r="N73" s="49" t="s">
        <v>861</v>
      </c>
      <c r="O73" s="50"/>
      <c r="P73" s="53">
        <v>0</v>
      </c>
      <c r="Q73" s="12">
        <v>0</v>
      </c>
      <c r="R73" s="35">
        <v>924</v>
      </c>
      <c r="S73" s="180">
        <v>408</v>
      </c>
      <c r="T73" s="67">
        <f>Q73+R73+S73</f>
        <v>1332</v>
      </c>
    </row>
    <row r="74" spans="12:20" ht="33" customHeight="1" x14ac:dyDescent="0.25">
      <c r="L74" s="16">
        <f>L73+1</f>
        <v>65</v>
      </c>
      <c r="M74" s="173" t="s">
        <v>870</v>
      </c>
      <c r="N74" s="49" t="s">
        <v>871</v>
      </c>
      <c r="O74" s="50"/>
      <c r="P74" s="54">
        <v>0</v>
      </c>
      <c r="Q74" s="27">
        <v>0</v>
      </c>
      <c r="R74" s="35">
        <v>907</v>
      </c>
      <c r="S74" s="180">
        <v>406</v>
      </c>
      <c r="T74" s="67">
        <f>P74+R74+S74</f>
        <v>1313</v>
      </c>
    </row>
    <row r="75" spans="12:20" ht="33" customHeight="1" x14ac:dyDescent="0.25">
      <c r="L75" s="16">
        <f>L74+1</f>
        <v>66</v>
      </c>
      <c r="M75" s="173" t="s">
        <v>14</v>
      </c>
      <c r="N75" s="49" t="s">
        <v>869</v>
      </c>
      <c r="O75" s="50"/>
      <c r="P75" s="53">
        <v>0</v>
      </c>
      <c r="Q75" s="12">
        <v>0</v>
      </c>
      <c r="R75" s="35">
        <v>910</v>
      </c>
      <c r="S75" s="180">
        <v>398</v>
      </c>
      <c r="T75" s="67">
        <f>Q75+R75+S75</f>
        <v>1308</v>
      </c>
    </row>
    <row r="76" spans="12:20" ht="33" customHeight="1" x14ac:dyDescent="0.25">
      <c r="L76" s="16">
        <f>L75+1</f>
        <v>67</v>
      </c>
      <c r="M76" s="173" t="s">
        <v>872</v>
      </c>
      <c r="N76" s="49" t="s">
        <v>873</v>
      </c>
      <c r="O76" s="50"/>
      <c r="P76" s="54">
        <v>0</v>
      </c>
      <c r="Q76" s="27">
        <v>0</v>
      </c>
      <c r="R76" s="35">
        <v>903</v>
      </c>
      <c r="S76" s="180">
        <v>384</v>
      </c>
      <c r="T76" s="67">
        <f>P76+R76+S76</f>
        <v>1287</v>
      </c>
    </row>
    <row r="77" spans="12:20" ht="33" customHeight="1" x14ac:dyDescent="0.25">
      <c r="L77" s="16">
        <f>L76+1</f>
        <v>68</v>
      </c>
      <c r="M77" s="173" t="s">
        <v>880</v>
      </c>
      <c r="N77" s="49" t="s">
        <v>881</v>
      </c>
      <c r="O77" s="50"/>
      <c r="P77" s="54">
        <v>0</v>
      </c>
      <c r="Q77" s="27">
        <v>0</v>
      </c>
      <c r="R77" s="35">
        <v>894</v>
      </c>
      <c r="S77" s="180">
        <v>386</v>
      </c>
      <c r="T77" s="67">
        <f>P77+R77+S77</f>
        <v>1280</v>
      </c>
    </row>
    <row r="78" spans="12:20" ht="33" customHeight="1" x14ac:dyDescent="0.25">
      <c r="L78" s="16">
        <f>L77+1</f>
        <v>69</v>
      </c>
      <c r="M78" s="173" t="s">
        <v>34</v>
      </c>
      <c r="N78" s="49" t="s">
        <v>689</v>
      </c>
      <c r="O78" s="50"/>
      <c r="P78" s="54">
        <v>330</v>
      </c>
      <c r="Q78" s="12">
        <v>400</v>
      </c>
      <c r="R78" s="30">
        <v>0</v>
      </c>
      <c r="S78" s="180">
        <v>540</v>
      </c>
      <c r="T78" s="67">
        <f>P78+Q78+S78</f>
        <v>1270</v>
      </c>
    </row>
    <row r="79" spans="12:20" ht="33" customHeight="1" x14ac:dyDescent="0.25">
      <c r="L79" s="16">
        <f>L78+1</f>
        <v>70</v>
      </c>
      <c r="M79" s="173" t="s">
        <v>316</v>
      </c>
      <c r="N79" s="49" t="s">
        <v>443</v>
      </c>
      <c r="O79" s="50"/>
      <c r="P79" s="54">
        <v>267</v>
      </c>
      <c r="Q79" s="27">
        <v>0</v>
      </c>
      <c r="R79" s="35">
        <v>930</v>
      </c>
      <c r="S79" s="38">
        <v>0</v>
      </c>
      <c r="T79" s="67">
        <f>P79+R79+S79</f>
        <v>1197</v>
      </c>
    </row>
    <row r="80" spans="12:20" ht="33" customHeight="1" x14ac:dyDescent="0.25">
      <c r="L80" s="16">
        <f>L79+1</f>
        <v>71</v>
      </c>
      <c r="M80" s="173" t="s">
        <v>617</v>
      </c>
      <c r="N80" s="49" t="s">
        <v>700</v>
      </c>
      <c r="O80" s="50"/>
      <c r="P80" s="54">
        <v>269</v>
      </c>
      <c r="Q80" s="27">
        <v>266</v>
      </c>
      <c r="R80" s="35">
        <v>915</v>
      </c>
      <c r="S80" s="38">
        <v>0</v>
      </c>
      <c r="T80" s="67">
        <f>P80+R80</f>
        <v>1184</v>
      </c>
    </row>
    <row r="81" spans="12:20" ht="33" customHeight="1" x14ac:dyDescent="0.25">
      <c r="L81" s="16">
        <f>L80+1</f>
        <v>72</v>
      </c>
      <c r="M81" s="173" t="s">
        <v>640</v>
      </c>
      <c r="N81" s="49" t="s">
        <v>727</v>
      </c>
      <c r="O81" s="50"/>
      <c r="P81" s="54">
        <v>260</v>
      </c>
      <c r="Q81" s="27">
        <v>0</v>
      </c>
      <c r="R81" s="35">
        <v>912</v>
      </c>
      <c r="S81" s="38">
        <v>0</v>
      </c>
      <c r="T81" s="67">
        <f>P81+R81</f>
        <v>1172</v>
      </c>
    </row>
    <row r="82" spans="12:20" ht="33" customHeight="1" x14ac:dyDescent="0.25">
      <c r="L82" s="16">
        <f>L81+1</f>
        <v>73</v>
      </c>
      <c r="M82" s="173" t="s">
        <v>635</v>
      </c>
      <c r="N82" s="49" t="s">
        <v>549</v>
      </c>
      <c r="O82" s="50"/>
      <c r="P82" s="54">
        <v>268</v>
      </c>
      <c r="Q82" s="27">
        <v>0</v>
      </c>
      <c r="R82" s="35">
        <v>902</v>
      </c>
      <c r="S82" s="38">
        <v>0</v>
      </c>
      <c r="T82" s="67">
        <f>P82+R82</f>
        <v>1170</v>
      </c>
    </row>
    <row r="83" spans="12:20" ht="33" customHeight="1" x14ac:dyDescent="0.25">
      <c r="L83" s="16">
        <f>L82+1</f>
        <v>74</v>
      </c>
      <c r="M83" s="173" t="s">
        <v>655</v>
      </c>
      <c r="N83" s="49" t="s">
        <v>745</v>
      </c>
      <c r="O83" s="50"/>
      <c r="P83" s="54">
        <v>238</v>
      </c>
      <c r="Q83" s="27">
        <v>0</v>
      </c>
      <c r="R83" s="35">
        <v>931</v>
      </c>
      <c r="S83" s="38">
        <v>0</v>
      </c>
      <c r="T83" s="67">
        <f>P83+R83</f>
        <v>1169</v>
      </c>
    </row>
    <row r="84" spans="12:20" ht="33" customHeight="1" x14ac:dyDescent="0.25">
      <c r="L84" s="16">
        <f>L83+1</f>
        <v>75</v>
      </c>
      <c r="M84" s="173" t="s">
        <v>626</v>
      </c>
      <c r="N84" s="49" t="s">
        <v>711</v>
      </c>
      <c r="O84" s="50"/>
      <c r="P84" s="53">
        <v>229</v>
      </c>
      <c r="Q84" s="12">
        <v>255</v>
      </c>
      <c r="R84" s="35">
        <v>906</v>
      </c>
      <c r="S84" s="38">
        <v>0</v>
      </c>
      <c r="T84" s="67">
        <f>Q84+R84</f>
        <v>1161</v>
      </c>
    </row>
    <row r="85" spans="12:20" ht="33" customHeight="1" x14ac:dyDescent="0.25">
      <c r="L85" s="16">
        <f>L84+1</f>
        <v>76</v>
      </c>
      <c r="M85" s="173" t="s">
        <v>624</v>
      </c>
      <c r="N85" s="49" t="s">
        <v>709</v>
      </c>
      <c r="O85" s="50"/>
      <c r="P85" s="53">
        <v>227</v>
      </c>
      <c r="Q85" s="12">
        <v>263</v>
      </c>
      <c r="R85" s="35">
        <v>895</v>
      </c>
      <c r="S85" s="38">
        <v>0</v>
      </c>
      <c r="T85" s="67">
        <f>Q85+R85</f>
        <v>1158</v>
      </c>
    </row>
    <row r="86" spans="12:20" ht="33" customHeight="1" x14ac:dyDescent="0.25">
      <c r="L86" s="16">
        <f>L85+1</f>
        <v>77</v>
      </c>
      <c r="M86" s="173" t="s">
        <v>643</v>
      </c>
      <c r="N86" s="49" t="s">
        <v>731</v>
      </c>
      <c r="O86" s="50"/>
      <c r="P86" s="53">
        <v>0</v>
      </c>
      <c r="Q86" s="12">
        <v>258</v>
      </c>
      <c r="R86" s="35">
        <v>892</v>
      </c>
      <c r="S86" s="38">
        <v>0</v>
      </c>
      <c r="T86" s="67">
        <f>Q86+R86</f>
        <v>1150</v>
      </c>
    </row>
    <row r="87" spans="12:20" ht="33" customHeight="1" x14ac:dyDescent="0.25">
      <c r="L87" s="16">
        <f>L86+1</f>
        <v>78</v>
      </c>
      <c r="M87" s="173" t="s">
        <v>639</v>
      </c>
      <c r="N87" s="49" t="s">
        <v>726</v>
      </c>
      <c r="O87" s="50"/>
      <c r="P87" s="53">
        <v>0</v>
      </c>
      <c r="Q87" s="12">
        <v>261</v>
      </c>
      <c r="R87" s="35">
        <v>888</v>
      </c>
      <c r="S87" s="38">
        <v>0</v>
      </c>
      <c r="T87" s="67">
        <f>Q87+R87</f>
        <v>1149</v>
      </c>
    </row>
    <row r="88" spans="12:20" ht="33" customHeight="1" x14ac:dyDescent="0.25">
      <c r="L88" s="16">
        <f>L87+1</f>
        <v>79</v>
      </c>
      <c r="M88" s="173" t="s">
        <v>628</v>
      </c>
      <c r="N88" s="49" t="s">
        <v>714</v>
      </c>
      <c r="O88" s="50"/>
      <c r="P88" s="53">
        <v>220</v>
      </c>
      <c r="Q88" s="12">
        <v>247</v>
      </c>
      <c r="R88" s="35">
        <v>900</v>
      </c>
      <c r="S88" s="38">
        <v>0</v>
      </c>
      <c r="T88" s="67">
        <f>Q88+R88</f>
        <v>1147</v>
      </c>
    </row>
    <row r="89" spans="12:20" ht="33" customHeight="1" x14ac:dyDescent="0.25">
      <c r="L89" s="16">
        <f>L88+1</f>
        <v>80</v>
      </c>
      <c r="M89" s="173" t="s">
        <v>736</v>
      </c>
      <c r="N89" s="173" t="s">
        <v>1042</v>
      </c>
      <c r="O89" s="50"/>
      <c r="P89" s="53">
        <v>0</v>
      </c>
      <c r="Q89" s="12">
        <v>250</v>
      </c>
      <c r="R89" s="35">
        <v>891</v>
      </c>
      <c r="S89" s="38">
        <v>0</v>
      </c>
      <c r="T89" s="67">
        <f>Q89+R89</f>
        <v>1141</v>
      </c>
    </row>
    <row r="90" spans="12:20" ht="33" customHeight="1" x14ac:dyDescent="0.25">
      <c r="L90" s="16">
        <f>L89+1</f>
        <v>81</v>
      </c>
      <c r="M90" s="173" t="s">
        <v>649</v>
      </c>
      <c r="N90" s="49" t="s">
        <v>738</v>
      </c>
      <c r="O90" s="50"/>
      <c r="P90" s="53">
        <v>0</v>
      </c>
      <c r="Q90" s="12">
        <v>246</v>
      </c>
      <c r="R90" s="35">
        <v>884</v>
      </c>
      <c r="S90" s="38">
        <v>0</v>
      </c>
      <c r="T90" s="67">
        <f>Q90+R90</f>
        <v>1130</v>
      </c>
    </row>
    <row r="91" spans="12:20" ht="33" customHeight="1" x14ac:dyDescent="0.25">
      <c r="L91" s="16">
        <f>L90+1</f>
        <v>82</v>
      </c>
      <c r="M91" s="173" t="s">
        <v>653</v>
      </c>
      <c r="N91" s="49" t="s">
        <v>743</v>
      </c>
      <c r="O91" s="50"/>
      <c r="P91" s="54">
        <v>242</v>
      </c>
      <c r="Q91" s="27">
        <v>0</v>
      </c>
      <c r="R91" s="35">
        <v>887</v>
      </c>
      <c r="S91" s="38">
        <v>0</v>
      </c>
      <c r="T91" s="67">
        <f>P91+R91</f>
        <v>1129</v>
      </c>
    </row>
    <row r="92" spans="12:20" ht="33" customHeight="1" x14ac:dyDescent="0.25">
      <c r="L92" s="16">
        <f>L91+1</f>
        <v>83</v>
      </c>
      <c r="M92" s="173" t="s">
        <v>658</v>
      </c>
      <c r="N92" s="49" t="s">
        <v>748</v>
      </c>
      <c r="O92" s="50"/>
      <c r="P92" s="54">
        <v>232</v>
      </c>
      <c r="Q92" s="27">
        <v>0</v>
      </c>
      <c r="R92" s="35">
        <v>890</v>
      </c>
      <c r="S92" s="38">
        <v>0</v>
      </c>
      <c r="T92" s="67">
        <f>P92+R92</f>
        <v>1122</v>
      </c>
    </row>
    <row r="93" spans="12:20" ht="33" customHeight="1" x14ac:dyDescent="0.25">
      <c r="L93" s="16">
        <f>L92+1</f>
        <v>84</v>
      </c>
      <c r="M93" s="173" t="s">
        <v>863</v>
      </c>
      <c r="N93" s="49" t="s">
        <v>864</v>
      </c>
      <c r="O93" s="50"/>
      <c r="P93" s="53">
        <v>0</v>
      </c>
      <c r="Q93" s="12">
        <v>0</v>
      </c>
      <c r="R93" s="35">
        <v>919</v>
      </c>
      <c r="S93" s="38">
        <v>0</v>
      </c>
      <c r="T93" s="67">
        <f>Q93+R93</f>
        <v>919</v>
      </c>
    </row>
    <row r="94" spans="12:20" ht="33" customHeight="1" x14ac:dyDescent="0.25">
      <c r="L94" s="16">
        <f>L93+1</f>
        <v>85</v>
      </c>
      <c r="M94" s="173" t="s">
        <v>865</v>
      </c>
      <c r="N94" s="49" t="s">
        <v>866</v>
      </c>
      <c r="O94" s="50"/>
      <c r="P94" s="53">
        <v>0</v>
      </c>
      <c r="Q94" s="12">
        <v>0</v>
      </c>
      <c r="R94" s="35">
        <v>914</v>
      </c>
      <c r="S94" s="38">
        <v>0</v>
      </c>
      <c r="T94" s="67">
        <f>Q94+R94</f>
        <v>914</v>
      </c>
    </row>
    <row r="95" spans="12:20" ht="33" customHeight="1" x14ac:dyDescent="0.25">
      <c r="L95" s="16">
        <f>L94+1</f>
        <v>86</v>
      </c>
      <c r="M95" s="173" t="s">
        <v>867</v>
      </c>
      <c r="N95" s="49" t="s">
        <v>868</v>
      </c>
      <c r="O95" s="50"/>
      <c r="P95" s="53">
        <v>0</v>
      </c>
      <c r="Q95" s="12">
        <v>0</v>
      </c>
      <c r="R95" s="35">
        <v>913</v>
      </c>
      <c r="S95" s="38">
        <v>0</v>
      </c>
      <c r="T95" s="67">
        <f>Q95+R95</f>
        <v>913</v>
      </c>
    </row>
    <row r="96" spans="12:20" ht="33" customHeight="1" x14ac:dyDescent="0.25">
      <c r="L96" s="16">
        <f>L95+1</f>
        <v>87</v>
      </c>
      <c r="M96" s="173" t="s">
        <v>605</v>
      </c>
      <c r="N96" s="49" t="s">
        <v>576</v>
      </c>
      <c r="O96" s="50"/>
      <c r="P96" s="54">
        <v>640</v>
      </c>
      <c r="Q96" s="12">
        <v>272</v>
      </c>
      <c r="R96" s="30">
        <v>0</v>
      </c>
      <c r="S96" s="38">
        <v>0</v>
      </c>
      <c r="T96" s="67">
        <f>P96+Q96</f>
        <v>912</v>
      </c>
    </row>
    <row r="97" spans="4:20" ht="33" customHeight="1" x14ac:dyDescent="0.25">
      <c r="L97" s="16">
        <f>L96+1</f>
        <v>88</v>
      </c>
      <c r="M97" s="173" t="s">
        <v>636</v>
      </c>
      <c r="N97" s="49" t="s">
        <v>648</v>
      </c>
      <c r="O97" s="50"/>
      <c r="P97" s="54">
        <v>249</v>
      </c>
      <c r="Q97" s="12">
        <v>265</v>
      </c>
      <c r="R97" s="30">
        <v>0</v>
      </c>
      <c r="S97" s="180">
        <v>397</v>
      </c>
      <c r="T97" s="67">
        <f>P97+Q97+S97</f>
        <v>911</v>
      </c>
    </row>
    <row r="98" spans="4:20" ht="33" customHeight="1" x14ac:dyDescent="0.25">
      <c r="L98" s="16">
        <f>L97+1</f>
        <v>89</v>
      </c>
      <c r="M98" s="173" t="s">
        <v>874</v>
      </c>
      <c r="N98" s="49" t="s">
        <v>875</v>
      </c>
      <c r="O98" s="50"/>
      <c r="P98" s="54">
        <v>0</v>
      </c>
      <c r="Q98" s="27">
        <v>0</v>
      </c>
      <c r="R98" s="35">
        <v>899</v>
      </c>
      <c r="S98" s="38">
        <v>0</v>
      </c>
      <c r="T98" s="67">
        <f>P98+R98</f>
        <v>899</v>
      </c>
    </row>
    <row r="99" spans="4:20" ht="33" customHeight="1" x14ac:dyDescent="0.25">
      <c r="L99" s="16">
        <f>L98+1</f>
        <v>90</v>
      </c>
      <c r="M99" s="173" t="s">
        <v>876</v>
      </c>
      <c r="N99" s="49" t="s">
        <v>877</v>
      </c>
      <c r="O99" s="50"/>
      <c r="P99" s="54">
        <v>0</v>
      </c>
      <c r="Q99" s="27">
        <v>0</v>
      </c>
      <c r="R99" s="35">
        <v>897</v>
      </c>
      <c r="S99" s="38">
        <v>0</v>
      </c>
      <c r="T99" s="67">
        <f>P99+R99</f>
        <v>897</v>
      </c>
    </row>
    <row r="100" spans="4:20" ht="33" customHeight="1" x14ac:dyDescent="0.25">
      <c r="D100" s="57"/>
      <c r="L100" s="16">
        <f>L99+1</f>
        <v>91</v>
      </c>
      <c r="M100" s="173" t="s">
        <v>878</v>
      </c>
      <c r="N100" s="49" t="s">
        <v>879</v>
      </c>
      <c r="O100" s="50"/>
      <c r="P100" s="54">
        <v>0</v>
      </c>
      <c r="Q100" s="27">
        <v>0</v>
      </c>
      <c r="R100" s="35">
        <v>896</v>
      </c>
      <c r="S100" s="38">
        <v>0</v>
      </c>
      <c r="T100" s="67">
        <f>P100+R100</f>
        <v>896</v>
      </c>
    </row>
    <row r="101" spans="4:20" ht="33" customHeight="1" x14ac:dyDescent="0.25">
      <c r="D101" s="57"/>
      <c r="L101" s="16">
        <f>L100+1</f>
        <v>92</v>
      </c>
      <c r="M101" s="173" t="s">
        <v>37</v>
      </c>
      <c r="N101" s="49" t="s">
        <v>882</v>
      </c>
      <c r="O101" s="50"/>
      <c r="P101" s="53">
        <v>0</v>
      </c>
      <c r="Q101" s="12">
        <v>0</v>
      </c>
      <c r="R101" s="35">
        <v>893</v>
      </c>
      <c r="S101" s="38">
        <v>0</v>
      </c>
      <c r="T101" s="67">
        <f>Q101+R101</f>
        <v>893</v>
      </c>
    </row>
    <row r="102" spans="4:20" ht="33" customHeight="1" x14ac:dyDescent="0.25">
      <c r="L102" s="16">
        <f>L101+1</f>
        <v>93</v>
      </c>
      <c r="M102" s="173" t="s">
        <v>883</v>
      </c>
      <c r="N102" s="49" t="s">
        <v>884</v>
      </c>
      <c r="O102" s="50"/>
      <c r="P102" s="53">
        <v>0</v>
      </c>
      <c r="Q102" s="12">
        <v>0</v>
      </c>
      <c r="R102" s="35">
        <v>889</v>
      </c>
      <c r="S102" s="38">
        <v>0</v>
      </c>
      <c r="T102" s="67">
        <f>Q102+R102</f>
        <v>889</v>
      </c>
    </row>
    <row r="103" spans="4:20" ht="33" customHeight="1" x14ac:dyDescent="0.25">
      <c r="L103" s="16">
        <f>L102+1</f>
        <v>94</v>
      </c>
      <c r="M103" s="173" t="s">
        <v>885</v>
      </c>
      <c r="N103" s="49" t="s">
        <v>886</v>
      </c>
      <c r="O103" s="50"/>
      <c r="P103" s="54">
        <v>0</v>
      </c>
      <c r="Q103" s="27">
        <v>0</v>
      </c>
      <c r="R103" s="35">
        <v>886</v>
      </c>
      <c r="S103" s="38">
        <v>0</v>
      </c>
      <c r="T103" s="67">
        <f>P103+R103</f>
        <v>886</v>
      </c>
    </row>
    <row r="104" spans="4:20" ht="33" customHeight="1" x14ac:dyDescent="0.25">
      <c r="L104" s="16">
        <f>L103+1</f>
        <v>95</v>
      </c>
      <c r="M104" s="173" t="s">
        <v>315</v>
      </c>
      <c r="N104" s="49" t="s">
        <v>887</v>
      </c>
      <c r="O104" s="50"/>
      <c r="P104" s="54">
        <v>0</v>
      </c>
      <c r="Q104" s="27">
        <v>0</v>
      </c>
      <c r="R104" s="35">
        <v>885</v>
      </c>
      <c r="S104" s="38">
        <v>0</v>
      </c>
      <c r="T104" s="67">
        <f>P104+R104</f>
        <v>885</v>
      </c>
    </row>
    <row r="105" spans="4:20" ht="33" customHeight="1" x14ac:dyDescent="0.25">
      <c r="L105" s="16">
        <f>L104+1</f>
        <v>96</v>
      </c>
      <c r="M105" s="173" t="s">
        <v>630</v>
      </c>
      <c r="N105" s="49" t="s">
        <v>716</v>
      </c>
      <c r="O105" s="50"/>
      <c r="P105" s="54">
        <v>277</v>
      </c>
      <c r="Q105" s="27">
        <v>0</v>
      </c>
      <c r="R105" s="35">
        <v>0</v>
      </c>
      <c r="S105" s="180">
        <v>412</v>
      </c>
      <c r="T105" s="67">
        <f>P105+R105+S105</f>
        <v>689</v>
      </c>
    </row>
    <row r="106" spans="4:20" ht="33" customHeight="1" x14ac:dyDescent="0.25">
      <c r="L106" s="16">
        <f>L105+1</f>
        <v>97</v>
      </c>
      <c r="M106" s="173" t="s">
        <v>608</v>
      </c>
      <c r="N106" s="49" t="s">
        <v>690</v>
      </c>
      <c r="O106" s="50"/>
      <c r="P106" s="54">
        <v>400</v>
      </c>
      <c r="Q106" s="12">
        <v>276</v>
      </c>
      <c r="R106" s="30">
        <v>0</v>
      </c>
      <c r="S106" s="38">
        <v>0</v>
      </c>
      <c r="T106" s="67">
        <f>P106+Q106</f>
        <v>676</v>
      </c>
    </row>
    <row r="107" spans="4:20" ht="33" customHeight="1" x14ac:dyDescent="0.25">
      <c r="L107" s="16">
        <f>L106+1</f>
        <v>98</v>
      </c>
      <c r="M107" s="173" t="s">
        <v>657</v>
      </c>
      <c r="N107" s="49" t="s">
        <v>747</v>
      </c>
      <c r="O107" s="50"/>
      <c r="P107" s="54">
        <v>233</v>
      </c>
      <c r="Q107" s="27">
        <v>0</v>
      </c>
      <c r="R107" s="35">
        <v>0</v>
      </c>
      <c r="S107" s="180">
        <v>378</v>
      </c>
      <c r="T107" s="67">
        <f>P107+R107+S107</f>
        <v>611</v>
      </c>
    </row>
    <row r="108" spans="4:20" ht="33" customHeight="1" x14ac:dyDescent="0.25">
      <c r="L108" s="16">
        <f>L107+1</f>
        <v>99</v>
      </c>
      <c r="M108" s="173" t="s">
        <v>37</v>
      </c>
      <c r="N108" s="49" t="s">
        <v>695</v>
      </c>
      <c r="O108" s="50"/>
      <c r="P108" s="54">
        <v>293</v>
      </c>
      <c r="Q108" s="12">
        <v>273</v>
      </c>
      <c r="R108" s="30">
        <v>0</v>
      </c>
      <c r="S108" s="38">
        <v>0</v>
      </c>
      <c r="T108" s="67">
        <f>P108+Q108</f>
        <v>566</v>
      </c>
    </row>
    <row r="109" spans="4:20" ht="33" customHeight="1" x14ac:dyDescent="0.25">
      <c r="L109" s="16">
        <f>L108+1</f>
        <v>100</v>
      </c>
      <c r="M109" s="173" t="s">
        <v>627</v>
      </c>
      <c r="N109" s="49" t="s">
        <v>713</v>
      </c>
      <c r="O109" s="50"/>
      <c r="P109" s="54">
        <v>230</v>
      </c>
      <c r="Q109" s="12">
        <v>248</v>
      </c>
      <c r="R109" s="30">
        <v>0</v>
      </c>
      <c r="S109" s="38">
        <v>0</v>
      </c>
      <c r="T109" s="67">
        <f>P109+Q109</f>
        <v>478</v>
      </c>
    </row>
    <row r="110" spans="4:20" ht="33" customHeight="1" x14ac:dyDescent="0.25">
      <c r="L110" s="16">
        <f>L109+1</f>
        <v>101</v>
      </c>
      <c r="M110" s="173" t="s">
        <v>643</v>
      </c>
      <c r="N110" s="49" t="s">
        <v>964</v>
      </c>
      <c r="O110" s="50"/>
      <c r="P110" s="53">
        <v>0</v>
      </c>
      <c r="Q110" s="12">
        <v>0</v>
      </c>
      <c r="R110" s="35">
        <v>0</v>
      </c>
      <c r="S110" s="180">
        <v>391</v>
      </c>
      <c r="T110" s="67">
        <f>Q110+R110+S110</f>
        <v>391</v>
      </c>
    </row>
    <row r="111" spans="4:20" ht="33" customHeight="1" x14ac:dyDescent="0.25">
      <c r="L111" s="16">
        <f>L110+1</f>
        <v>102</v>
      </c>
      <c r="M111" s="173" t="s">
        <v>984</v>
      </c>
      <c r="N111" s="49" t="s">
        <v>985</v>
      </c>
      <c r="O111" s="50"/>
      <c r="P111" s="53">
        <v>0</v>
      </c>
      <c r="Q111" s="12">
        <v>0</v>
      </c>
      <c r="R111" s="35">
        <v>0</v>
      </c>
      <c r="S111" s="180">
        <v>390</v>
      </c>
      <c r="T111" s="67">
        <f>Q111+R111+S111</f>
        <v>390</v>
      </c>
    </row>
    <row r="112" spans="4:20" ht="33" customHeight="1" x14ac:dyDescent="0.25">
      <c r="L112" s="16">
        <f>L111+1</f>
        <v>103</v>
      </c>
      <c r="M112" s="173" t="s">
        <v>986</v>
      </c>
      <c r="N112" s="49" t="s">
        <v>987</v>
      </c>
      <c r="O112" s="50"/>
      <c r="P112" s="53">
        <v>0</v>
      </c>
      <c r="Q112" s="12">
        <v>0</v>
      </c>
      <c r="R112" s="35">
        <v>0</v>
      </c>
      <c r="S112" s="180">
        <v>388</v>
      </c>
      <c r="T112" s="67">
        <f>Q112+R112+S112</f>
        <v>388</v>
      </c>
    </row>
    <row r="113" spans="12:20" ht="33" customHeight="1" x14ac:dyDescent="0.25">
      <c r="L113" s="16">
        <f>L112+1</f>
        <v>104</v>
      </c>
      <c r="M113" s="173" t="s">
        <v>10</v>
      </c>
      <c r="N113" s="49" t="s">
        <v>988</v>
      </c>
      <c r="O113" s="50"/>
      <c r="P113" s="53">
        <v>0</v>
      </c>
      <c r="Q113" s="12">
        <v>0</v>
      </c>
      <c r="R113" s="35">
        <v>0</v>
      </c>
      <c r="S113" s="180">
        <v>385</v>
      </c>
      <c r="T113" s="67">
        <f>Q113+R113+S113</f>
        <v>385</v>
      </c>
    </row>
    <row r="114" spans="12:20" ht="33" customHeight="1" x14ac:dyDescent="0.25">
      <c r="L114" s="16">
        <f>L113+1</f>
        <v>105</v>
      </c>
      <c r="M114" s="173" t="s">
        <v>316</v>
      </c>
      <c r="N114" s="49" t="s">
        <v>989</v>
      </c>
      <c r="O114" s="50"/>
      <c r="P114" s="53">
        <v>0</v>
      </c>
      <c r="Q114" s="12">
        <v>0</v>
      </c>
      <c r="R114" s="35">
        <v>0</v>
      </c>
      <c r="S114" s="180">
        <v>382</v>
      </c>
      <c r="T114" s="67">
        <f>Q114+R114+S114</f>
        <v>382</v>
      </c>
    </row>
    <row r="115" spans="12:20" ht="33" customHeight="1" x14ac:dyDescent="0.25">
      <c r="L115" s="16">
        <f>L114+1</f>
        <v>106</v>
      </c>
      <c r="M115" s="173" t="s">
        <v>990</v>
      </c>
      <c r="N115" s="49" t="s">
        <v>991</v>
      </c>
      <c r="O115" s="50"/>
      <c r="P115" s="53">
        <v>0</v>
      </c>
      <c r="Q115" s="12">
        <v>0</v>
      </c>
      <c r="R115" s="35">
        <v>0</v>
      </c>
      <c r="S115" s="180">
        <v>381</v>
      </c>
      <c r="T115" s="67">
        <f>Q115+R115+S115</f>
        <v>381</v>
      </c>
    </row>
    <row r="116" spans="12:20" ht="33" customHeight="1" x14ac:dyDescent="0.25">
      <c r="L116" s="16">
        <f>L115+1</f>
        <v>107</v>
      </c>
      <c r="M116" s="173" t="s">
        <v>992</v>
      </c>
      <c r="N116" s="49" t="s">
        <v>993</v>
      </c>
      <c r="O116" s="50"/>
      <c r="P116" s="53">
        <v>0</v>
      </c>
      <c r="Q116" s="12">
        <v>0</v>
      </c>
      <c r="R116" s="35">
        <v>0</v>
      </c>
      <c r="S116" s="180">
        <v>380</v>
      </c>
      <c r="T116" s="67">
        <f>Q116+R116+S116</f>
        <v>380</v>
      </c>
    </row>
    <row r="117" spans="12:20" ht="33" customHeight="1" x14ac:dyDescent="0.25">
      <c r="L117" s="16">
        <f>L116+1</f>
        <v>108</v>
      </c>
      <c r="M117" s="173" t="s">
        <v>994</v>
      </c>
      <c r="N117" s="49" t="s">
        <v>995</v>
      </c>
      <c r="O117" s="50"/>
      <c r="P117" s="53">
        <v>0</v>
      </c>
      <c r="Q117" s="12">
        <v>0</v>
      </c>
      <c r="R117" s="35">
        <v>0</v>
      </c>
      <c r="S117" s="180">
        <v>379</v>
      </c>
      <c r="T117" s="67">
        <f>Q117+R117+S117</f>
        <v>379</v>
      </c>
    </row>
    <row r="118" spans="12:20" ht="33" customHeight="1" x14ac:dyDescent="0.25">
      <c r="L118" s="16">
        <f>L117+1</f>
        <v>109</v>
      </c>
      <c r="M118" s="173" t="s">
        <v>333</v>
      </c>
      <c r="N118" s="49" t="s">
        <v>484</v>
      </c>
      <c r="O118" s="50"/>
      <c r="P118" s="54">
        <v>273</v>
      </c>
      <c r="Q118" s="27">
        <v>0</v>
      </c>
      <c r="R118" s="35">
        <v>0</v>
      </c>
      <c r="S118" s="38">
        <v>0</v>
      </c>
      <c r="T118" s="67">
        <f>P118+R118</f>
        <v>273</v>
      </c>
    </row>
    <row r="119" spans="12:20" ht="33" customHeight="1" x14ac:dyDescent="0.25">
      <c r="L119" s="16">
        <f>L118+1</f>
        <v>110</v>
      </c>
      <c r="M119" s="173" t="s">
        <v>633</v>
      </c>
      <c r="N119" s="49" t="s">
        <v>719</v>
      </c>
      <c r="O119" s="50"/>
      <c r="P119" s="54">
        <v>270</v>
      </c>
      <c r="Q119" s="27">
        <v>0</v>
      </c>
      <c r="R119" s="35">
        <v>0</v>
      </c>
      <c r="S119" s="38">
        <v>0</v>
      </c>
      <c r="T119" s="67">
        <f>P119+R119</f>
        <v>270</v>
      </c>
    </row>
    <row r="120" spans="12:20" ht="33" customHeight="1" x14ac:dyDescent="0.25">
      <c r="L120" s="16">
        <f>L119+1</f>
        <v>111</v>
      </c>
      <c r="M120" s="173" t="s">
        <v>634</v>
      </c>
      <c r="N120" s="49" t="s">
        <v>720</v>
      </c>
      <c r="O120" s="50"/>
      <c r="P120" s="54">
        <v>0</v>
      </c>
      <c r="Q120" s="12">
        <v>270</v>
      </c>
      <c r="R120" s="30">
        <v>0</v>
      </c>
      <c r="S120" s="38">
        <v>0</v>
      </c>
      <c r="T120" s="67">
        <f>P120+Q120</f>
        <v>270</v>
      </c>
    </row>
    <row r="121" spans="12:20" ht="33" customHeight="1" x14ac:dyDescent="0.25">
      <c r="L121" s="16">
        <f>L120+1</f>
        <v>112</v>
      </c>
      <c r="M121" s="173" t="s">
        <v>631</v>
      </c>
      <c r="N121" s="49" t="s">
        <v>722</v>
      </c>
      <c r="O121" s="50"/>
      <c r="P121" s="54">
        <v>265</v>
      </c>
      <c r="Q121" s="27">
        <v>0</v>
      </c>
      <c r="R121" s="35">
        <v>0</v>
      </c>
      <c r="S121" s="38">
        <v>0</v>
      </c>
      <c r="T121" s="67">
        <f>P121+R121</f>
        <v>265</v>
      </c>
    </row>
    <row r="122" spans="12:20" ht="33" customHeight="1" x14ac:dyDescent="0.25">
      <c r="L122" s="16">
        <f>L121+1</f>
        <v>113</v>
      </c>
      <c r="M122" s="173" t="s">
        <v>637</v>
      </c>
      <c r="N122" s="49" t="s">
        <v>724</v>
      </c>
      <c r="O122" s="50"/>
      <c r="P122" s="54">
        <v>262</v>
      </c>
      <c r="Q122" s="27">
        <v>0</v>
      </c>
      <c r="R122" s="35">
        <v>0</v>
      </c>
      <c r="S122" s="38">
        <v>0</v>
      </c>
      <c r="T122" s="67">
        <f>P122+R122</f>
        <v>262</v>
      </c>
    </row>
    <row r="123" spans="12:20" ht="33" customHeight="1" x14ac:dyDescent="0.25">
      <c r="L123" s="16">
        <f>L122+1</f>
        <v>114</v>
      </c>
      <c r="M123" s="173" t="s">
        <v>324</v>
      </c>
      <c r="N123" s="49" t="s">
        <v>450</v>
      </c>
      <c r="O123" s="50"/>
      <c r="P123" s="54">
        <v>0</v>
      </c>
      <c r="Q123" s="12">
        <v>262</v>
      </c>
      <c r="R123" s="30">
        <v>0</v>
      </c>
      <c r="S123" s="38">
        <v>0</v>
      </c>
      <c r="T123" s="67">
        <f>P123+Q123</f>
        <v>262</v>
      </c>
    </row>
    <row r="124" spans="12:20" ht="33" customHeight="1" x14ac:dyDescent="0.25">
      <c r="L124" s="16">
        <f>L123+1</f>
        <v>115</v>
      </c>
      <c r="M124" s="173" t="s">
        <v>638</v>
      </c>
      <c r="N124" s="49" t="s">
        <v>725</v>
      </c>
      <c r="O124" s="50"/>
      <c r="P124" s="54">
        <v>261</v>
      </c>
      <c r="Q124" s="12">
        <v>0</v>
      </c>
      <c r="R124" s="30">
        <v>0</v>
      </c>
      <c r="S124" s="38">
        <v>0</v>
      </c>
      <c r="T124" s="67">
        <f>P124+Q124</f>
        <v>261</v>
      </c>
    </row>
    <row r="125" spans="12:20" ht="33" customHeight="1" x14ac:dyDescent="0.25">
      <c r="L125" s="16">
        <f>L124+1</f>
        <v>116</v>
      </c>
      <c r="M125" s="173" t="s">
        <v>641</v>
      </c>
      <c r="N125" s="49" t="s">
        <v>728</v>
      </c>
      <c r="O125" s="50"/>
      <c r="P125" s="54">
        <v>0</v>
      </c>
      <c r="Q125" s="12">
        <v>260</v>
      </c>
      <c r="R125" s="30">
        <v>0</v>
      </c>
      <c r="S125" s="38">
        <v>0</v>
      </c>
      <c r="T125" s="67">
        <f>P125+Q125</f>
        <v>260</v>
      </c>
    </row>
    <row r="126" spans="12:20" ht="33" customHeight="1" x14ac:dyDescent="0.25">
      <c r="L126" s="16">
        <f>L125+1</f>
        <v>117</v>
      </c>
      <c r="M126" s="173" t="s">
        <v>642</v>
      </c>
      <c r="N126" s="49" t="s">
        <v>730</v>
      </c>
      <c r="O126" s="50"/>
      <c r="P126" s="54">
        <v>258</v>
      </c>
      <c r="Q126" s="27">
        <v>0</v>
      </c>
      <c r="R126" s="35">
        <v>0</v>
      </c>
      <c r="S126" s="38">
        <v>0</v>
      </c>
      <c r="T126" s="67">
        <f>P126+R126</f>
        <v>258</v>
      </c>
    </row>
    <row r="127" spans="12:20" ht="33" customHeight="1" x14ac:dyDescent="0.25">
      <c r="L127" s="16">
        <f>L126+1</f>
        <v>118</v>
      </c>
      <c r="M127" s="173" t="s">
        <v>644</v>
      </c>
      <c r="N127" s="49" t="s">
        <v>732</v>
      </c>
      <c r="O127" s="50"/>
      <c r="P127" s="54">
        <v>257</v>
      </c>
      <c r="Q127" s="27">
        <v>0</v>
      </c>
      <c r="R127" s="35">
        <v>0</v>
      </c>
      <c r="S127" s="38">
        <v>0</v>
      </c>
      <c r="T127" s="67">
        <f>P127+R127</f>
        <v>257</v>
      </c>
    </row>
    <row r="128" spans="12:20" ht="33" customHeight="1" x14ac:dyDescent="0.25">
      <c r="L128" s="16">
        <f>L127+1</f>
        <v>119</v>
      </c>
      <c r="M128" s="173" t="s">
        <v>645</v>
      </c>
      <c r="N128" s="49" t="s">
        <v>733</v>
      </c>
      <c r="O128" s="50"/>
      <c r="P128" s="54">
        <v>256</v>
      </c>
      <c r="Q128" s="27">
        <v>0</v>
      </c>
      <c r="R128" s="35">
        <v>0</v>
      </c>
      <c r="S128" s="38">
        <v>0</v>
      </c>
      <c r="T128" s="67">
        <f>P128+R128</f>
        <v>256</v>
      </c>
    </row>
    <row r="129" spans="12:20" ht="33" customHeight="1" x14ac:dyDescent="0.25">
      <c r="L129" s="16">
        <f>L128+1</f>
        <v>120</v>
      </c>
      <c r="M129" s="173" t="s">
        <v>646</v>
      </c>
      <c r="N129" s="49" t="s">
        <v>734</v>
      </c>
      <c r="O129" s="50"/>
      <c r="P129" s="54">
        <v>254</v>
      </c>
      <c r="Q129" s="27">
        <v>0</v>
      </c>
      <c r="R129" s="35">
        <v>0</v>
      </c>
      <c r="S129" s="38">
        <v>0</v>
      </c>
      <c r="T129" s="67">
        <f>P129+R129</f>
        <v>254</v>
      </c>
    </row>
    <row r="130" spans="12:20" ht="33" customHeight="1" x14ac:dyDescent="0.25">
      <c r="L130" s="16">
        <f>L129+1</f>
        <v>121</v>
      </c>
      <c r="M130" s="173" t="s">
        <v>647</v>
      </c>
      <c r="N130" s="49" t="s">
        <v>735</v>
      </c>
      <c r="O130" s="50"/>
      <c r="P130" s="53">
        <v>0</v>
      </c>
      <c r="Q130" s="12">
        <v>254</v>
      </c>
      <c r="R130" s="35">
        <v>0</v>
      </c>
      <c r="S130" s="38">
        <v>0</v>
      </c>
      <c r="T130" s="67">
        <f>Q130+R130</f>
        <v>254</v>
      </c>
    </row>
    <row r="131" spans="12:20" ht="33" customHeight="1" x14ac:dyDescent="0.25">
      <c r="L131" s="16">
        <f>L130+1</f>
        <v>122</v>
      </c>
      <c r="M131" s="173" t="s">
        <v>361</v>
      </c>
      <c r="N131" s="49" t="s">
        <v>491</v>
      </c>
      <c r="O131" s="50"/>
      <c r="P131" s="54">
        <v>247</v>
      </c>
      <c r="Q131" s="27">
        <v>0</v>
      </c>
      <c r="R131" s="35">
        <v>0</v>
      </c>
      <c r="S131" s="38">
        <v>0</v>
      </c>
      <c r="T131" s="67">
        <f>P131+R131</f>
        <v>247</v>
      </c>
    </row>
    <row r="132" spans="12:20" ht="33" customHeight="1" x14ac:dyDescent="0.25">
      <c r="L132" s="16">
        <f>L131+1</f>
        <v>123</v>
      </c>
      <c r="M132" s="173" t="s">
        <v>335</v>
      </c>
      <c r="N132" s="49" t="s">
        <v>737</v>
      </c>
      <c r="O132" s="50"/>
      <c r="P132" s="54">
        <v>246</v>
      </c>
      <c r="Q132" s="27">
        <v>0</v>
      </c>
      <c r="R132" s="35">
        <v>0</v>
      </c>
      <c r="S132" s="38">
        <v>0</v>
      </c>
      <c r="T132" s="67">
        <f>P132+R132</f>
        <v>246</v>
      </c>
    </row>
    <row r="133" spans="12:20" ht="33" customHeight="1" x14ac:dyDescent="0.25">
      <c r="L133" s="16">
        <f>L132+1</f>
        <v>124</v>
      </c>
      <c r="M133" s="173" t="s">
        <v>650</v>
      </c>
      <c r="N133" s="49" t="s">
        <v>739</v>
      </c>
      <c r="O133" s="50"/>
      <c r="P133" s="54">
        <v>245</v>
      </c>
      <c r="Q133" s="27">
        <v>0</v>
      </c>
      <c r="R133" s="35">
        <v>0</v>
      </c>
      <c r="S133" s="38">
        <v>0</v>
      </c>
      <c r="T133" s="67">
        <f>P133+R133</f>
        <v>245</v>
      </c>
    </row>
    <row r="134" spans="12:20" ht="33" customHeight="1" x14ac:dyDescent="0.25">
      <c r="L134" s="16">
        <f>L133+1</f>
        <v>125</v>
      </c>
      <c r="M134" s="48" t="s">
        <v>651</v>
      </c>
      <c r="N134" s="49" t="s">
        <v>740</v>
      </c>
      <c r="O134" s="50"/>
      <c r="P134" s="53">
        <v>0</v>
      </c>
      <c r="Q134" s="12">
        <v>245</v>
      </c>
      <c r="R134" s="35">
        <v>0</v>
      </c>
      <c r="S134" s="38">
        <v>0</v>
      </c>
      <c r="T134" s="67">
        <f>Q134+R134</f>
        <v>245</v>
      </c>
    </row>
    <row r="135" spans="12:20" ht="33" customHeight="1" x14ac:dyDescent="0.25">
      <c r="L135" s="16">
        <f>L134+1</f>
        <v>126</v>
      </c>
      <c r="M135" s="173" t="s">
        <v>652</v>
      </c>
      <c r="N135" s="49" t="s">
        <v>742</v>
      </c>
      <c r="O135" s="50"/>
      <c r="P135" s="54">
        <v>243</v>
      </c>
      <c r="Q135" s="27">
        <v>0</v>
      </c>
      <c r="R135" s="35">
        <v>0</v>
      </c>
      <c r="S135" s="38">
        <v>0</v>
      </c>
      <c r="T135" s="67">
        <f>P135+R135</f>
        <v>243</v>
      </c>
    </row>
    <row r="136" spans="12:20" ht="33" customHeight="1" x14ac:dyDescent="0.25">
      <c r="L136" s="16">
        <f>L135+1</f>
        <v>127</v>
      </c>
      <c r="M136" s="173" t="s">
        <v>654</v>
      </c>
      <c r="N136" s="49" t="s">
        <v>744</v>
      </c>
      <c r="O136" s="50"/>
      <c r="P136" s="54">
        <v>239</v>
      </c>
      <c r="Q136" s="27">
        <v>0</v>
      </c>
      <c r="R136" s="35">
        <v>0</v>
      </c>
      <c r="S136" s="38">
        <v>0</v>
      </c>
      <c r="T136" s="67">
        <f>P136+R136</f>
        <v>239</v>
      </c>
    </row>
    <row r="137" spans="12:20" ht="33" customHeight="1" x14ac:dyDescent="0.25">
      <c r="L137" s="16">
        <f>L136+1</f>
        <v>128</v>
      </c>
      <c r="M137" s="173" t="s">
        <v>317</v>
      </c>
      <c r="N137" s="49" t="s">
        <v>444</v>
      </c>
      <c r="O137" s="50"/>
      <c r="P137" s="54">
        <v>236</v>
      </c>
      <c r="Q137" s="27">
        <v>0</v>
      </c>
      <c r="R137" s="35">
        <v>0</v>
      </c>
      <c r="S137" s="38">
        <v>0</v>
      </c>
      <c r="T137" s="67">
        <f>P137+R137</f>
        <v>236</v>
      </c>
    </row>
    <row r="138" spans="12:20" ht="33" customHeight="1" x14ac:dyDescent="0.25">
      <c r="L138" s="16">
        <f>L137+1</f>
        <v>129</v>
      </c>
      <c r="M138" s="173" t="s">
        <v>656</v>
      </c>
      <c r="N138" s="49" t="s">
        <v>746</v>
      </c>
      <c r="O138" s="50"/>
      <c r="P138" s="54">
        <v>235</v>
      </c>
      <c r="Q138" s="27">
        <v>0</v>
      </c>
      <c r="R138" s="35">
        <v>0</v>
      </c>
      <c r="S138" s="38">
        <v>0</v>
      </c>
      <c r="T138" s="67">
        <f>P138+R138</f>
        <v>235</v>
      </c>
    </row>
    <row r="139" spans="12:20" ht="33" customHeight="1" x14ac:dyDescent="0.25">
      <c r="L139" s="16">
        <f>L138+1</f>
        <v>130</v>
      </c>
      <c r="M139" s="173" t="s">
        <v>72</v>
      </c>
      <c r="N139" s="49" t="s">
        <v>749</v>
      </c>
      <c r="O139" s="50"/>
      <c r="P139" s="54">
        <v>228</v>
      </c>
      <c r="Q139" s="27">
        <v>0</v>
      </c>
      <c r="R139" s="35">
        <v>0</v>
      </c>
      <c r="S139" s="38">
        <v>0</v>
      </c>
      <c r="T139" s="67">
        <f>P139+R139</f>
        <v>228</v>
      </c>
    </row>
    <row r="140" spans="12:20" ht="33" customHeight="1" x14ac:dyDescent="0.25">
      <c r="L140" s="16">
        <f>L139+1</f>
        <v>131</v>
      </c>
      <c r="M140" s="173" t="s">
        <v>659</v>
      </c>
      <c r="N140" s="49" t="s">
        <v>750</v>
      </c>
      <c r="O140" s="50"/>
      <c r="P140" s="54">
        <v>226</v>
      </c>
      <c r="Q140" s="27">
        <v>0</v>
      </c>
      <c r="R140" s="35">
        <v>0</v>
      </c>
      <c r="S140" s="38">
        <v>0</v>
      </c>
      <c r="T140" s="67">
        <f>P140+R140</f>
        <v>226</v>
      </c>
    </row>
    <row r="141" spans="12:20" ht="33" customHeight="1" x14ac:dyDescent="0.25">
      <c r="L141" s="16">
        <f>L140+1</f>
        <v>132</v>
      </c>
      <c r="M141" s="173" t="s">
        <v>660</v>
      </c>
      <c r="N141" s="49" t="s">
        <v>751</v>
      </c>
      <c r="O141" s="50"/>
      <c r="P141" s="54">
        <v>225</v>
      </c>
      <c r="Q141" s="27">
        <v>0</v>
      </c>
      <c r="R141" s="35">
        <v>0</v>
      </c>
      <c r="S141" s="38">
        <v>0</v>
      </c>
      <c r="T141" s="67">
        <f>P141+R141</f>
        <v>225</v>
      </c>
    </row>
    <row r="142" spans="12:20" ht="33" customHeight="1" x14ac:dyDescent="0.25">
      <c r="L142" s="16">
        <f>L141+1</f>
        <v>133</v>
      </c>
      <c r="M142" s="173" t="s">
        <v>661</v>
      </c>
      <c r="N142" s="49" t="s">
        <v>752</v>
      </c>
      <c r="O142" s="50"/>
      <c r="P142" s="54">
        <v>224</v>
      </c>
      <c r="Q142" s="27">
        <v>0</v>
      </c>
      <c r="R142" s="35">
        <v>0</v>
      </c>
      <c r="S142" s="38">
        <v>0</v>
      </c>
      <c r="T142" s="67">
        <f>P142+R142</f>
        <v>224</v>
      </c>
    </row>
    <row r="143" spans="12:20" ht="33" customHeight="1" x14ac:dyDescent="0.25">
      <c r="L143" s="16">
        <f>L142+1</f>
        <v>134</v>
      </c>
      <c r="M143" s="173" t="s">
        <v>662</v>
      </c>
      <c r="N143" s="49" t="s">
        <v>753</v>
      </c>
      <c r="O143" s="50"/>
      <c r="P143" s="54">
        <v>223</v>
      </c>
      <c r="Q143" s="27">
        <v>0</v>
      </c>
      <c r="R143" s="35">
        <v>0</v>
      </c>
      <c r="S143" s="38">
        <v>0</v>
      </c>
      <c r="T143" s="67">
        <f>P143+R143</f>
        <v>223</v>
      </c>
    </row>
    <row r="144" spans="12:20" ht="33" customHeight="1" x14ac:dyDescent="0.25">
      <c r="L144" s="16">
        <f>L143+1</f>
        <v>135</v>
      </c>
      <c r="M144" s="173" t="s">
        <v>663</v>
      </c>
      <c r="N144" s="49" t="s">
        <v>754</v>
      </c>
      <c r="O144" s="50"/>
      <c r="P144" s="54">
        <v>222</v>
      </c>
      <c r="Q144" s="27">
        <v>0</v>
      </c>
      <c r="R144" s="35">
        <v>0</v>
      </c>
      <c r="S144" s="38">
        <v>0</v>
      </c>
      <c r="T144" s="67">
        <f>P144+R144</f>
        <v>222</v>
      </c>
    </row>
    <row r="145" spans="12:20" ht="33" customHeight="1" thickBot="1" x14ac:dyDescent="0.3">
      <c r="L145" s="16">
        <f>L144+1</f>
        <v>136</v>
      </c>
      <c r="M145" s="176" t="s">
        <v>664</v>
      </c>
      <c r="N145" s="177" t="s">
        <v>755</v>
      </c>
      <c r="O145" s="178"/>
      <c r="P145" s="55">
        <v>221</v>
      </c>
      <c r="Q145" s="28">
        <v>0</v>
      </c>
      <c r="R145" s="60">
        <v>0</v>
      </c>
      <c r="S145" s="51">
        <v>0</v>
      </c>
      <c r="T145" s="67">
        <f>P145+R145</f>
        <v>221</v>
      </c>
    </row>
  </sheetData>
  <sortState ref="L10:T145">
    <sortCondition descending="1" ref="T10"/>
  </sortState>
  <pageMargins left="0.511811024" right="0.511811024" top="0.78740157499999996" bottom="0.78740157499999996" header="0.31496062000000002" footer="0.31496062000000002"/>
  <pageSetup paperSize="9" orientation="portrait" horizontalDpi="4294967293" verticalDpi="4294967293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46EE55-218F-4E5B-8F00-5B78F339608E}">
  <dimension ref="B1:U471"/>
  <sheetViews>
    <sheetView topLeftCell="E4" zoomScaleNormal="100" workbookViewId="0">
      <selection activeCell="K17" sqref="K17"/>
    </sheetView>
  </sheetViews>
  <sheetFormatPr defaultRowHeight="16.5" thickBottom="1" x14ac:dyDescent="0.3"/>
  <cols>
    <col min="3" max="3" width="35.42578125" customWidth="1"/>
    <col min="4" max="5" width="40.140625" customWidth="1"/>
    <col min="6" max="6" width="10.5703125" bestFit="1" customWidth="1"/>
    <col min="7" max="7" width="15" customWidth="1"/>
    <col min="8" max="8" width="9.140625" customWidth="1"/>
    <col min="11" max="11" width="9.42578125" customWidth="1"/>
    <col min="13" max="13" width="14.140625" customWidth="1"/>
    <col min="14" max="14" width="15" style="174" customWidth="1"/>
    <col min="15" max="15" width="15.140625" style="174" customWidth="1"/>
    <col min="16" max="16" width="9.140625" style="174"/>
    <col min="17" max="17" width="14" customWidth="1"/>
    <col min="18" max="18" width="13.5703125" customWidth="1"/>
    <col min="19" max="19" width="22.5703125" style="45" customWidth="1"/>
    <col min="20" max="20" width="31.85546875" style="29" customWidth="1"/>
    <col min="21" max="21" width="13.28515625" style="174" customWidth="1"/>
  </cols>
  <sheetData>
    <row r="1" spans="2:21" thickBot="1" x14ac:dyDescent="0.3">
      <c r="S1" s="29"/>
    </row>
    <row r="2" spans="2:21" thickBot="1" x14ac:dyDescent="0.3">
      <c r="C2" s="99" t="s">
        <v>81</v>
      </c>
      <c r="S2" s="29"/>
    </row>
    <row r="3" spans="2:21" thickBot="1" x14ac:dyDescent="0.3">
      <c r="C3" s="99" t="s">
        <v>82</v>
      </c>
      <c r="D3" s="6"/>
      <c r="E3" s="21"/>
      <c r="S3" s="29"/>
    </row>
    <row r="4" spans="2:21" thickBot="1" x14ac:dyDescent="0.3">
      <c r="C4" s="99" t="s">
        <v>83</v>
      </c>
      <c r="D4" s="8"/>
      <c r="E4" s="21"/>
      <c r="S4" s="29"/>
    </row>
    <row r="5" spans="2:21" ht="15.75" customHeight="1" thickBot="1" x14ac:dyDescent="0.3">
      <c r="B5" s="17"/>
      <c r="C5" s="100" t="s">
        <v>84</v>
      </c>
      <c r="D5" s="7"/>
      <c r="E5" s="44"/>
      <c r="I5" s="20"/>
      <c r="S5" s="29"/>
    </row>
    <row r="6" spans="2:21" ht="36.75" customHeight="1" thickBot="1" x14ac:dyDescent="0.3">
      <c r="B6" s="17"/>
      <c r="C6" s="100" t="s">
        <v>496</v>
      </c>
      <c r="D6" s="25"/>
      <c r="E6" s="21"/>
      <c r="I6" s="17"/>
      <c r="S6" s="29"/>
    </row>
    <row r="7" spans="2:21" ht="36.75" customHeight="1" thickBot="1" x14ac:dyDescent="0.3">
      <c r="B7" s="17"/>
      <c r="I7" s="17"/>
      <c r="Q7" s="68"/>
      <c r="R7" s="171" t="s">
        <v>846</v>
      </c>
      <c r="S7" s="71"/>
      <c r="T7" s="193" t="s">
        <v>942</v>
      </c>
    </row>
    <row r="8" spans="2:21" ht="36.75" customHeight="1" thickBot="1" x14ac:dyDescent="0.3">
      <c r="B8" s="17"/>
      <c r="C8" s="99" t="s">
        <v>76</v>
      </c>
      <c r="D8" s="95" t="s">
        <v>824</v>
      </c>
      <c r="E8" s="96" t="s">
        <v>823</v>
      </c>
      <c r="F8" s="97" t="s">
        <v>0</v>
      </c>
      <c r="G8" s="97" t="s">
        <v>1</v>
      </c>
      <c r="H8" s="98" t="s">
        <v>2</v>
      </c>
      <c r="I8" s="17"/>
      <c r="M8" s="3"/>
      <c r="N8" s="175" t="s">
        <v>0</v>
      </c>
      <c r="O8" s="175" t="s">
        <v>1</v>
      </c>
      <c r="P8" s="175" t="s">
        <v>2</v>
      </c>
      <c r="Q8" s="47" t="s">
        <v>85</v>
      </c>
      <c r="R8" s="47" t="s">
        <v>497</v>
      </c>
      <c r="S8" s="170" t="s">
        <v>829</v>
      </c>
      <c r="T8" s="85" t="s">
        <v>982</v>
      </c>
      <c r="U8" s="175" t="s">
        <v>86</v>
      </c>
    </row>
    <row r="9" spans="2:21" ht="35.25" customHeight="1" x14ac:dyDescent="0.25">
      <c r="B9" s="17"/>
      <c r="C9" s="101"/>
      <c r="D9" s="142">
        <v>1</v>
      </c>
      <c r="E9" s="142"/>
      <c r="F9" s="116"/>
      <c r="G9" s="117"/>
      <c r="H9" s="1"/>
      <c r="I9" s="17"/>
      <c r="M9" s="23">
        <v>1</v>
      </c>
      <c r="N9" s="194" t="s">
        <v>39</v>
      </c>
      <c r="O9" s="182" t="s">
        <v>539</v>
      </c>
      <c r="P9" s="183"/>
      <c r="Q9" s="52">
        <v>40000</v>
      </c>
      <c r="R9" s="13">
        <v>40000</v>
      </c>
      <c r="S9" s="34">
        <v>80000</v>
      </c>
      <c r="T9" s="179">
        <v>60000</v>
      </c>
      <c r="U9" s="185">
        <f>R9+S9+T9</f>
        <v>180000</v>
      </c>
    </row>
    <row r="10" spans="2:21" ht="35.25" customHeight="1" x14ac:dyDescent="0.25">
      <c r="B10" s="17"/>
      <c r="C10" s="102" t="s">
        <v>78</v>
      </c>
      <c r="D10" s="143">
        <v>2</v>
      </c>
      <c r="E10" s="143"/>
      <c r="F10" s="144"/>
      <c r="G10" s="145"/>
      <c r="H10" s="2"/>
      <c r="I10" s="17"/>
      <c r="M10" s="24">
        <f>M9+1</f>
        <v>2</v>
      </c>
      <c r="N10" s="72" t="s">
        <v>498</v>
      </c>
      <c r="O10" s="59" t="s">
        <v>540</v>
      </c>
      <c r="P10" s="184"/>
      <c r="Q10" s="53">
        <v>9200</v>
      </c>
      <c r="R10" s="12">
        <v>24000</v>
      </c>
      <c r="S10" s="35">
        <v>64000</v>
      </c>
      <c r="T10" s="180">
        <v>36000</v>
      </c>
      <c r="U10" s="61">
        <f>R10+S10+T10</f>
        <v>124000</v>
      </c>
    </row>
    <row r="11" spans="2:21" ht="35.25" customHeight="1" thickBot="1" x14ac:dyDescent="0.3">
      <c r="B11" s="17"/>
      <c r="C11" s="103"/>
      <c r="D11" s="146">
        <v>3</v>
      </c>
      <c r="E11" s="146"/>
      <c r="F11" s="196"/>
      <c r="G11" s="156"/>
      <c r="H11" s="39"/>
      <c r="I11" s="17"/>
      <c r="M11" s="24">
        <f>M10+1</f>
        <v>3</v>
      </c>
      <c r="N11" s="72" t="s">
        <v>48</v>
      </c>
      <c r="O11" s="59" t="s">
        <v>547</v>
      </c>
      <c r="P11" s="184"/>
      <c r="Q11" s="53">
        <v>1200</v>
      </c>
      <c r="R11" s="12">
        <v>9200</v>
      </c>
      <c r="S11" s="35">
        <v>51200</v>
      </c>
      <c r="T11" s="180">
        <v>21600</v>
      </c>
      <c r="U11" s="61">
        <f>R11+S11+T11</f>
        <v>82000</v>
      </c>
    </row>
    <row r="12" spans="2:21" ht="35.25" customHeight="1" x14ac:dyDescent="0.25">
      <c r="B12" s="17"/>
      <c r="C12" s="101"/>
      <c r="D12" s="122">
        <v>4</v>
      </c>
      <c r="E12" s="157">
        <v>1</v>
      </c>
      <c r="F12" s="205" t="s">
        <v>39</v>
      </c>
      <c r="G12" s="191" t="s">
        <v>539</v>
      </c>
      <c r="H12" s="9"/>
      <c r="I12" s="17"/>
      <c r="M12" s="24">
        <f>M11+1</f>
        <v>4</v>
      </c>
      <c r="N12" s="72" t="s">
        <v>47</v>
      </c>
      <c r="O12" s="59" t="s">
        <v>548</v>
      </c>
      <c r="P12" s="184"/>
      <c r="Q12" s="53">
        <v>1340</v>
      </c>
      <c r="R12" s="12">
        <v>7300</v>
      </c>
      <c r="S12" s="35">
        <v>40960</v>
      </c>
      <c r="T12" s="180">
        <v>13830</v>
      </c>
      <c r="U12" s="61">
        <f>R12+S12+T12</f>
        <v>62090</v>
      </c>
    </row>
    <row r="13" spans="2:21" ht="35.25" customHeight="1" x14ac:dyDescent="0.25">
      <c r="B13" s="17"/>
      <c r="C13" s="102"/>
      <c r="D13" s="123">
        <v>5</v>
      </c>
      <c r="E13" s="158">
        <v>2</v>
      </c>
      <c r="F13" s="166" t="s">
        <v>498</v>
      </c>
      <c r="G13" s="126" t="s">
        <v>540</v>
      </c>
      <c r="H13" s="10"/>
      <c r="I13" s="17"/>
      <c r="M13" s="24">
        <f>M12+1</f>
        <v>5</v>
      </c>
      <c r="N13" s="72" t="s">
        <v>40</v>
      </c>
      <c r="O13" s="59" t="s">
        <v>541</v>
      </c>
      <c r="P13" s="184"/>
      <c r="Q13" s="54">
        <v>24000</v>
      </c>
      <c r="R13" s="27">
        <v>0</v>
      </c>
      <c r="S13" s="35">
        <v>32770</v>
      </c>
      <c r="T13" s="180">
        <v>1470</v>
      </c>
      <c r="U13" s="61">
        <f>Q13+S13+T13</f>
        <v>58240</v>
      </c>
    </row>
    <row r="14" spans="2:21" ht="35.25" customHeight="1" x14ac:dyDescent="0.25">
      <c r="B14" s="17"/>
      <c r="C14" s="102"/>
      <c r="D14" s="123">
        <v>6</v>
      </c>
      <c r="E14" s="158">
        <v>3</v>
      </c>
      <c r="F14" s="166" t="s">
        <v>48</v>
      </c>
      <c r="G14" s="126" t="s">
        <v>547</v>
      </c>
      <c r="H14" s="10"/>
      <c r="J14" s="17"/>
      <c r="M14" s="24">
        <f>M13+1</f>
        <v>6</v>
      </c>
      <c r="N14" s="72" t="s">
        <v>49</v>
      </c>
      <c r="O14" s="59" t="s">
        <v>552</v>
      </c>
      <c r="P14" s="184"/>
      <c r="Q14" s="54">
        <v>1080</v>
      </c>
      <c r="R14" s="27">
        <v>880</v>
      </c>
      <c r="S14" s="35">
        <v>26220</v>
      </c>
      <c r="T14" s="180">
        <v>8850</v>
      </c>
      <c r="U14" s="61">
        <f>Q14+S14+T14</f>
        <v>36150</v>
      </c>
    </row>
    <row r="15" spans="2:21" ht="35.25" customHeight="1" x14ac:dyDescent="0.25">
      <c r="B15" s="17"/>
      <c r="C15" s="102"/>
      <c r="D15" s="123">
        <v>7</v>
      </c>
      <c r="E15" s="158">
        <v>4</v>
      </c>
      <c r="F15" s="166" t="s">
        <v>47</v>
      </c>
      <c r="G15" s="126" t="s">
        <v>548</v>
      </c>
      <c r="H15" s="10"/>
      <c r="I15" s="17"/>
      <c r="M15" s="24">
        <f>M14+1</f>
        <v>7</v>
      </c>
      <c r="N15" s="72" t="s">
        <v>499</v>
      </c>
      <c r="O15" s="59" t="s">
        <v>542</v>
      </c>
      <c r="P15" s="184"/>
      <c r="Q15" s="53">
        <v>5900</v>
      </c>
      <c r="R15" s="12">
        <v>14400</v>
      </c>
      <c r="S15" s="35">
        <v>16780</v>
      </c>
      <c r="T15" s="180">
        <v>2230</v>
      </c>
      <c r="U15" s="61">
        <f>R15+S15+T15</f>
        <v>33410</v>
      </c>
    </row>
    <row r="16" spans="2:21" ht="35.25" customHeight="1" x14ac:dyDescent="0.25">
      <c r="B16" s="17"/>
      <c r="C16" s="102"/>
      <c r="D16" s="123">
        <v>8</v>
      </c>
      <c r="E16" s="158">
        <v>5</v>
      </c>
      <c r="F16" s="166" t="s">
        <v>40</v>
      </c>
      <c r="G16" s="126" t="s">
        <v>541</v>
      </c>
      <c r="H16" s="10"/>
      <c r="I16" s="17"/>
      <c r="M16" s="24">
        <f>M15+1</f>
        <v>8</v>
      </c>
      <c r="N16" s="72" t="s">
        <v>43</v>
      </c>
      <c r="O16" s="59" t="s">
        <v>544</v>
      </c>
      <c r="P16" s="184"/>
      <c r="Q16" s="54">
        <v>7300</v>
      </c>
      <c r="R16" s="27">
        <v>5900</v>
      </c>
      <c r="S16" s="35">
        <v>13430</v>
      </c>
      <c r="T16" s="180">
        <v>7080</v>
      </c>
      <c r="U16" s="61">
        <f>Q16+S16+T16</f>
        <v>27810</v>
      </c>
    </row>
    <row r="17" spans="2:21" ht="35.25" customHeight="1" x14ac:dyDescent="0.25">
      <c r="B17" s="17"/>
      <c r="C17" s="102"/>
      <c r="D17" s="123">
        <v>9</v>
      </c>
      <c r="E17" s="158">
        <v>6</v>
      </c>
      <c r="F17" s="166" t="s">
        <v>49</v>
      </c>
      <c r="G17" s="126" t="s">
        <v>552</v>
      </c>
      <c r="H17" s="10"/>
      <c r="I17" s="17"/>
      <c r="M17" s="24">
        <f>M16+1</f>
        <v>9</v>
      </c>
      <c r="N17" s="48" t="s">
        <v>41</v>
      </c>
      <c r="O17" s="49" t="s">
        <v>543</v>
      </c>
      <c r="P17" s="50"/>
      <c r="Q17" s="54">
        <v>14400</v>
      </c>
      <c r="R17" s="27">
        <v>1340</v>
      </c>
      <c r="S17" s="35">
        <v>10880</v>
      </c>
      <c r="T17" s="180">
        <v>1810</v>
      </c>
      <c r="U17" s="67">
        <f>Q17+S17+T17</f>
        <v>27090</v>
      </c>
    </row>
    <row r="18" spans="2:21" ht="35.25" customHeight="1" x14ac:dyDescent="0.25">
      <c r="B18" s="17"/>
      <c r="C18" s="102"/>
      <c r="D18" s="123">
        <v>10</v>
      </c>
      <c r="E18" s="158">
        <v>7</v>
      </c>
      <c r="F18" s="166" t="s">
        <v>499</v>
      </c>
      <c r="G18" s="126" t="s">
        <v>542</v>
      </c>
      <c r="H18" s="10"/>
      <c r="I18" s="17"/>
      <c r="M18" s="24">
        <f>M17+1</f>
        <v>10</v>
      </c>
      <c r="N18" s="72" t="s">
        <v>500</v>
      </c>
      <c r="O18" s="59" t="s">
        <v>549</v>
      </c>
      <c r="P18" s="184"/>
      <c r="Q18" s="53">
        <v>400</v>
      </c>
      <c r="R18" s="12">
        <v>4700</v>
      </c>
      <c r="S18" s="35">
        <v>20980</v>
      </c>
      <c r="T18" s="180">
        <v>1320</v>
      </c>
      <c r="U18" s="61">
        <f>R18+S18+T18</f>
        <v>27000</v>
      </c>
    </row>
    <row r="19" spans="2:21" ht="35.25" customHeight="1" x14ac:dyDescent="0.25">
      <c r="B19" s="17"/>
      <c r="C19" s="102" t="s">
        <v>77</v>
      </c>
      <c r="D19" s="123">
        <v>11</v>
      </c>
      <c r="E19" s="158">
        <v>8</v>
      </c>
      <c r="F19" s="166" t="s">
        <v>43</v>
      </c>
      <c r="G19" s="126" t="s">
        <v>544</v>
      </c>
      <c r="H19" s="10"/>
      <c r="I19" s="17"/>
      <c r="M19" s="24">
        <f>M18+1</f>
        <v>11</v>
      </c>
      <c r="N19" s="72" t="s">
        <v>44</v>
      </c>
      <c r="O19" s="59" t="s">
        <v>550</v>
      </c>
      <c r="P19" s="184"/>
      <c r="Q19" s="54">
        <v>4700</v>
      </c>
      <c r="R19" s="12">
        <v>0</v>
      </c>
      <c r="S19" s="30">
        <v>0</v>
      </c>
      <c r="T19" s="180">
        <v>17280</v>
      </c>
      <c r="U19" s="61">
        <f>Q19+R19+T19</f>
        <v>21980</v>
      </c>
    </row>
    <row r="20" spans="2:21" ht="35.25" customHeight="1" x14ac:dyDescent="0.25">
      <c r="B20" s="17"/>
      <c r="C20" s="102"/>
      <c r="D20" s="123">
        <v>12</v>
      </c>
      <c r="E20" s="158">
        <v>10</v>
      </c>
      <c r="F20" s="166" t="s">
        <v>500</v>
      </c>
      <c r="G20" s="126" t="s">
        <v>549</v>
      </c>
      <c r="H20" s="10"/>
      <c r="I20" s="17"/>
      <c r="M20" s="24">
        <f>M19+1</f>
        <v>12</v>
      </c>
      <c r="N20" s="48" t="s">
        <v>42</v>
      </c>
      <c r="O20" s="49" t="s">
        <v>546</v>
      </c>
      <c r="P20" s="50"/>
      <c r="Q20" s="54">
        <v>11500</v>
      </c>
      <c r="R20" s="27">
        <v>480</v>
      </c>
      <c r="S20" s="35">
        <v>4160</v>
      </c>
      <c r="T20" s="180">
        <v>2480</v>
      </c>
      <c r="U20" s="67">
        <f>Q20+S20+T20</f>
        <v>18140</v>
      </c>
    </row>
    <row r="21" spans="2:21" ht="35.25" customHeight="1" x14ac:dyDescent="0.25">
      <c r="B21" s="17"/>
      <c r="C21" s="102"/>
      <c r="D21" s="123">
        <v>13</v>
      </c>
      <c r="E21" s="158">
        <v>11</v>
      </c>
      <c r="F21" s="166" t="s">
        <v>44</v>
      </c>
      <c r="G21" s="126" t="s">
        <v>550</v>
      </c>
      <c r="H21" s="10"/>
      <c r="I21" s="17"/>
      <c r="M21" s="24">
        <f>M20+1</f>
        <v>13</v>
      </c>
      <c r="N21" s="72" t="s">
        <v>45</v>
      </c>
      <c r="O21" s="59" t="s">
        <v>545</v>
      </c>
      <c r="P21" s="184"/>
      <c r="Q21" s="54">
        <v>1650</v>
      </c>
      <c r="R21" s="12">
        <v>11500</v>
      </c>
      <c r="S21" s="30">
        <v>936</v>
      </c>
      <c r="T21" s="180">
        <v>2010</v>
      </c>
      <c r="U21" s="61">
        <f>Q21+R21+T21</f>
        <v>15160</v>
      </c>
    </row>
    <row r="22" spans="2:21" ht="35.25" customHeight="1" x14ac:dyDescent="0.25">
      <c r="B22" s="17"/>
      <c r="C22" s="102"/>
      <c r="D22" s="123">
        <v>14</v>
      </c>
      <c r="E22" s="158">
        <v>13</v>
      </c>
      <c r="F22" s="166" t="s">
        <v>45</v>
      </c>
      <c r="G22" s="126" t="s">
        <v>545</v>
      </c>
      <c r="H22" s="10"/>
      <c r="I22" s="17"/>
      <c r="M22" s="24">
        <f>M21+1</f>
        <v>14</v>
      </c>
      <c r="N22" s="48" t="s">
        <v>504</v>
      </c>
      <c r="O22" s="49" t="s">
        <v>556</v>
      </c>
      <c r="P22" s="50"/>
      <c r="Q22" s="53">
        <v>360</v>
      </c>
      <c r="R22" s="12">
        <v>1080</v>
      </c>
      <c r="S22" s="35">
        <v>12080</v>
      </c>
      <c r="T22" s="180">
        <v>800</v>
      </c>
      <c r="U22" s="67">
        <f>R22+S22+T22</f>
        <v>13960</v>
      </c>
    </row>
    <row r="23" spans="2:21" ht="35.25" customHeight="1" x14ac:dyDescent="0.25">
      <c r="B23" s="17"/>
      <c r="C23" s="102"/>
      <c r="D23" s="123">
        <v>15</v>
      </c>
      <c r="E23" s="158">
        <v>15</v>
      </c>
      <c r="F23" s="166" t="s">
        <v>46</v>
      </c>
      <c r="G23" s="126" t="s">
        <v>554</v>
      </c>
      <c r="H23" s="10"/>
      <c r="I23" s="17"/>
      <c r="M23" s="24">
        <f>M22+1</f>
        <v>15</v>
      </c>
      <c r="N23" s="72" t="s">
        <v>46</v>
      </c>
      <c r="O23" s="59" t="s">
        <v>554</v>
      </c>
      <c r="P23" s="184"/>
      <c r="Q23" s="54">
        <v>1450</v>
      </c>
      <c r="R23" s="12">
        <v>330</v>
      </c>
      <c r="S23" s="30">
        <v>0</v>
      </c>
      <c r="T23" s="180">
        <v>11060</v>
      </c>
      <c r="U23" s="61">
        <f>Q23+R23+T23</f>
        <v>12840</v>
      </c>
    </row>
    <row r="24" spans="2:21" ht="35.25" customHeight="1" x14ac:dyDescent="0.25">
      <c r="B24" s="17"/>
      <c r="C24" s="102"/>
      <c r="D24" s="123">
        <v>16</v>
      </c>
      <c r="E24" s="158">
        <v>18</v>
      </c>
      <c r="F24" s="166" t="s">
        <v>50</v>
      </c>
      <c r="G24" s="126" t="s">
        <v>551</v>
      </c>
      <c r="H24" s="10"/>
      <c r="I24" s="17"/>
      <c r="M24" s="24">
        <f>M23+1</f>
        <v>16</v>
      </c>
      <c r="N24" s="48" t="s">
        <v>332</v>
      </c>
      <c r="O24" s="49" t="s">
        <v>561</v>
      </c>
      <c r="P24" s="50"/>
      <c r="Q24" s="53">
        <v>313</v>
      </c>
      <c r="R24" s="12">
        <v>640</v>
      </c>
      <c r="S24" s="35">
        <v>9790</v>
      </c>
      <c r="T24" s="180">
        <v>1190</v>
      </c>
      <c r="U24" s="67">
        <f>R24+S24+T24</f>
        <v>11620</v>
      </c>
    </row>
    <row r="25" spans="2:21" ht="35.25" customHeight="1" x14ac:dyDescent="0.25">
      <c r="B25" s="17"/>
      <c r="C25" s="102"/>
      <c r="D25" s="123">
        <v>17</v>
      </c>
      <c r="E25" s="158">
        <v>20</v>
      </c>
      <c r="F25" s="166" t="s">
        <v>52</v>
      </c>
      <c r="G25" s="126" t="s">
        <v>562</v>
      </c>
      <c r="H25" s="10"/>
      <c r="I25" s="17"/>
      <c r="M25" s="24">
        <f>M24+1</f>
        <v>17</v>
      </c>
      <c r="N25" s="48" t="s">
        <v>506</v>
      </c>
      <c r="O25" s="49" t="s">
        <v>559</v>
      </c>
      <c r="P25" s="50"/>
      <c r="Q25" s="54">
        <v>790</v>
      </c>
      <c r="R25" s="27">
        <v>313</v>
      </c>
      <c r="S25" s="35">
        <v>8810</v>
      </c>
      <c r="T25" s="180">
        <v>420</v>
      </c>
      <c r="U25" s="67">
        <f>Q25+S25+T25</f>
        <v>10020</v>
      </c>
    </row>
    <row r="26" spans="2:21" ht="35.25" customHeight="1" x14ac:dyDescent="0.25">
      <c r="C26" s="102"/>
      <c r="D26" s="123">
        <v>18</v>
      </c>
      <c r="E26" s="158">
        <v>23</v>
      </c>
      <c r="F26" s="166" t="s">
        <v>53</v>
      </c>
      <c r="G26" s="126" t="s">
        <v>563</v>
      </c>
      <c r="H26" s="10"/>
      <c r="M26" s="24">
        <f>M25+1</f>
        <v>18</v>
      </c>
      <c r="N26" s="72" t="s">
        <v>50</v>
      </c>
      <c r="O26" s="59" t="s">
        <v>551</v>
      </c>
      <c r="P26" s="184"/>
      <c r="Q26" s="54">
        <v>980</v>
      </c>
      <c r="R26" s="27">
        <v>980</v>
      </c>
      <c r="S26" s="35">
        <v>7930</v>
      </c>
      <c r="T26" s="180">
        <v>660</v>
      </c>
      <c r="U26" s="61">
        <f>Q26+S26+T26</f>
        <v>9570</v>
      </c>
    </row>
    <row r="27" spans="2:21" ht="35.25" customHeight="1" thickBot="1" x14ac:dyDescent="0.3">
      <c r="C27" s="103"/>
      <c r="D27" s="127" t="s">
        <v>80</v>
      </c>
      <c r="E27" s="195"/>
      <c r="F27" s="148"/>
      <c r="G27" s="129"/>
      <c r="H27" s="43"/>
      <c r="M27" s="24">
        <f>M26+1</f>
        <v>19</v>
      </c>
      <c r="N27" s="48" t="s">
        <v>502</v>
      </c>
      <c r="O27" s="49" t="s">
        <v>553</v>
      </c>
      <c r="P27" s="50"/>
      <c r="Q27" s="53">
        <v>330</v>
      </c>
      <c r="R27" s="12">
        <v>1450</v>
      </c>
      <c r="S27" s="35">
        <v>6420</v>
      </c>
      <c r="T27" s="180">
        <v>1630</v>
      </c>
      <c r="U27" s="67">
        <f>R27+S27+T27</f>
        <v>9500</v>
      </c>
    </row>
    <row r="28" spans="2:21" ht="35.25" customHeight="1" thickBot="1" x14ac:dyDescent="0.3">
      <c r="C28" s="99" t="s">
        <v>79</v>
      </c>
      <c r="D28" s="149">
        <v>20</v>
      </c>
      <c r="E28" s="150">
        <v>24</v>
      </c>
      <c r="F28" s="151" t="s">
        <v>503</v>
      </c>
      <c r="G28" s="197" t="s">
        <v>555</v>
      </c>
      <c r="H28" s="46"/>
      <c r="M28" s="24">
        <f>M27+1</f>
        <v>20</v>
      </c>
      <c r="N28" s="72" t="s">
        <v>52</v>
      </c>
      <c r="O28" s="59" t="s">
        <v>562</v>
      </c>
      <c r="P28" s="184"/>
      <c r="Q28" s="54">
        <v>640</v>
      </c>
      <c r="R28" s="27">
        <v>300</v>
      </c>
      <c r="S28" s="35">
        <v>7140</v>
      </c>
      <c r="T28" s="180">
        <v>960</v>
      </c>
      <c r="U28" s="61">
        <f>Q28+S28+T28</f>
        <v>8740</v>
      </c>
    </row>
    <row r="29" spans="2:21" ht="35.25" customHeight="1" thickBot="1" x14ac:dyDescent="0.3">
      <c r="M29" s="24">
        <f>M28+1</f>
        <v>21</v>
      </c>
      <c r="N29" s="48" t="s">
        <v>51</v>
      </c>
      <c r="O29" s="49" t="s">
        <v>557</v>
      </c>
      <c r="P29" s="50"/>
      <c r="Q29" s="54">
        <v>880</v>
      </c>
      <c r="R29" s="27">
        <v>280</v>
      </c>
      <c r="S29" s="35">
        <v>4630</v>
      </c>
      <c r="T29" s="180">
        <v>600</v>
      </c>
      <c r="U29" s="67">
        <f>Q29+S29+T29</f>
        <v>6110</v>
      </c>
    </row>
    <row r="30" spans="2:21" ht="35.25" customHeight="1" thickBot="1" x14ac:dyDescent="0.3">
      <c r="D30" s="132" t="s">
        <v>981</v>
      </c>
      <c r="E30" s="133"/>
      <c r="F30" s="133"/>
      <c r="G30" s="133"/>
      <c r="H30" s="133"/>
      <c r="M30" s="24">
        <f>M29+1</f>
        <v>22</v>
      </c>
      <c r="N30" s="48" t="s">
        <v>60</v>
      </c>
      <c r="O30" s="49" t="s">
        <v>577</v>
      </c>
      <c r="P30" s="50"/>
      <c r="Q30" s="53">
        <v>0</v>
      </c>
      <c r="R30" s="12">
        <v>307</v>
      </c>
      <c r="S30" s="35">
        <v>5140</v>
      </c>
      <c r="T30" s="180">
        <v>417</v>
      </c>
      <c r="U30" s="67">
        <f>R30+S30+T30</f>
        <v>5864</v>
      </c>
    </row>
    <row r="31" spans="2:21" ht="35.25" customHeight="1" x14ac:dyDescent="0.25">
      <c r="D31" s="134">
        <v>1</v>
      </c>
      <c r="E31" s="135">
        <v>26</v>
      </c>
      <c r="F31" s="89" t="s">
        <v>54</v>
      </c>
      <c r="G31" s="92" t="s">
        <v>576</v>
      </c>
      <c r="H31" s="88"/>
      <c r="I31" s="107"/>
      <c r="M31" s="24">
        <f>M30+1</f>
        <v>23</v>
      </c>
      <c r="N31" s="72" t="s">
        <v>53</v>
      </c>
      <c r="O31" s="59" t="s">
        <v>563</v>
      </c>
      <c r="P31" s="184"/>
      <c r="Q31" s="54">
        <v>480</v>
      </c>
      <c r="R31" s="27">
        <v>293</v>
      </c>
      <c r="S31" s="35">
        <v>3040</v>
      </c>
      <c r="T31" s="180">
        <v>870</v>
      </c>
      <c r="U31" s="61">
        <f>Q31+S31+T31</f>
        <v>4390</v>
      </c>
    </row>
    <row r="32" spans="2:21" ht="35.25" customHeight="1" x14ac:dyDescent="0.25">
      <c r="D32" s="137">
        <v>2</v>
      </c>
      <c r="E32" s="138">
        <v>27</v>
      </c>
      <c r="F32" s="89" t="s">
        <v>501</v>
      </c>
      <c r="G32" s="92" t="s">
        <v>57</v>
      </c>
      <c r="H32" s="90"/>
      <c r="M32" s="24">
        <f>M31+1</f>
        <v>24</v>
      </c>
      <c r="N32" s="40" t="s">
        <v>503</v>
      </c>
      <c r="O32" s="41" t="s">
        <v>555</v>
      </c>
      <c r="P32" s="56"/>
      <c r="Q32" s="53">
        <v>273</v>
      </c>
      <c r="R32" s="12">
        <v>1200</v>
      </c>
      <c r="S32" s="35">
        <v>2460</v>
      </c>
      <c r="T32" s="180">
        <v>720</v>
      </c>
      <c r="U32" s="42">
        <f>R32+S32+T32</f>
        <v>4380</v>
      </c>
    </row>
    <row r="33" spans="4:21" ht="35.25" customHeight="1" thickBot="1" x14ac:dyDescent="0.3">
      <c r="D33" s="139">
        <v>3</v>
      </c>
      <c r="E33" s="140">
        <v>28</v>
      </c>
      <c r="F33" s="141" t="s">
        <v>510</v>
      </c>
      <c r="G33" s="136" t="s">
        <v>566</v>
      </c>
      <c r="H33" s="91"/>
      <c r="M33" s="24">
        <f>M32+1</f>
        <v>25</v>
      </c>
      <c r="N33" s="48" t="s">
        <v>114</v>
      </c>
      <c r="O33" s="49" t="s">
        <v>115</v>
      </c>
      <c r="P33" s="50"/>
      <c r="Q33" s="53">
        <v>0</v>
      </c>
      <c r="R33" s="12">
        <v>0</v>
      </c>
      <c r="S33" s="35">
        <v>3750</v>
      </c>
      <c r="T33" s="38">
        <v>0</v>
      </c>
      <c r="U33" s="67">
        <f>R33+S33</f>
        <v>3750</v>
      </c>
    </row>
    <row r="34" spans="4:21" ht="35.25" customHeight="1" x14ac:dyDescent="0.25">
      <c r="M34" s="24">
        <f>M33+1</f>
        <v>26</v>
      </c>
      <c r="N34" s="89" t="s">
        <v>54</v>
      </c>
      <c r="O34" s="92" t="s">
        <v>576</v>
      </c>
      <c r="P34" s="94"/>
      <c r="Q34" s="54">
        <v>320</v>
      </c>
      <c r="R34" s="27">
        <v>0</v>
      </c>
      <c r="S34" s="35">
        <v>3370</v>
      </c>
      <c r="T34" s="38">
        <v>0</v>
      </c>
      <c r="U34" s="93">
        <f>Q34+S34</f>
        <v>3690</v>
      </c>
    </row>
    <row r="35" spans="4:21" ht="35.25" customHeight="1" x14ac:dyDescent="0.25">
      <c r="M35" s="24">
        <f>M34+1</f>
        <v>27</v>
      </c>
      <c r="N35" s="89" t="s">
        <v>501</v>
      </c>
      <c r="O35" s="92" t="s">
        <v>57</v>
      </c>
      <c r="P35" s="94"/>
      <c r="Q35" s="53">
        <v>277</v>
      </c>
      <c r="R35" s="12">
        <v>1650</v>
      </c>
      <c r="S35" s="35">
        <v>1970</v>
      </c>
      <c r="T35" s="38">
        <v>0</v>
      </c>
      <c r="U35" s="93">
        <f>R35+S35+T35</f>
        <v>3620</v>
      </c>
    </row>
    <row r="36" spans="4:21" ht="35.25" customHeight="1" x14ac:dyDescent="0.25">
      <c r="M36" s="24">
        <f>M35+1</f>
        <v>28</v>
      </c>
      <c r="N36" s="89" t="s">
        <v>510</v>
      </c>
      <c r="O36" s="92" t="s">
        <v>566</v>
      </c>
      <c r="P36" s="94"/>
      <c r="Q36" s="53">
        <v>271</v>
      </c>
      <c r="R36" s="12">
        <v>400</v>
      </c>
      <c r="S36" s="35">
        <v>2730</v>
      </c>
      <c r="T36" s="180">
        <v>440</v>
      </c>
      <c r="U36" s="93">
        <f>R36+S36+T36</f>
        <v>3570</v>
      </c>
    </row>
    <row r="37" spans="4:21" ht="35.25" customHeight="1" x14ac:dyDescent="0.25">
      <c r="M37" s="24">
        <f>M36+1</f>
        <v>29</v>
      </c>
      <c r="N37" s="48" t="s">
        <v>512</v>
      </c>
      <c r="O37" s="49" t="s">
        <v>568</v>
      </c>
      <c r="P37" s="50"/>
      <c r="Q37" s="53">
        <v>253</v>
      </c>
      <c r="R37" s="12">
        <v>320</v>
      </c>
      <c r="S37" s="35">
        <v>1770</v>
      </c>
      <c r="T37" s="180">
        <v>412</v>
      </c>
      <c r="U37" s="67">
        <f>R37+S37+T37</f>
        <v>2502</v>
      </c>
    </row>
    <row r="38" spans="4:21" ht="35.25" customHeight="1" x14ac:dyDescent="0.25">
      <c r="M38" s="24">
        <f>M37+1</f>
        <v>30</v>
      </c>
      <c r="N38" s="48" t="s">
        <v>55</v>
      </c>
      <c r="O38" s="49" t="s">
        <v>560</v>
      </c>
      <c r="P38" s="50"/>
      <c r="Q38" s="53">
        <v>307</v>
      </c>
      <c r="R38" s="12">
        <v>790</v>
      </c>
      <c r="S38" s="35">
        <v>1600</v>
      </c>
      <c r="T38" s="38">
        <v>0</v>
      </c>
      <c r="U38" s="67">
        <f>R38+S38+T38</f>
        <v>2390</v>
      </c>
    </row>
    <row r="39" spans="4:21" ht="35.25" customHeight="1" x14ac:dyDescent="0.25">
      <c r="M39" s="24">
        <f>M38+1</f>
        <v>31</v>
      </c>
      <c r="N39" s="48" t="s">
        <v>518</v>
      </c>
      <c r="O39" s="49" t="s">
        <v>574</v>
      </c>
      <c r="P39" s="50"/>
      <c r="Q39" s="53">
        <v>0</v>
      </c>
      <c r="R39" s="12">
        <v>360</v>
      </c>
      <c r="S39" s="35">
        <v>1050</v>
      </c>
      <c r="T39" s="180">
        <v>500</v>
      </c>
      <c r="U39" s="67">
        <f>R39+S39+T39</f>
        <v>1910</v>
      </c>
    </row>
    <row r="40" spans="4:21" ht="35.25" customHeight="1" x14ac:dyDescent="0.25">
      <c r="M40" s="24">
        <f>M39+1</f>
        <v>32</v>
      </c>
      <c r="N40" s="48" t="s">
        <v>830</v>
      </c>
      <c r="O40" s="49" t="s">
        <v>831</v>
      </c>
      <c r="P40" s="50"/>
      <c r="Q40" s="53">
        <v>0</v>
      </c>
      <c r="R40" s="12">
        <v>0</v>
      </c>
      <c r="S40" s="35">
        <v>1440</v>
      </c>
      <c r="T40" s="180">
        <v>460</v>
      </c>
      <c r="U40" s="67">
        <f>R40+S40+T40</f>
        <v>1900</v>
      </c>
    </row>
    <row r="41" spans="4:21" ht="35.25" customHeight="1" x14ac:dyDescent="0.25">
      <c r="M41" s="24">
        <f>M40+1</f>
        <v>33</v>
      </c>
      <c r="N41" s="48" t="s">
        <v>509</v>
      </c>
      <c r="O41" s="49" t="s">
        <v>565</v>
      </c>
      <c r="P41" s="50"/>
      <c r="Q41" s="53">
        <v>300</v>
      </c>
      <c r="R41" s="12">
        <v>440</v>
      </c>
      <c r="S41" s="35">
        <v>925</v>
      </c>
      <c r="T41" s="180">
        <v>419</v>
      </c>
      <c r="U41" s="67">
        <f>R41+S41+T41</f>
        <v>1784</v>
      </c>
    </row>
    <row r="42" spans="4:21" ht="35.25" customHeight="1" x14ac:dyDescent="0.25">
      <c r="M42" s="24">
        <f>M41+1</f>
        <v>34</v>
      </c>
      <c r="N42" s="48" t="s">
        <v>505</v>
      </c>
      <c r="O42" s="49" t="s">
        <v>558</v>
      </c>
      <c r="P42" s="50"/>
      <c r="Q42" s="53">
        <v>530</v>
      </c>
      <c r="R42" s="12">
        <v>580</v>
      </c>
      <c r="S42" s="35">
        <v>1170</v>
      </c>
      <c r="T42" s="38">
        <v>0</v>
      </c>
      <c r="U42" s="67">
        <f>R42+S42</f>
        <v>1750</v>
      </c>
    </row>
    <row r="43" spans="4:21" ht="35.25" customHeight="1" x14ac:dyDescent="0.25">
      <c r="M43" s="24">
        <f>M42+1</f>
        <v>35</v>
      </c>
      <c r="N43" s="48" t="s">
        <v>832</v>
      </c>
      <c r="O43" s="49" t="s">
        <v>833</v>
      </c>
      <c r="P43" s="50"/>
      <c r="Q43" s="53">
        <v>0</v>
      </c>
      <c r="R43" s="12">
        <v>0</v>
      </c>
      <c r="S43" s="35">
        <v>1290</v>
      </c>
      <c r="T43" s="180">
        <v>450</v>
      </c>
      <c r="U43" s="67">
        <f>R43+S43+T43</f>
        <v>1740</v>
      </c>
    </row>
    <row r="44" spans="4:21" ht="35.25" customHeight="1" x14ac:dyDescent="0.25">
      <c r="M44" s="24">
        <f>M43+1</f>
        <v>36</v>
      </c>
      <c r="N44" s="48" t="s">
        <v>530</v>
      </c>
      <c r="O44" s="49" t="s">
        <v>589</v>
      </c>
      <c r="P44" s="50"/>
      <c r="Q44" s="54">
        <v>264</v>
      </c>
      <c r="R44" s="27">
        <v>0</v>
      </c>
      <c r="S44" s="35">
        <v>935</v>
      </c>
      <c r="T44" s="180">
        <v>490</v>
      </c>
      <c r="U44" s="67">
        <f>Q44+S44+T44</f>
        <v>1689</v>
      </c>
    </row>
    <row r="45" spans="4:21" ht="36.75" customHeight="1" x14ac:dyDescent="0.25">
      <c r="M45" s="24">
        <f>M44+1</f>
        <v>37</v>
      </c>
      <c r="N45" s="48" t="s">
        <v>517</v>
      </c>
      <c r="O45" s="49" t="s">
        <v>573</v>
      </c>
      <c r="P45" s="50"/>
      <c r="Q45" s="53">
        <v>255</v>
      </c>
      <c r="R45" s="12">
        <v>277</v>
      </c>
      <c r="S45" s="35">
        <v>940</v>
      </c>
      <c r="T45" s="180">
        <v>470</v>
      </c>
      <c r="U45" s="67">
        <f>R45+S45+T45</f>
        <v>1687</v>
      </c>
    </row>
    <row r="46" spans="4:21" ht="35.25" customHeight="1" x14ac:dyDescent="0.25">
      <c r="M46" s="24">
        <f>M45+1</f>
        <v>38</v>
      </c>
      <c r="N46" s="48" t="s">
        <v>56</v>
      </c>
      <c r="O46" s="49" t="s">
        <v>578</v>
      </c>
      <c r="P46" s="50"/>
      <c r="Q46" s="54">
        <v>293</v>
      </c>
      <c r="R46" s="27">
        <v>0</v>
      </c>
      <c r="S46" s="35">
        <v>937</v>
      </c>
      <c r="T46" s="180">
        <v>410</v>
      </c>
      <c r="U46" s="67">
        <f>Q46+S46+T46</f>
        <v>1640</v>
      </c>
    </row>
    <row r="47" spans="4:21" ht="35.25" customHeight="1" x14ac:dyDescent="0.25">
      <c r="M47" s="24">
        <f>M46+1</f>
        <v>39</v>
      </c>
      <c r="N47" s="48" t="s">
        <v>513</v>
      </c>
      <c r="O47" s="49" t="s">
        <v>569</v>
      </c>
      <c r="P47" s="50"/>
      <c r="Q47" s="53">
        <v>263</v>
      </c>
      <c r="R47" s="12">
        <v>287</v>
      </c>
      <c r="S47" s="35">
        <v>938</v>
      </c>
      <c r="T47" s="180">
        <v>413</v>
      </c>
      <c r="U47" s="67">
        <f>R47+S47+T47</f>
        <v>1638</v>
      </c>
    </row>
    <row r="48" spans="4:21" ht="35.25" customHeight="1" x14ac:dyDescent="0.25">
      <c r="M48" s="24">
        <f>M47+1</f>
        <v>40</v>
      </c>
      <c r="N48" s="48" t="s">
        <v>531</v>
      </c>
      <c r="O48" s="49" t="s">
        <v>590</v>
      </c>
      <c r="P48" s="50"/>
      <c r="Q48" s="54">
        <v>262</v>
      </c>
      <c r="R48" s="27">
        <v>0</v>
      </c>
      <c r="S48" s="35">
        <v>932</v>
      </c>
      <c r="T48" s="180">
        <v>418</v>
      </c>
      <c r="U48" s="67">
        <f>Q48+S48+T48</f>
        <v>1612</v>
      </c>
    </row>
    <row r="49" spans="13:21" ht="35.25" customHeight="1" x14ac:dyDescent="0.25">
      <c r="M49" s="24">
        <f>M48+1</f>
        <v>41</v>
      </c>
      <c r="N49" s="48" t="s">
        <v>516</v>
      </c>
      <c r="O49" s="49" t="s">
        <v>572</v>
      </c>
      <c r="P49" s="50"/>
      <c r="Q49" s="53">
        <v>258</v>
      </c>
      <c r="R49" s="12">
        <v>275</v>
      </c>
      <c r="S49" s="35">
        <v>920</v>
      </c>
      <c r="T49" s="180">
        <v>409</v>
      </c>
      <c r="U49" s="67">
        <f>R49+S49+T49</f>
        <v>1604</v>
      </c>
    </row>
    <row r="50" spans="13:21" ht="35.25" customHeight="1" x14ac:dyDescent="0.25">
      <c r="M50" s="24">
        <f>M49+1</f>
        <v>42</v>
      </c>
      <c r="N50" s="48" t="s">
        <v>536</v>
      </c>
      <c r="O50" s="49" t="s">
        <v>596</v>
      </c>
      <c r="P50" s="50"/>
      <c r="Q50" s="54">
        <v>251</v>
      </c>
      <c r="R50" s="27">
        <v>0</v>
      </c>
      <c r="S50" s="35">
        <v>923</v>
      </c>
      <c r="T50" s="180">
        <v>411</v>
      </c>
      <c r="U50" s="67">
        <f>Q50+S50+T50</f>
        <v>1585</v>
      </c>
    </row>
    <row r="51" spans="13:21" ht="35.25" customHeight="1" x14ac:dyDescent="0.25">
      <c r="M51" s="24">
        <f>M50+1</f>
        <v>43</v>
      </c>
      <c r="N51" s="48" t="s">
        <v>835</v>
      </c>
      <c r="O51" s="49" t="s">
        <v>312</v>
      </c>
      <c r="P51" s="50"/>
      <c r="Q51" s="53">
        <v>0</v>
      </c>
      <c r="R51" s="12">
        <v>0</v>
      </c>
      <c r="S51" s="35">
        <v>935</v>
      </c>
      <c r="T51" s="180">
        <v>430</v>
      </c>
      <c r="U51" s="67">
        <f>R51+S51+T51</f>
        <v>1365</v>
      </c>
    </row>
    <row r="52" spans="13:21" ht="35.25" customHeight="1" x14ac:dyDescent="0.25">
      <c r="M52" s="24">
        <f>M51+1</f>
        <v>44</v>
      </c>
      <c r="N52" s="48" t="s">
        <v>844</v>
      </c>
      <c r="O52" s="49" t="s">
        <v>845</v>
      </c>
      <c r="P52" s="50"/>
      <c r="Q52" s="53">
        <v>0</v>
      </c>
      <c r="R52" s="12">
        <v>0</v>
      </c>
      <c r="S52" s="35">
        <v>919</v>
      </c>
      <c r="T52" s="180">
        <v>415</v>
      </c>
      <c r="U52" s="67">
        <f>R52+S52+T52</f>
        <v>1334</v>
      </c>
    </row>
    <row r="53" spans="13:21" ht="35.25" customHeight="1" x14ac:dyDescent="0.25">
      <c r="M53" s="24">
        <f>M52+1</f>
        <v>45</v>
      </c>
      <c r="N53" s="48" t="s">
        <v>521</v>
      </c>
      <c r="O53" s="49" t="s">
        <v>580</v>
      </c>
      <c r="P53" s="50"/>
      <c r="Q53" s="54">
        <v>280</v>
      </c>
      <c r="R53" s="27">
        <v>0</v>
      </c>
      <c r="S53" s="35">
        <v>930</v>
      </c>
      <c r="T53" s="38">
        <v>0</v>
      </c>
      <c r="U53" s="67">
        <f>Q53+S53</f>
        <v>1210</v>
      </c>
    </row>
    <row r="54" spans="13:21" ht="35.25" customHeight="1" x14ac:dyDescent="0.25">
      <c r="M54" s="24">
        <f>M53+1</f>
        <v>46</v>
      </c>
      <c r="N54" s="48" t="s">
        <v>523</v>
      </c>
      <c r="O54" s="49" t="s">
        <v>582</v>
      </c>
      <c r="P54" s="50"/>
      <c r="Q54" s="54">
        <v>274</v>
      </c>
      <c r="R54" s="27">
        <v>0</v>
      </c>
      <c r="S54" s="35">
        <v>927</v>
      </c>
      <c r="T54" s="38">
        <v>0</v>
      </c>
      <c r="U54" s="67">
        <f>Q54+S54</f>
        <v>1201</v>
      </c>
    </row>
    <row r="55" spans="13:21" ht="35.25" customHeight="1" x14ac:dyDescent="0.25">
      <c r="M55" s="24">
        <f>M54+1</f>
        <v>47</v>
      </c>
      <c r="N55" s="48" t="s">
        <v>515</v>
      </c>
      <c r="O55" s="49" t="s">
        <v>571</v>
      </c>
      <c r="P55" s="50"/>
      <c r="Q55" s="53">
        <v>261</v>
      </c>
      <c r="R55" s="12">
        <v>276</v>
      </c>
      <c r="S55" s="35">
        <v>924</v>
      </c>
      <c r="T55" s="38">
        <v>0</v>
      </c>
      <c r="U55" s="67">
        <f>R55+S55</f>
        <v>1200</v>
      </c>
    </row>
    <row r="56" spans="13:21" ht="35.25" customHeight="1" x14ac:dyDescent="0.25">
      <c r="M56" s="24">
        <f>M55+1</f>
        <v>48</v>
      </c>
      <c r="N56" s="48" t="s">
        <v>529</v>
      </c>
      <c r="O56" s="49" t="s">
        <v>588</v>
      </c>
      <c r="P56" s="50"/>
      <c r="Q56" s="54">
        <v>265</v>
      </c>
      <c r="R56" s="27">
        <v>0</v>
      </c>
      <c r="S56" s="35">
        <v>927</v>
      </c>
      <c r="T56" s="38">
        <v>0</v>
      </c>
      <c r="U56" s="67">
        <f>Q56+S56</f>
        <v>1192</v>
      </c>
    </row>
    <row r="57" spans="13:21" ht="35.25" customHeight="1" x14ac:dyDescent="0.25">
      <c r="M57" s="24">
        <f>M56</f>
        <v>48</v>
      </c>
      <c r="N57" s="48" t="s">
        <v>532</v>
      </c>
      <c r="O57" s="49" t="s">
        <v>591</v>
      </c>
      <c r="P57" s="50"/>
      <c r="Q57" s="54">
        <v>259</v>
      </c>
      <c r="R57" s="27">
        <v>0</v>
      </c>
      <c r="S57" s="35">
        <v>933</v>
      </c>
      <c r="T57" s="38">
        <v>0</v>
      </c>
      <c r="U57" s="67">
        <f>Q57+S57</f>
        <v>1192</v>
      </c>
    </row>
    <row r="58" spans="13:21" ht="35.25" customHeight="1" x14ac:dyDescent="0.25">
      <c r="M58" s="24">
        <f>M57+2</f>
        <v>50</v>
      </c>
      <c r="N58" s="48" t="s">
        <v>127</v>
      </c>
      <c r="O58" s="49" t="s">
        <v>593</v>
      </c>
      <c r="P58" s="50"/>
      <c r="Q58" s="54">
        <v>256</v>
      </c>
      <c r="R58" s="27">
        <v>0</v>
      </c>
      <c r="S58" s="35">
        <v>919</v>
      </c>
      <c r="T58" s="38">
        <v>0</v>
      </c>
      <c r="U58" s="67">
        <f>Q58+S58</f>
        <v>1175</v>
      </c>
    </row>
    <row r="59" spans="13:21" ht="35.25" customHeight="1" x14ac:dyDescent="0.25">
      <c r="M59" s="24">
        <f>M58+1</f>
        <v>51</v>
      </c>
      <c r="N59" s="48" t="s">
        <v>514</v>
      </c>
      <c r="O59" s="49" t="s">
        <v>570</v>
      </c>
      <c r="P59" s="50"/>
      <c r="Q59" s="54">
        <v>276</v>
      </c>
      <c r="R59" s="12">
        <v>272</v>
      </c>
      <c r="S59" s="30">
        <v>0</v>
      </c>
      <c r="T59" s="180">
        <v>480</v>
      </c>
      <c r="U59" s="67">
        <f>Q59+R59+T59</f>
        <v>1028</v>
      </c>
    </row>
    <row r="60" spans="13:21" ht="35.25" customHeight="1" x14ac:dyDescent="0.25">
      <c r="M60" s="24">
        <f>M59+1</f>
        <v>52</v>
      </c>
      <c r="N60" s="48" t="s">
        <v>120</v>
      </c>
      <c r="O60" s="49" t="s">
        <v>834</v>
      </c>
      <c r="P60" s="50"/>
      <c r="Q60" s="53">
        <v>0</v>
      </c>
      <c r="R60" s="12">
        <v>0</v>
      </c>
      <c r="S60" s="35">
        <v>939</v>
      </c>
      <c r="T60" s="38">
        <v>0</v>
      </c>
      <c r="U60" s="67">
        <f>R60+S60</f>
        <v>939</v>
      </c>
    </row>
    <row r="61" spans="13:21" ht="35.25" customHeight="1" x14ac:dyDescent="0.25">
      <c r="M61" s="24">
        <f>M60+1</f>
        <v>53</v>
      </c>
      <c r="N61" s="48" t="s">
        <v>836</v>
      </c>
      <c r="O61" s="49" t="s">
        <v>837</v>
      </c>
      <c r="P61" s="50"/>
      <c r="Q61" s="53">
        <v>0</v>
      </c>
      <c r="R61" s="12">
        <v>0</v>
      </c>
      <c r="S61" s="35">
        <v>933</v>
      </c>
      <c r="T61" s="38">
        <v>0</v>
      </c>
      <c r="U61" s="67">
        <f>R61+S61</f>
        <v>933</v>
      </c>
    </row>
    <row r="62" spans="13:21" ht="35.25" customHeight="1" x14ac:dyDescent="0.25">
      <c r="M62" s="24">
        <f>M61+1</f>
        <v>54</v>
      </c>
      <c r="N62" s="48" t="s">
        <v>838</v>
      </c>
      <c r="O62" s="49" t="s">
        <v>839</v>
      </c>
      <c r="P62" s="50"/>
      <c r="Q62" s="53">
        <v>0</v>
      </c>
      <c r="R62" s="12">
        <v>0</v>
      </c>
      <c r="S62" s="35">
        <v>929</v>
      </c>
      <c r="T62" s="38">
        <v>0</v>
      </c>
      <c r="U62" s="67">
        <f>R62+S62</f>
        <v>929</v>
      </c>
    </row>
    <row r="63" spans="13:21" ht="35.25" customHeight="1" x14ac:dyDescent="0.25">
      <c r="M63" s="24">
        <f>M62+1</f>
        <v>55</v>
      </c>
      <c r="N63" s="48" t="s">
        <v>840</v>
      </c>
      <c r="O63" s="49" t="s">
        <v>841</v>
      </c>
      <c r="P63" s="50"/>
      <c r="Q63" s="53">
        <v>0</v>
      </c>
      <c r="R63" s="12">
        <v>0</v>
      </c>
      <c r="S63" s="35">
        <v>928</v>
      </c>
      <c r="T63" s="38">
        <v>0</v>
      </c>
      <c r="U63" s="67">
        <f>R63+S63</f>
        <v>928</v>
      </c>
    </row>
    <row r="64" spans="13:21" ht="35.25" customHeight="1" x14ac:dyDescent="0.25">
      <c r="M64" s="24">
        <f>M63+1</f>
        <v>56</v>
      </c>
      <c r="N64" s="48" t="s">
        <v>169</v>
      </c>
      <c r="O64" s="49" t="s">
        <v>170</v>
      </c>
      <c r="P64" s="50"/>
      <c r="Q64" s="53">
        <v>0</v>
      </c>
      <c r="R64" s="12">
        <v>0</v>
      </c>
      <c r="S64" s="35">
        <v>923</v>
      </c>
      <c r="T64" s="38">
        <v>0</v>
      </c>
      <c r="U64" s="67">
        <f>R64+S64</f>
        <v>923</v>
      </c>
    </row>
    <row r="65" spans="13:21" ht="35.25" customHeight="1" x14ac:dyDescent="0.25">
      <c r="M65" s="24">
        <f>M64+1</f>
        <v>57</v>
      </c>
      <c r="N65" s="48" t="s">
        <v>842</v>
      </c>
      <c r="O65" s="49" t="s">
        <v>843</v>
      </c>
      <c r="P65" s="50"/>
      <c r="Q65" s="53">
        <v>0</v>
      </c>
      <c r="R65" s="12">
        <v>0</v>
      </c>
      <c r="S65" s="35">
        <v>921</v>
      </c>
      <c r="T65" s="38">
        <v>0</v>
      </c>
      <c r="U65" s="67">
        <f>R65+S65</f>
        <v>921</v>
      </c>
    </row>
    <row r="66" spans="13:21" ht="35.25" customHeight="1" x14ac:dyDescent="0.25">
      <c r="M66" s="24">
        <f>M65+1</f>
        <v>58</v>
      </c>
      <c r="N66" s="48" t="s">
        <v>507</v>
      </c>
      <c r="O66" s="49" t="s">
        <v>117</v>
      </c>
      <c r="P66" s="50"/>
      <c r="Q66" s="54">
        <v>270</v>
      </c>
      <c r="R66" s="12">
        <v>531</v>
      </c>
      <c r="S66" s="30">
        <v>0</v>
      </c>
      <c r="T66" s="38">
        <v>0</v>
      </c>
      <c r="U66" s="67">
        <f>Q66+R66</f>
        <v>801</v>
      </c>
    </row>
    <row r="67" spans="13:21" ht="35.25" customHeight="1" x14ac:dyDescent="0.25">
      <c r="M67" s="24">
        <f>M66+1</f>
        <v>59</v>
      </c>
      <c r="N67" s="48" t="s">
        <v>508</v>
      </c>
      <c r="O67" s="49" t="s">
        <v>564</v>
      </c>
      <c r="P67" s="50"/>
      <c r="Q67" s="54">
        <v>440</v>
      </c>
      <c r="R67" s="12">
        <v>327</v>
      </c>
      <c r="S67" s="30">
        <v>0</v>
      </c>
      <c r="T67" s="38">
        <v>0</v>
      </c>
      <c r="U67" s="67">
        <f>Q67+R67</f>
        <v>767</v>
      </c>
    </row>
    <row r="68" spans="13:21" ht="35.25" customHeight="1" x14ac:dyDescent="0.25">
      <c r="M68" s="24">
        <f>M67+1</f>
        <v>60</v>
      </c>
      <c r="N68" s="48" t="s">
        <v>538</v>
      </c>
      <c r="O68" s="49" t="s">
        <v>598</v>
      </c>
      <c r="P68" s="50"/>
      <c r="Q68" s="54">
        <v>250</v>
      </c>
      <c r="R68" s="12">
        <v>0</v>
      </c>
      <c r="S68" s="30">
        <v>0</v>
      </c>
      <c r="T68" s="180">
        <v>408</v>
      </c>
      <c r="U68" s="67">
        <f>Q68+R68+T68</f>
        <v>658</v>
      </c>
    </row>
    <row r="69" spans="13:21" ht="35.25" customHeight="1" x14ac:dyDescent="0.25">
      <c r="M69" s="24">
        <f>M68+1</f>
        <v>61</v>
      </c>
      <c r="N69" s="48" t="s">
        <v>511</v>
      </c>
      <c r="O69" s="49" t="s">
        <v>567</v>
      </c>
      <c r="P69" s="50"/>
      <c r="Q69" s="54">
        <v>580</v>
      </c>
      <c r="R69" s="12">
        <v>0</v>
      </c>
      <c r="S69" s="30">
        <v>0</v>
      </c>
      <c r="T69" s="38">
        <v>0</v>
      </c>
      <c r="U69" s="67">
        <f>Q69+R69</f>
        <v>580</v>
      </c>
    </row>
    <row r="70" spans="13:21" ht="35.25" customHeight="1" x14ac:dyDescent="0.25">
      <c r="M70" s="24">
        <f>M69+1</f>
        <v>62</v>
      </c>
      <c r="N70" s="48" t="s">
        <v>997</v>
      </c>
      <c r="O70" s="49" t="s">
        <v>998</v>
      </c>
      <c r="P70" s="50"/>
      <c r="Q70" s="53">
        <v>0</v>
      </c>
      <c r="R70" s="12">
        <v>0</v>
      </c>
      <c r="S70" s="35">
        <v>0</v>
      </c>
      <c r="T70" s="180">
        <v>540</v>
      </c>
      <c r="U70" s="67">
        <f>R70+S70+T70</f>
        <v>540</v>
      </c>
    </row>
    <row r="71" spans="13:21" ht="35.25" customHeight="1" x14ac:dyDescent="0.25">
      <c r="M71" s="24">
        <f>M70+1</f>
        <v>63</v>
      </c>
      <c r="N71" s="48" t="s">
        <v>999</v>
      </c>
      <c r="O71" s="49" t="s">
        <v>1000</v>
      </c>
      <c r="P71" s="50"/>
      <c r="Q71" s="53">
        <v>0</v>
      </c>
      <c r="R71" s="12">
        <v>0</v>
      </c>
      <c r="S71" s="35">
        <v>0</v>
      </c>
      <c r="T71" s="180">
        <v>416</v>
      </c>
      <c r="U71" s="67">
        <f>R71+S71+T71</f>
        <v>416</v>
      </c>
    </row>
    <row r="72" spans="13:21" ht="35.25" customHeight="1" x14ac:dyDescent="0.25">
      <c r="M72" s="24">
        <f>M71+1</f>
        <v>64</v>
      </c>
      <c r="N72" s="48" t="s">
        <v>1001</v>
      </c>
      <c r="O72" s="49" t="s">
        <v>1002</v>
      </c>
      <c r="P72" s="50"/>
      <c r="Q72" s="53">
        <v>0</v>
      </c>
      <c r="R72" s="12">
        <v>0</v>
      </c>
      <c r="S72" s="35">
        <v>0</v>
      </c>
      <c r="T72" s="180">
        <v>414</v>
      </c>
      <c r="U72" s="67">
        <f>R72+S72+T72</f>
        <v>414</v>
      </c>
    </row>
    <row r="73" spans="13:21" ht="35.25" customHeight="1" x14ac:dyDescent="0.25">
      <c r="M73" s="24">
        <f>M72+1</f>
        <v>65</v>
      </c>
      <c r="N73" s="48" t="s">
        <v>1003</v>
      </c>
      <c r="O73" s="49" t="s">
        <v>1004</v>
      </c>
      <c r="P73" s="50"/>
      <c r="Q73" s="53">
        <v>0</v>
      </c>
      <c r="R73" s="12">
        <v>0</v>
      </c>
      <c r="S73" s="35">
        <v>0</v>
      </c>
      <c r="T73" s="180">
        <v>407</v>
      </c>
      <c r="U73" s="67">
        <f>R73+S73+T73</f>
        <v>407</v>
      </c>
    </row>
    <row r="74" spans="13:21" ht="35.25" customHeight="1" x14ac:dyDescent="0.25">
      <c r="M74" s="24">
        <f t="shared" ref="M74:M88" si="0">M73+1</f>
        <v>66</v>
      </c>
      <c r="N74" s="48" t="s">
        <v>1040</v>
      </c>
      <c r="O74" s="49" t="s">
        <v>1041</v>
      </c>
      <c r="P74" s="50"/>
      <c r="Q74" s="53">
        <v>0</v>
      </c>
      <c r="R74" s="12">
        <v>0</v>
      </c>
      <c r="S74" s="35">
        <v>0</v>
      </c>
      <c r="T74" s="180">
        <v>406</v>
      </c>
      <c r="U74" s="67">
        <f>R74+S74+T74</f>
        <v>406</v>
      </c>
    </row>
    <row r="75" spans="13:21" ht="35.25" customHeight="1" x14ac:dyDescent="0.25">
      <c r="M75" s="24">
        <f t="shared" si="0"/>
        <v>67</v>
      </c>
      <c r="N75" s="48" t="s">
        <v>519</v>
      </c>
      <c r="O75" s="49" t="s">
        <v>575</v>
      </c>
      <c r="P75" s="50"/>
      <c r="Q75" s="54">
        <v>327</v>
      </c>
      <c r="R75" s="12">
        <v>0</v>
      </c>
      <c r="S75" s="30">
        <v>0</v>
      </c>
      <c r="T75" s="38">
        <v>0</v>
      </c>
      <c r="U75" s="67">
        <f>Q75+R75</f>
        <v>327</v>
      </c>
    </row>
    <row r="76" spans="13:21" ht="35.25" customHeight="1" x14ac:dyDescent="0.25">
      <c r="M76" s="24">
        <f t="shared" si="0"/>
        <v>68</v>
      </c>
      <c r="N76" s="48" t="s">
        <v>520</v>
      </c>
      <c r="O76" s="49" t="s">
        <v>579</v>
      </c>
      <c r="P76" s="50"/>
      <c r="Q76" s="54">
        <v>287</v>
      </c>
      <c r="R76" s="12">
        <v>0</v>
      </c>
      <c r="S76" s="30">
        <v>0</v>
      </c>
      <c r="T76" s="38">
        <v>0</v>
      </c>
      <c r="U76" s="67">
        <f>Q76+R76</f>
        <v>287</v>
      </c>
    </row>
    <row r="77" spans="13:21" ht="35.25" customHeight="1" x14ac:dyDescent="0.25">
      <c r="M77" s="24">
        <f t="shared" si="0"/>
        <v>69</v>
      </c>
      <c r="N77" s="48" t="s">
        <v>522</v>
      </c>
      <c r="O77" s="49" t="s">
        <v>581</v>
      </c>
      <c r="P77" s="50"/>
      <c r="Q77" s="54">
        <v>275</v>
      </c>
      <c r="R77" s="12">
        <v>0</v>
      </c>
      <c r="S77" s="30">
        <v>0</v>
      </c>
      <c r="T77" s="38">
        <v>0</v>
      </c>
      <c r="U77" s="67">
        <f>Q77+R77</f>
        <v>275</v>
      </c>
    </row>
    <row r="78" spans="13:21" ht="35.25" customHeight="1" x14ac:dyDescent="0.25">
      <c r="M78" s="24">
        <f t="shared" si="0"/>
        <v>70</v>
      </c>
      <c r="N78" s="48" t="s">
        <v>524</v>
      </c>
      <c r="O78" s="49" t="s">
        <v>583</v>
      </c>
      <c r="P78" s="50"/>
      <c r="Q78" s="53">
        <v>0</v>
      </c>
      <c r="R78" s="12">
        <v>274</v>
      </c>
      <c r="S78" s="35">
        <v>0</v>
      </c>
      <c r="T78" s="38">
        <v>0</v>
      </c>
      <c r="U78" s="67">
        <f>R78+S78</f>
        <v>274</v>
      </c>
    </row>
    <row r="79" spans="13:21" ht="35.25" customHeight="1" x14ac:dyDescent="0.25">
      <c r="M79" s="24">
        <f t="shared" si="0"/>
        <v>71</v>
      </c>
      <c r="N79" s="48" t="s">
        <v>525</v>
      </c>
      <c r="O79" s="49" t="s">
        <v>584</v>
      </c>
      <c r="P79" s="50"/>
      <c r="Q79" s="53">
        <v>0</v>
      </c>
      <c r="R79" s="12">
        <v>273</v>
      </c>
      <c r="S79" s="35">
        <v>0</v>
      </c>
      <c r="T79" s="38">
        <v>0</v>
      </c>
      <c r="U79" s="67">
        <f>R79+S79</f>
        <v>273</v>
      </c>
    </row>
    <row r="80" spans="13:21" ht="35.25" customHeight="1" x14ac:dyDescent="0.25">
      <c r="M80" s="24">
        <f t="shared" si="0"/>
        <v>72</v>
      </c>
      <c r="N80" s="48" t="s">
        <v>526</v>
      </c>
      <c r="O80" s="49" t="s">
        <v>585</v>
      </c>
      <c r="P80" s="50"/>
      <c r="Q80" s="54">
        <v>270</v>
      </c>
      <c r="R80" s="12">
        <v>0</v>
      </c>
      <c r="S80" s="30">
        <v>0</v>
      </c>
      <c r="T80" s="38">
        <v>0</v>
      </c>
      <c r="U80" s="67">
        <f>Q80+R80</f>
        <v>270</v>
      </c>
    </row>
    <row r="81" spans="13:21" ht="35.25" customHeight="1" x14ac:dyDescent="0.25">
      <c r="M81" s="24">
        <f t="shared" si="0"/>
        <v>73</v>
      </c>
      <c r="N81" s="48" t="s">
        <v>527</v>
      </c>
      <c r="O81" s="49" t="s">
        <v>586</v>
      </c>
      <c r="P81" s="50"/>
      <c r="Q81" s="54">
        <v>269</v>
      </c>
      <c r="R81" s="12">
        <v>0</v>
      </c>
      <c r="S81" s="30">
        <v>0</v>
      </c>
      <c r="T81" s="38">
        <v>0</v>
      </c>
      <c r="U81" s="67">
        <f>Q81+R81</f>
        <v>269</v>
      </c>
    </row>
    <row r="82" spans="13:21" ht="35.25" customHeight="1" x14ac:dyDescent="0.25">
      <c r="M82" s="24">
        <f t="shared" si="0"/>
        <v>74</v>
      </c>
      <c r="N82" s="48" t="s">
        <v>528</v>
      </c>
      <c r="O82" s="49" t="s">
        <v>587</v>
      </c>
      <c r="P82" s="50"/>
      <c r="Q82" s="54">
        <v>268</v>
      </c>
      <c r="R82" s="12">
        <v>0</v>
      </c>
      <c r="S82" s="30">
        <v>0</v>
      </c>
      <c r="T82" s="38">
        <v>0</v>
      </c>
      <c r="U82" s="67">
        <f>Q82+R82</f>
        <v>268</v>
      </c>
    </row>
    <row r="83" spans="13:21" ht="35.25" customHeight="1" x14ac:dyDescent="0.25">
      <c r="M83" s="24">
        <f t="shared" si="0"/>
        <v>75</v>
      </c>
      <c r="N83" s="48" t="s">
        <v>202</v>
      </c>
      <c r="O83" s="49" t="s">
        <v>219</v>
      </c>
      <c r="P83" s="50"/>
      <c r="Q83" s="54">
        <v>267</v>
      </c>
      <c r="R83" s="12">
        <v>0</v>
      </c>
      <c r="S83" s="30">
        <v>0</v>
      </c>
      <c r="T83" s="38">
        <v>0</v>
      </c>
      <c r="U83" s="67">
        <f>Q83+R83</f>
        <v>267</v>
      </c>
    </row>
    <row r="84" spans="13:21" ht="35.25" customHeight="1" x14ac:dyDescent="0.25">
      <c r="M84" s="24">
        <f t="shared" si="0"/>
        <v>76</v>
      </c>
      <c r="N84" s="48" t="s">
        <v>211</v>
      </c>
      <c r="O84" s="49" t="s">
        <v>228</v>
      </c>
      <c r="P84" s="50"/>
      <c r="Q84" s="54">
        <v>261</v>
      </c>
      <c r="R84" s="12">
        <v>0</v>
      </c>
      <c r="S84" s="30">
        <v>0</v>
      </c>
      <c r="T84" s="38">
        <v>0</v>
      </c>
      <c r="U84" s="67">
        <f>Q84+R84</f>
        <v>261</v>
      </c>
    </row>
    <row r="85" spans="13:21" ht="35.25" customHeight="1" x14ac:dyDescent="0.25">
      <c r="M85" s="24">
        <f t="shared" si="0"/>
        <v>77</v>
      </c>
      <c r="N85" s="48" t="s">
        <v>533</v>
      </c>
      <c r="O85" s="49" t="s">
        <v>592</v>
      </c>
      <c r="P85" s="50"/>
      <c r="Q85" s="54">
        <v>258</v>
      </c>
      <c r="R85" s="12">
        <v>0</v>
      </c>
      <c r="S85" s="30">
        <v>0</v>
      </c>
      <c r="T85" s="38">
        <v>0</v>
      </c>
      <c r="U85" s="67">
        <f>Q85+R85</f>
        <v>258</v>
      </c>
    </row>
    <row r="86" spans="13:21" ht="35.25" customHeight="1" x14ac:dyDescent="0.25">
      <c r="M86" s="24">
        <f t="shared" si="0"/>
        <v>78</v>
      </c>
      <c r="N86" s="48" t="s">
        <v>534</v>
      </c>
      <c r="O86" s="49" t="s">
        <v>594</v>
      </c>
      <c r="P86" s="50"/>
      <c r="Q86" s="54">
        <v>255</v>
      </c>
      <c r="R86" s="12">
        <v>0</v>
      </c>
      <c r="S86" s="30">
        <v>0</v>
      </c>
      <c r="T86" s="38">
        <v>0</v>
      </c>
      <c r="U86" s="67">
        <f>Q86+R86</f>
        <v>255</v>
      </c>
    </row>
    <row r="87" spans="13:21" ht="35.25" customHeight="1" x14ac:dyDescent="0.25">
      <c r="M87" s="24">
        <f t="shared" si="0"/>
        <v>79</v>
      </c>
      <c r="N87" s="48" t="s">
        <v>535</v>
      </c>
      <c r="O87" s="49" t="s">
        <v>595</v>
      </c>
      <c r="P87" s="50"/>
      <c r="Q87" s="54">
        <v>253</v>
      </c>
      <c r="R87" s="12">
        <v>0</v>
      </c>
      <c r="S87" s="30">
        <v>0</v>
      </c>
      <c r="T87" s="38">
        <v>0</v>
      </c>
      <c r="U87" s="67">
        <f>Q87+R87</f>
        <v>253</v>
      </c>
    </row>
    <row r="88" spans="13:21" ht="35.25" customHeight="1" thickBot="1" x14ac:dyDescent="0.3">
      <c r="M88" s="24">
        <f t="shared" si="0"/>
        <v>80</v>
      </c>
      <c r="N88" s="188" t="s">
        <v>537</v>
      </c>
      <c r="O88" s="177" t="s">
        <v>597</v>
      </c>
      <c r="P88" s="178"/>
      <c r="Q88" s="55">
        <v>251</v>
      </c>
      <c r="R88" s="14">
        <v>0</v>
      </c>
      <c r="S88" s="36">
        <v>0</v>
      </c>
      <c r="T88" s="51">
        <v>0</v>
      </c>
      <c r="U88" s="189">
        <f>Q88+R88</f>
        <v>251</v>
      </c>
    </row>
    <row r="89" spans="13:21" ht="15.75" x14ac:dyDescent="0.25">
      <c r="S89" s="29"/>
    </row>
    <row r="90" spans="13:21" ht="15.75" x14ac:dyDescent="0.25">
      <c r="S90" s="29"/>
    </row>
    <row r="91" spans="13:21" ht="15.75" x14ac:dyDescent="0.25">
      <c r="S91" s="29"/>
    </row>
    <row r="92" spans="13:21" ht="15.75" x14ac:dyDescent="0.25">
      <c r="S92" s="29"/>
    </row>
    <row r="93" spans="13:21" ht="15.75" x14ac:dyDescent="0.25">
      <c r="S93" s="29"/>
    </row>
    <row r="94" spans="13:21" ht="15.75" x14ac:dyDescent="0.25">
      <c r="S94" s="29"/>
    </row>
    <row r="95" spans="13:21" ht="15.75" x14ac:dyDescent="0.25">
      <c r="S95" s="29"/>
    </row>
    <row r="96" spans="13:21" ht="15.75" x14ac:dyDescent="0.25">
      <c r="S96" s="29"/>
    </row>
    <row r="97" spans="19:19" ht="15.75" x14ac:dyDescent="0.25">
      <c r="S97" s="29"/>
    </row>
    <row r="98" spans="19:19" ht="15.75" x14ac:dyDescent="0.25">
      <c r="S98" s="29"/>
    </row>
    <row r="99" spans="19:19" ht="15.75" x14ac:dyDescent="0.25">
      <c r="S99" s="29"/>
    </row>
    <row r="100" spans="19:19" ht="15.75" x14ac:dyDescent="0.25">
      <c r="S100" s="29"/>
    </row>
    <row r="101" spans="19:19" ht="15.75" x14ac:dyDescent="0.25">
      <c r="S101" s="29"/>
    </row>
    <row r="102" spans="19:19" ht="15.75" x14ac:dyDescent="0.25">
      <c r="S102" s="29"/>
    </row>
    <row r="103" spans="19:19" ht="15.75" x14ac:dyDescent="0.25">
      <c r="S103" s="29"/>
    </row>
    <row r="104" spans="19:19" ht="15.75" x14ac:dyDescent="0.25">
      <c r="S104" s="29"/>
    </row>
    <row r="105" spans="19:19" ht="15.75" x14ac:dyDescent="0.25">
      <c r="S105" s="29"/>
    </row>
    <row r="106" spans="19:19" ht="15.75" x14ac:dyDescent="0.25">
      <c r="S106" s="29"/>
    </row>
    <row r="107" spans="19:19" ht="15.75" x14ac:dyDescent="0.25">
      <c r="S107" s="29"/>
    </row>
    <row r="108" spans="19:19" ht="15.75" x14ac:dyDescent="0.25">
      <c r="S108" s="29"/>
    </row>
    <row r="109" spans="19:19" ht="15.75" x14ac:dyDescent="0.25">
      <c r="S109" s="29"/>
    </row>
    <row r="110" spans="19:19" ht="15.75" x14ac:dyDescent="0.25">
      <c r="S110" s="29"/>
    </row>
    <row r="111" spans="19:19" ht="15.75" x14ac:dyDescent="0.25">
      <c r="S111" s="29"/>
    </row>
    <row r="112" spans="19:19" ht="15.75" x14ac:dyDescent="0.25">
      <c r="S112" s="29"/>
    </row>
    <row r="113" spans="19:19" ht="15.75" x14ac:dyDescent="0.25">
      <c r="S113" s="29"/>
    </row>
    <row r="114" spans="19:19" ht="15.75" x14ac:dyDescent="0.25">
      <c r="S114" s="29"/>
    </row>
    <row r="115" spans="19:19" ht="15.75" x14ac:dyDescent="0.25">
      <c r="S115" s="29"/>
    </row>
    <row r="116" spans="19:19" ht="15.75" x14ac:dyDescent="0.25">
      <c r="S116" s="29"/>
    </row>
    <row r="117" spans="19:19" ht="15.75" x14ac:dyDescent="0.25">
      <c r="S117" s="29"/>
    </row>
    <row r="118" spans="19:19" ht="15.75" x14ac:dyDescent="0.25">
      <c r="S118" s="29"/>
    </row>
    <row r="119" spans="19:19" ht="15.75" x14ac:dyDescent="0.25">
      <c r="S119" s="29"/>
    </row>
    <row r="120" spans="19:19" ht="15.75" x14ac:dyDescent="0.25">
      <c r="S120" s="29"/>
    </row>
    <row r="121" spans="19:19" ht="15.75" x14ac:dyDescent="0.25">
      <c r="S121" s="29"/>
    </row>
    <row r="122" spans="19:19" ht="15.75" x14ac:dyDescent="0.25">
      <c r="S122" s="29"/>
    </row>
    <row r="123" spans="19:19" ht="15.75" x14ac:dyDescent="0.25">
      <c r="S123" s="29"/>
    </row>
    <row r="124" spans="19:19" ht="15.75" x14ac:dyDescent="0.25">
      <c r="S124" s="29"/>
    </row>
    <row r="125" spans="19:19" ht="15.75" x14ac:dyDescent="0.25">
      <c r="S125" s="29"/>
    </row>
    <row r="126" spans="19:19" ht="15.75" x14ac:dyDescent="0.25">
      <c r="S126" s="29"/>
    </row>
    <row r="127" spans="19:19" ht="15.75" x14ac:dyDescent="0.25">
      <c r="S127" s="29"/>
    </row>
    <row r="128" spans="19:19" ht="15.75" x14ac:dyDescent="0.25">
      <c r="S128" s="29"/>
    </row>
    <row r="129" spans="19:19" ht="15.75" x14ac:dyDescent="0.25">
      <c r="S129" s="29"/>
    </row>
    <row r="130" spans="19:19" ht="15.75" x14ac:dyDescent="0.25">
      <c r="S130" s="29"/>
    </row>
    <row r="131" spans="19:19" ht="15.75" x14ac:dyDescent="0.25">
      <c r="S131" s="29"/>
    </row>
    <row r="132" spans="19:19" ht="15.75" x14ac:dyDescent="0.25">
      <c r="S132" s="29"/>
    </row>
    <row r="133" spans="19:19" ht="15.75" x14ac:dyDescent="0.25">
      <c r="S133" s="29"/>
    </row>
    <row r="134" spans="19:19" ht="15.75" x14ac:dyDescent="0.25">
      <c r="S134" s="29"/>
    </row>
    <row r="135" spans="19:19" ht="15.75" x14ac:dyDescent="0.25">
      <c r="S135" s="29"/>
    </row>
    <row r="136" spans="19:19" ht="15.75" x14ac:dyDescent="0.25">
      <c r="S136" s="29"/>
    </row>
    <row r="137" spans="19:19" ht="15.75" x14ac:dyDescent="0.25">
      <c r="S137" s="29"/>
    </row>
    <row r="138" spans="19:19" ht="15.75" x14ac:dyDescent="0.25">
      <c r="S138" s="29"/>
    </row>
    <row r="139" spans="19:19" ht="15.75" x14ac:dyDescent="0.25">
      <c r="S139" s="29"/>
    </row>
    <row r="140" spans="19:19" ht="15.75" x14ac:dyDescent="0.25">
      <c r="S140" s="29"/>
    </row>
    <row r="141" spans="19:19" ht="15.75" x14ac:dyDescent="0.25">
      <c r="S141" s="29"/>
    </row>
    <row r="142" spans="19:19" ht="15.75" x14ac:dyDescent="0.25">
      <c r="S142" s="29"/>
    </row>
    <row r="143" spans="19:19" ht="15.75" x14ac:dyDescent="0.25">
      <c r="S143" s="29"/>
    </row>
    <row r="144" spans="19:19" ht="15.75" x14ac:dyDescent="0.25">
      <c r="S144" s="29"/>
    </row>
    <row r="145" spans="19:19" ht="15.75" x14ac:dyDescent="0.25">
      <c r="S145" s="29"/>
    </row>
    <row r="146" spans="19:19" ht="15.75" x14ac:dyDescent="0.25">
      <c r="S146" s="29"/>
    </row>
    <row r="147" spans="19:19" ht="15.75" x14ac:dyDescent="0.25">
      <c r="S147" s="29"/>
    </row>
    <row r="148" spans="19:19" ht="15.75" x14ac:dyDescent="0.25">
      <c r="S148" s="29"/>
    </row>
    <row r="149" spans="19:19" ht="15.75" x14ac:dyDescent="0.25">
      <c r="S149" s="29"/>
    </row>
    <row r="150" spans="19:19" ht="15.75" x14ac:dyDescent="0.25">
      <c r="S150" s="29"/>
    </row>
    <row r="151" spans="19:19" ht="15.75" x14ac:dyDescent="0.25">
      <c r="S151" s="29"/>
    </row>
    <row r="152" spans="19:19" ht="15.75" x14ac:dyDescent="0.25">
      <c r="S152" s="29"/>
    </row>
    <row r="153" spans="19:19" ht="15.75" x14ac:dyDescent="0.25">
      <c r="S153" s="29"/>
    </row>
    <row r="154" spans="19:19" ht="15.75" x14ac:dyDescent="0.25">
      <c r="S154" s="29"/>
    </row>
    <row r="155" spans="19:19" ht="15.75" x14ac:dyDescent="0.25">
      <c r="S155" s="29"/>
    </row>
    <row r="156" spans="19:19" ht="15.75" x14ac:dyDescent="0.25">
      <c r="S156" s="29"/>
    </row>
    <row r="157" spans="19:19" ht="15.75" x14ac:dyDescent="0.25">
      <c r="S157" s="29"/>
    </row>
    <row r="158" spans="19:19" ht="15.75" x14ac:dyDescent="0.25">
      <c r="S158" s="29"/>
    </row>
    <row r="159" spans="19:19" ht="15.75" x14ac:dyDescent="0.25">
      <c r="S159" s="29"/>
    </row>
    <row r="160" spans="19:19" ht="15.75" x14ac:dyDescent="0.25">
      <c r="S160" s="29"/>
    </row>
    <row r="161" spans="19:19" ht="15.75" x14ac:dyDescent="0.25">
      <c r="S161" s="29"/>
    </row>
    <row r="162" spans="19:19" ht="15.75" x14ac:dyDescent="0.25">
      <c r="S162" s="29"/>
    </row>
    <row r="163" spans="19:19" ht="15.75" x14ac:dyDescent="0.25">
      <c r="S163" s="29"/>
    </row>
    <row r="164" spans="19:19" ht="15.75" x14ac:dyDescent="0.25">
      <c r="S164" s="29"/>
    </row>
    <row r="165" spans="19:19" ht="15.75" x14ac:dyDescent="0.25">
      <c r="S165" s="29"/>
    </row>
    <row r="166" spans="19:19" ht="15.75" x14ac:dyDescent="0.25">
      <c r="S166" s="29"/>
    </row>
    <row r="167" spans="19:19" ht="15.75" x14ac:dyDescent="0.25">
      <c r="S167" s="29"/>
    </row>
    <row r="168" spans="19:19" ht="15.75" x14ac:dyDescent="0.25">
      <c r="S168" s="29"/>
    </row>
    <row r="169" spans="19:19" ht="15.75" x14ac:dyDescent="0.25">
      <c r="S169" s="29"/>
    </row>
    <row r="170" spans="19:19" ht="15.75" x14ac:dyDescent="0.25">
      <c r="S170" s="29"/>
    </row>
    <row r="171" spans="19:19" ht="15.75" x14ac:dyDescent="0.25">
      <c r="S171" s="29"/>
    </row>
    <row r="172" spans="19:19" ht="15.75" x14ac:dyDescent="0.25">
      <c r="S172" s="29"/>
    </row>
    <row r="173" spans="19:19" ht="15.75" x14ac:dyDescent="0.25">
      <c r="S173" s="29"/>
    </row>
    <row r="174" spans="19:19" ht="15.75" x14ac:dyDescent="0.25">
      <c r="S174" s="29"/>
    </row>
    <row r="175" spans="19:19" ht="15.75" x14ac:dyDescent="0.25">
      <c r="S175" s="29"/>
    </row>
    <row r="176" spans="19:19" ht="15.75" x14ac:dyDescent="0.25">
      <c r="S176" s="29"/>
    </row>
    <row r="177" spans="19:19" ht="15.75" x14ac:dyDescent="0.25">
      <c r="S177" s="29"/>
    </row>
    <row r="178" spans="19:19" ht="15.75" x14ac:dyDescent="0.25">
      <c r="S178" s="29"/>
    </row>
    <row r="179" spans="19:19" ht="15.75" x14ac:dyDescent="0.25">
      <c r="S179" s="29"/>
    </row>
    <row r="180" spans="19:19" ht="15.75" x14ac:dyDescent="0.25">
      <c r="S180" s="29"/>
    </row>
    <row r="181" spans="19:19" ht="15.75" x14ac:dyDescent="0.25">
      <c r="S181" s="29"/>
    </row>
    <row r="182" spans="19:19" ht="15.75" x14ac:dyDescent="0.25">
      <c r="S182" s="29"/>
    </row>
    <row r="183" spans="19:19" ht="15.75" x14ac:dyDescent="0.25">
      <c r="S183" s="29"/>
    </row>
    <row r="184" spans="19:19" ht="15.75" x14ac:dyDescent="0.25">
      <c r="S184" s="29"/>
    </row>
    <row r="185" spans="19:19" ht="15.75" x14ac:dyDescent="0.25">
      <c r="S185" s="29"/>
    </row>
    <row r="186" spans="19:19" ht="15.75" x14ac:dyDescent="0.25">
      <c r="S186" s="29"/>
    </row>
    <row r="187" spans="19:19" ht="15.75" x14ac:dyDescent="0.25">
      <c r="S187" s="29"/>
    </row>
    <row r="188" spans="19:19" ht="15.75" x14ac:dyDescent="0.25">
      <c r="S188" s="29"/>
    </row>
    <row r="189" spans="19:19" ht="15.75" x14ac:dyDescent="0.25">
      <c r="S189" s="29"/>
    </row>
    <row r="190" spans="19:19" ht="15.75" x14ac:dyDescent="0.25">
      <c r="S190" s="29"/>
    </row>
    <row r="191" spans="19:19" ht="15.75" x14ac:dyDescent="0.25">
      <c r="S191" s="29"/>
    </row>
    <row r="192" spans="19:19" ht="15.75" x14ac:dyDescent="0.25">
      <c r="S192" s="29"/>
    </row>
    <row r="193" spans="19:19" ht="15.75" x14ac:dyDescent="0.25">
      <c r="S193" s="29"/>
    </row>
    <row r="194" spans="19:19" ht="15.75" x14ac:dyDescent="0.25">
      <c r="S194" s="29"/>
    </row>
    <row r="195" spans="19:19" ht="15.75" x14ac:dyDescent="0.25">
      <c r="S195" s="29"/>
    </row>
    <row r="196" spans="19:19" ht="15.75" x14ac:dyDescent="0.25">
      <c r="S196" s="29"/>
    </row>
    <row r="197" spans="19:19" ht="15.75" x14ac:dyDescent="0.25">
      <c r="S197" s="29"/>
    </row>
    <row r="198" spans="19:19" ht="15.75" x14ac:dyDescent="0.25">
      <c r="S198" s="29"/>
    </row>
    <row r="199" spans="19:19" ht="15.75" x14ac:dyDescent="0.25">
      <c r="S199" s="29"/>
    </row>
    <row r="200" spans="19:19" ht="15.75" x14ac:dyDescent="0.25">
      <c r="S200" s="29"/>
    </row>
    <row r="201" spans="19:19" ht="15.75" x14ac:dyDescent="0.25">
      <c r="S201" s="29"/>
    </row>
    <row r="202" spans="19:19" ht="15.75" x14ac:dyDescent="0.25">
      <c r="S202" s="29"/>
    </row>
    <row r="203" spans="19:19" ht="15.75" x14ac:dyDescent="0.25">
      <c r="S203" s="29"/>
    </row>
    <row r="204" spans="19:19" ht="15.75" x14ac:dyDescent="0.25">
      <c r="S204" s="29"/>
    </row>
    <row r="205" spans="19:19" ht="15.75" x14ac:dyDescent="0.25">
      <c r="S205" s="29"/>
    </row>
    <row r="206" spans="19:19" ht="15.75" x14ac:dyDescent="0.25">
      <c r="S206" s="29"/>
    </row>
    <row r="207" spans="19:19" ht="15.75" x14ac:dyDescent="0.25">
      <c r="S207" s="29"/>
    </row>
    <row r="208" spans="19:19" ht="15.75" x14ac:dyDescent="0.25">
      <c r="S208" s="29"/>
    </row>
    <row r="209" spans="19:19" ht="15.75" x14ac:dyDescent="0.25">
      <c r="S209" s="29"/>
    </row>
    <row r="210" spans="19:19" ht="15.75" x14ac:dyDescent="0.25">
      <c r="S210" s="29"/>
    </row>
    <row r="211" spans="19:19" ht="15.75" x14ac:dyDescent="0.25">
      <c r="S211" s="29"/>
    </row>
    <row r="212" spans="19:19" ht="15.75" x14ac:dyDescent="0.25">
      <c r="S212" s="29"/>
    </row>
    <row r="213" spans="19:19" ht="15.75" x14ac:dyDescent="0.25">
      <c r="S213" s="29"/>
    </row>
    <row r="214" spans="19:19" ht="15.75" x14ac:dyDescent="0.25">
      <c r="S214" s="29"/>
    </row>
    <row r="215" spans="19:19" ht="15.75" x14ac:dyDescent="0.25">
      <c r="S215" s="29"/>
    </row>
    <row r="216" spans="19:19" ht="15.75" x14ac:dyDescent="0.25">
      <c r="S216" s="29"/>
    </row>
    <row r="217" spans="19:19" ht="15.75" x14ac:dyDescent="0.25">
      <c r="S217" s="29"/>
    </row>
    <row r="218" spans="19:19" ht="15.75" x14ac:dyDescent="0.25">
      <c r="S218" s="29"/>
    </row>
    <row r="219" spans="19:19" ht="15.75" x14ac:dyDescent="0.25">
      <c r="S219" s="29"/>
    </row>
    <row r="220" spans="19:19" ht="15.75" x14ac:dyDescent="0.25">
      <c r="S220" s="29"/>
    </row>
    <row r="221" spans="19:19" ht="15.75" x14ac:dyDescent="0.25">
      <c r="S221" s="29"/>
    </row>
    <row r="222" spans="19:19" ht="15.75" x14ac:dyDescent="0.25">
      <c r="S222" s="29"/>
    </row>
    <row r="223" spans="19:19" ht="15.75" x14ac:dyDescent="0.25">
      <c r="S223" s="29"/>
    </row>
    <row r="224" spans="19:19" ht="15.75" x14ac:dyDescent="0.25">
      <c r="S224" s="29"/>
    </row>
    <row r="225" spans="19:19" ht="15.75" x14ac:dyDescent="0.25">
      <c r="S225" s="29"/>
    </row>
    <row r="226" spans="19:19" ht="15.75" x14ac:dyDescent="0.25">
      <c r="S226" s="29"/>
    </row>
    <row r="227" spans="19:19" ht="15.75" x14ac:dyDescent="0.25">
      <c r="S227" s="29"/>
    </row>
    <row r="228" spans="19:19" ht="15.75" x14ac:dyDescent="0.25">
      <c r="S228" s="29"/>
    </row>
    <row r="229" spans="19:19" ht="15.75" x14ac:dyDescent="0.25">
      <c r="S229" s="29"/>
    </row>
    <row r="230" spans="19:19" ht="15.75" x14ac:dyDescent="0.25">
      <c r="S230" s="29"/>
    </row>
    <row r="231" spans="19:19" ht="15.75" x14ac:dyDescent="0.25">
      <c r="S231" s="29"/>
    </row>
    <row r="232" spans="19:19" ht="15.75" x14ac:dyDescent="0.25">
      <c r="S232" s="29"/>
    </row>
    <row r="233" spans="19:19" ht="15.75" x14ac:dyDescent="0.25">
      <c r="S233" s="29"/>
    </row>
    <row r="234" spans="19:19" ht="15.75" x14ac:dyDescent="0.25">
      <c r="S234" s="29"/>
    </row>
    <row r="235" spans="19:19" ht="15.75" x14ac:dyDescent="0.25">
      <c r="S235" s="29"/>
    </row>
    <row r="236" spans="19:19" ht="15.75" x14ac:dyDescent="0.25">
      <c r="S236" s="29"/>
    </row>
    <row r="237" spans="19:19" ht="15.75" x14ac:dyDescent="0.25">
      <c r="S237" s="29"/>
    </row>
    <row r="238" spans="19:19" ht="15.75" x14ac:dyDescent="0.25">
      <c r="S238" s="29"/>
    </row>
    <row r="239" spans="19:19" ht="15.75" x14ac:dyDescent="0.25">
      <c r="S239" s="29"/>
    </row>
    <row r="240" spans="19:19" ht="15.75" x14ac:dyDescent="0.25">
      <c r="S240" s="29"/>
    </row>
    <row r="241" spans="19:19" ht="15.75" x14ac:dyDescent="0.25">
      <c r="S241" s="29"/>
    </row>
    <row r="242" spans="19:19" ht="15.75" x14ac:dyDescent="0.25">
      <c r="S242" s="29"/>
    </row>
    <row r="243" spans="19:19" ht="15.75" x14ac:dyDescent="0.25">
      <c r="S243" s="29"/>
    </row>
    <row r="244" spans="19:19" ht="15.75" x14ac:dyDescent="0.25">
      <c r="S244" s="29"/>
    </row>
    <row r="245" spans="19:19" ht="15.75" x14ac:dyDescent="0.25">
      <c r="S245" s="29"/>
    </row>
    <row r="246" spans="19:19" ht="15.75" x14ac:dyDescent="0.25">
      <c r="S246" s="29"/>
    </row>
    <row r="247" spans="19:19" ht="15.75" x14ac:dyDescent="0.25">
      <c r="S247" s="29"/>
    </row>
    <row r="248" spans="19:19" ht="15.75" x14ac:dyDescent="0.25">
      <c r="S248" s="29"/>
    </row>
    <row r="249" spans="19:19" ht="15.75" x14ac:dyDescent="0.25">
      <c r="S249" s="29"/>
    </row>
    <row r="250" spans="19:19" ht="15.75" x14ac:dyDescent="0.25">
      <c r="S250" s="29"/>
    </row>
    <row r="251" spans="19:19" ht="15.75" x14ac:dyDescent="0.25">
      <c r="S251" s="29"/>
    </row>
    <row r="252" spans="19:19" ht="15.75" x14ac:dyDescent="0.25">
      <c r="S252" s="29"/>
    </row>
    <row r="253" spans="19:19" ht="15.75" x14ac:dyDescent="0.25">
      <c r="S253" s="29"/>
    </row>
    <row r="254" spans="19:19" ht="15.75" x14ac:dyDescent="0.25">
      <c r="S254" s="29"/>
    </row>
    <row r="255" spans="19:19" ht="15.75" x14ac:dyDescent="0.25">
      <c r="S255" s="29"/>
    </row>
    <row r="256" spans="19:19" ht="15.75" x14ac:dyDescent="0.25">
      <c r="S256" s="29"/>
    </row>
    <row r="257" spans="19:19" ht="15.75" x14ac:dyDescent="0.25">
      <c r="S257" s="29"/>
    </row>
    <row r="258" spans="19:19" ht="15.75" x14ac:dyDescent="0.25">
      <c r="S258" s="29"/>
    </row>
    <row r="259" spans="19:19" ht="15.75" x14ac:dyDescent="0.25">
      <c r="S259" s="29"/>
    </row>
    <row r="260" spans="19:19" ht="15.75" x14ac:dyDescent="0.25">
      <c r="S260" s="29"/>
    </row>
    <row r="261" spans="19:19" ht="15.75" x14ac:dyDescent="0.25">
      <c r="S261" s="29"/>
    </row>
    <row r="262" spans="19:19" ht="15.75" x14ac:dyDescent="0.25">
      <c r="S262" s="29"/>
    </row>
    <row r="263" spans="19:19" ht="15.75" x14ac:dyDescent="0.25">
      <c r="S263" s="29"/>
    </row>
    <row r="264" spans="19:19" ht="15.75" x14ac:dyDescent="0.25">
      <c r="S264" s="29"/>
    </row>
    <row r="265" spans="19:19" ht="15.75" x14ac:dyDescent="0.25">
      <c r="S265" s="29"/>
    </row>
    <row r="266" spans="19:19" ht="15.75" x14ac:dyDescent="0.25">
      <c r="S266" s="29"/>
    </row>
    <row r="267" spans="19:19" ht="15.75" x14ac:dyDescent="0.25">
      <c r="S267" s="29"/>
    </row>
    <row r="268" spans="19:19" ht="15.75" x14ac:dyDescent="0.25">
      <c r="S268" s="29"/>
    </row>
    <row r="269" spans="19:19" ht="15.75" x14ac:dyDescent="0.25">
      <c r="S269" s="29"/>
    </row>
    <row r="270" spans="19:19" ht="15.75" x14ac:dyDescent="0.25">
      <c r="S270" s="29"/>
    </row>
    <row r="271" spans="19:19" ht="15.75" x14ac:dyDescent="0.25">
      <c r="S271" s="29"/>
    </row>
    <row r="272" spans="19:19" ht="15.75" x14ac:dyDescent="0.25">
      <c r="S272" s="29"/>
    </row>
    <row r="273" spans="19:19" ht="15.75" x14ac:dyDescent="0.25">
      <c r="S273" s="29"/>
    </row>
    <row r="274" spans="19:19" ht="15.75" x14ac:dyDescent="0.25">
      <c r="S274" s="29"/>
    </row>
    <row r="275" spans="19:19" ht="15.75" x14ac:dyDescent="0.25">
      <c r="S275" s="29"/>
    </row>
    <row r="276" spans="19:19" ht="15.75" x14ac:dyDescent="0.25">
      <c r="S276" s="29"/>
    </row>
    <row r="277" spans="19:19" ht="15.75" x14ac:dyDescent="0.25">
      <c r="S277" s="29"/>
    </row>
    <row r="278" spans="19:19" ht="15.75" x14ac:dyDescent="0.25">
      <c r="S278" s="29"/>
    </row>
    <row r="279" spans="19:19" ht="15.75" x14ac:dyDescent="0.25">
      <c r="S279" s="29"/>
    </row>
    <row r="280" spans="19:19" ht="15.75" x14ac:dyDescent="0.25">
      <c r="S280" s="29"/>
    </row>
    <row r="281" spans="19:19" ht="15.75" x14ac:dyDescent="0.25">
      <c r="S281" s="29"/>
    </row>
    <row r="282" spans="19:19" ht="15.75" x14ac:dyDescent="0.25">
      <c r="S282" s="29"/>
    </row>
    <row r="283" spans="19:19" ht="15.75" x14ac:dyDescent="0.25">
      <c r="S283" s="29"/>
    </row>
    <row r="284" spans="19:19" ht="15.75" x14ac:dyDescent="0.25">
      <c r="S284" s="29"/>
    </row>
    <row r="285" spans="19:19" ht="15.75" x14ac:dyDescent="0.25">
      <c r="S285" s="29"/>
    </row>
    <row r="286" spans="19:19" ht="15.75" x14ac:dyDescent="0.25">
      <c r="S286" s="29"/>
    </row>
    <row r="287" spans="19:19" ht="15.75" x14ac:dyDescent="0.25">
      <c r="S287" s="29"/>
    </row>
    <row r="288" spans="19:19" ht="15.75" x14ac:dyDescent="0.25">
      <c r="S288" s="29"/>
    </row>
    <row r="289" spans="19:19" ht="15.75" x14ac:dyDescent="0.25">
      <c r="S289" s="29"/>
    </row>
    <row r="290" spans="19:19" ht="15.75" x14ac:dyDescent="0.25">
      <c r="S290" s="29"/>
    </row>
    <row r="291" spans="19:19" ht="15.75" x14ac:dyDescent="0.25">
      <c r="S291" s="29"/>
    </row>
    <row r="292" spans="19:19" ht="15.75" x14ac:dyDescent="0.25">
      <c r="S292" s="29"/>
    </row>
    <row r="293" spans="19:19" ht="15.75" x14ac:dyDescent="0.25">
      <c r="S293" s="29"/>
    </row>
    <row r="294" spans="19:19" ht="15.75" x14ac:dyDescent="0.25">
      <c r="S294" s="29"/>
    </row>
    <row r="295" spans="19:19" ht="15.75" x14ac:dyDescent="0.25">
      <c r="S295" s="29"/>
    </row>
    <row r="296" spans="19:19" ht="15.75" x14ac:dyDescent="0.25">
      <c r="S296" s="29"/>
    </row>
    <row r="297" spans="19:19" ht="15.75" x14ac:dyDescent="0.25">
      <c r="S297" s="29"/>
    </row>
    <row r="298" spans="19:19" ht="15.75" x14ac:dyDescent="0.25">
      <c r="S298" s="29"/>
    </row>
    <row r="299" spans="19:19" ht="15.75" x14ac:dyDescent="0.25">
      <c r="S299" s="29"/>
    </row>
    <row r="300" spans="19:19" ht="15.75" x14ac:dyDescent="0.25">
      <c r="S300" s="29"/>
    </row>
    <row r="301" spans="19:19" ht="15.75" x14ac:dyDescent="0.25">
      <c r="S301" s="29"/>
    </row>
    <row r="302" spans="19:19" ht="15.75" x14ac:dyDescent="0.25">
      <c r="S302" s="29"/>
    </row>
    <row r="303" spans="19:19" ht="15.75" x14ac:dyDescent="0.25">
      <c r="S303" s="29"/>
    </row>
    <row r="304" spans="19:19" ht="15.75" x14ac:dyDescent="0.25">
      <c r="S304" s="29"/>
    </row>
    <row r="305" spans="19:19" ht="15.75" x14ac:dyDescent="0.25">
      <c r="S305" s="29"/>
    </row>
    <row r="306" spans="19:19" ht="15.75" x14ac:dyDescent="0.25">
      <c r="S306" s="29"/>
    </row>
    <row r="307" spans="19:19" ht="15.75" x14ac:dyDescent="0.25">
      <c r="S307" s="29"/>
    </row>
    <row r="308" spans="19:19" ht="15.75" x14ac:dyDescent="0.25">
      <c r="S308" s="29"/>
    </row>
    <row r="309" spans="19:19" ht="15.75" x14ac:dyDescent="0.25">
      <c r="S309" s="29"/>
    </row>
    <row r="310" spans="19:19" ht="15.75" x14ac:dyDescent="0.25">
      <c r="S310" s="29"/>
    </row>
    <row r="311" spans="19:19" ht="15.75" x14ac:dyDescent="0.25">
      <c r="S311" s="29"/>
    </row>
    <row r="312" spans="19:19" ht="15.75" x14ac:dyDescent="0.25">
      <c r="S312" s="29"/>
    </row>
    <row r="313" spans="19:19" ht="15.75" x14ac:dyDescent="0.25">
      <c r="S313" s="29"/>
    </row>
    <row r="314" spans="19:19" ht="15.75" x14ac:dyDescent="0.25">
      <c r="S314" s="29"/>
    </row>
    <row r="315" spans="19:19" ht="15.75" x14ac:dyDescent="0.25">
      <c r="S315" s="29"/>
    </row>
    <row r="316" spans="19:19" ht="15.75" x14ac:dyDescent="0.25">
      <c r="S316" s="29"/>
    </row>
    <row r="317" spans="19:19" ht="15.75" x14ac:dyDescent="0.25">
      <c r="S317" s="29"/>
    </row>
    <row r="318" spans="19:19" ht="15.75" x14ac:dyDescent="0.25">
      <c r="S318" s="29"/>
    </row>
    <row r="319" spans="19:19" ht="15.75" x14ac:dyDescent="0.25">
      <c r="S319" s="29"/>
    </row>
    <row r="320" spans="19:19" ht="15.75" x14ac:dyDescent="0.25">
      <c r="S320" s="29"/>
    </row>
    <row r="321" spans="19:19" ht="15.75" x14ac:dyDescent="0.25">
      <c r="S321" s="29"/>
    </row>
    <row r="322" spans="19:19" ht="15.75" x14ac:dyDescent="0.25">
      <c r="S322" s="29"/>
    </row>
    <row r="323" spans="19:19" ht="15.75" x14ac:dyDescent="0.25">
      <c r="S323" s="29"/>
    </row>
    <row r="324" spans="19:19" ht="15.75" x14ac:dyDescent="0.25">
      <c r="S324" s="29"/>
    </row>
    <row r="325" spans="19:19" ht="15.75" x14ac:dyDescent="0.25">
      <c r="S325" s="29"/>
    </row>
    <row r="326" spans="19:19" ht="15.75" x14ac:dyDescent="0.25">
      <c r="S326" s="29"/>
    </row>
    <row r="327" spans="19:19" ht="15.75" x14ac:dyDescent="0.25">
      <c r="S327" s="29"/>
    </row>
    <row r="328" spans="19:19" ht="15.75" x14ac:dyDescent="0.25">
      <c r="S328" s="29"/>
    </row>
    <row r="329" spans="19:19" ht="15.75" x14ac:dyDescent="0.25">
      <c r="S329" s="29"/>
    </row>
    <row r="330" spans="19:19" ht="15.75" x14ac:dyDescent="0.25">
      <c r="S330" s="29"/>
    </row>
    <row r="331" spans="19:19" ht="15.75" x14ac:dyDescent="0.25">
      <c r="S331" s="29"/>
    </row>
    <row r="332" spans="19:19" ht="15.75" x14ac:dyDescent="0.25">
      <c r="S332" s="29"/>
    </row>
    <row r="333" spans="19:19" ht="15.75" x14ac:dyDescent="0.25">
      <c r="S333" s="29"/>
    </row>
    <row r="334" spans="19:19" ht="15.75" x14ac:dyDescent="0.25">
      <c r="S334" s="29"/>
    </row>
    <row r="335" spans="19:19" ht="15.75" x14ac:dyDescent="0.25">
      <c r="S335" s="29"/>
    </row>
    <row r="336" spans="19:19" ht="15.75" x14ac:dyDescent="0.25">
      <c r="S336" s="29"/>
    </row>
    <row r="337" spans="19:19" ht="15.75" x14ac:dyDescent="0.25">
      <c r="S337" s="29"/>
    </row>
    <row r="338" spans="19:19" ht="15.75" x14ac:dyDescent="0.25">
      <c r="S338" s="29"/>
    </row>
    <row r="339" spans="19:19" ht="15.75" x14ac:dyDescent="0.25">
      <c r="S339" s="29"/>
    </row>
    <row r="340" spans="19:19" ht="15.75" x14ac:dyDescent="0.25">
      <c r="S340" s="29"/>
    </row>
    <row r="341" spans="19:19" ht="15.75" x14ac:dyDescent="0.25">
      <c r="S341" s="29"/>
    </row>
    <row r="342" spans="19:19" ht="15.75" x14ac:dyDescent="0.25">
      <c r="S342" s="29"/>
    </row>
    <row r="343" spans="19:19" ht="15.75" x14ac:dyDescent="0.25">
      <c r="S343" s="29"/>
    </row>
    <row r="344" spans="19:19" ht="15.75" x14ac:dyDescent="0.25">
      <c r="S344" s="29"/>
    </row>
    <row r="345" spans="19:19" ht="15.75" x14ac:dyDescent="0.25">
      <c r="S345" s="29"/>
    </row>
    <row r="346" spans="19:19" ht="15.75" x14ac:dyDescent="0.25">
      <c r="S346" s="29"/>
    </row>
    <row r="347" spans="19:19" ht="15.75" x14ac:dyDescent="0.25">
      <c r="S347" s="29"/>
    </row>
    <row r="348" spans="19:19" ht="15.75" x14ac:dyDescent="0.25">
      <c r="S348" s="29"/>
    </row>
    <row r="349" spans="19:19" ht="15.75" x14ac:dyDescent="0.25">
      <c r="S349" s="29"/>
    </row>
    <row r="350" spans="19:19" ht="15.75" x14ac:dyDescent="0.25">
      <c r="S350" s="29"/>
    </row>
    <row r="351" spans="19:19" ht="15.75" x14ac:dyDescent="0.25">
      <c r="S351" s="29"/>
    </row>
    <row r="352" spans="19:19" ht="15.75" x14ac:dyDescent="0.25">
      <c r="S352" s="29"/>
    </row>
    <row r="353" spans="19:19" ht="15.75" x14ac:dyDescent="0.25">
      <c r="S353" s="29"/>
    </row>
    <row r="354" spans="19:19" ht="15.75" x14ac:dyDescent="0.25">
      <c r="S354" s="29"/>
    </row>
    <row r="355" spans="19:19" ht="15.75" x14ac:dyDescent="0.25">
      <c r="S355" s="29"/>
    </row>
    <row r="356" spans="19:19" ht="15.75" x14ac:dyDescent="0.25">
      <c r="S356" s="29"/>
    </row>
    <row r="357" spans="19:19" ht="15.75" x14ac:dyDescent="0.25">
      <c r="S357" s="29"/>
    </row>
    <row r="358" spans="19:19" ht="15.75" x14ac:dyDescent="0.25">
      <c r="S358" s="29"/>
    </row>
    <row r="359" spans="19:19" ht="15.75" x14ac:dyDescent="0.25">
      <c r="S359" s="29"/>
    </row>
    <row r="360" spans="19:19" ht="15.75" x14ac:dyDescent="0.25">
      <c r="S360" s="29"/>
    </row>
    <row r="361" spans="19:19" ht="15.75" x14ac:dyDescent="0.25">
      <c r="S361" s="29"/>
    </row>
    <row r="362" spans="19:19" ht="15.75" x14ac:dyDescent="0.25">
      <c r="S362" s="29"/>
    </row>
    <row r="363" spans="19:19" ht="15.75" x14ac:dyDescent="0.25">
      <c r="S363" s="29"/>
    </row>
    <row r="364" spans="19:19" ht="15.75" x14ac:dyDescent="0.25">
      <c r="S364" s="29"/>
    </row>
    <row r="365" spans="19:19" ht="15.75" x14ac:dyDescent="0.25">
      <c r="S365" s="29"/>
    </row>
    <row r="366" spans="19:19" ht="15.75" x14ac:dyDescent="0.25">
      <c r="S366" s="29"/>
    </row>
    <row r="367" spans="19:19" ht="15.75" x14ac:dyDescent="0.25">
      <c r="S367" s="29"/>
    </row>
    <row r="368" spans="19:19" ht="15.75" x14ac:dyDescent="0.25">
      <c r="S368" s="29"/>
    </row>
    <row r="369" spans="19:19" ht="15.75" x14ac:dyDescent="0.25">
      <c r="S369" s="29"/>
    </row>
    <row r="370" spans="19:19" ht="15.75" x14ac:dyDescent="0.25">
      <c r="S370" s="29"/>
    </row>
    <row r="371" spans="19:19" ht="15.75" x14ac:dyDescent="0.25">
      <c r="S371" s="29"/>
    </row>
    <row r="372" spans="19:19" ht="15.75" x14ac:dyDescent="0.25">
      <c r="S372" s="29"/>
    </row>
    <row r="373" spans="19:19" ht="15.75" x14ac:dyDescent="0.25">
      <c r="S373" s="29"/>
    </row>
    <row r="374" spans="19:19" ht="15.75" x14ac:dyDescent="0.25">
      <c r="S374" s="29"/>
    </row>
    <row r="375" spans="19:19" ht="15.75" x14ac:dyDescent="0.25">
      <c r="S375" s="29"/>
    </row>
    <row r="376" spans="19:19" ht="15.75" x14ac:dyDescent="0.25">
      <c r="S376" s="29"/>
    </row>
    <row r="377" spans="19:19" ht="15.75" x14ac:dyDescent="0.25">
      <c r="S377" s="29"/>
    </row>
    <row r="378" spans="19:19" ht="15.75" x14ac:dyDescent="0.25">
      <c r="S378" s="29"/>
    </row>
    <row r="379" spans="19:19" ht="15.75" x14ac:dyDescent="0.25">
      <c r="S379" s="29"/>
    </row>
    <row r="380" spans="19:19" ht="15.75" x14ac:dyDescent="0.25">
      <c r="S380" s="29"/>
    </row>
    <row r="381" spans="19:19" ht="15.75" x14ac:dyDescent="0.25">
      <c r="S381" s="29"/>
    </row>
    <row r="382" spans="19:19" ht="15.75" x14ac:dyDescent="0.25">
      <c r="S382" s="29"/>
    </row>
    <row r="383" spans="19:19" ht="15.75" x14ac:dyDescent="0.25">
      <c r="S383" s="29"/>
    </row>
    <row r="384" spans="19:19" ht="15.75" x14ac:dyDescent="0.25">
      <c r="S384" s="29"/>
    </row>
    <row r="385" spans="19:19" ht="15.75" x14ac:dyDescent="0.25">
      <c r="S385" s="29"/>
    </row>
    <row r="386" spans="19:19" ht="15.75" x14ac:dyDescent="0.25">
      <c r="S386" s="29"/>
    </row>
    <row r="387" spans="19:19" ht="15.75" x14ac:dyDescent="0.25">
      <c r="S387" s="29"/>
    </row>
    <row r="388" spans="19:19" ht="15.75" x14ac:dyDescent="0.25">
      <c r="S388" s="29"/>
    </row>
    <row r="389" spans="19:19" ht="15.75" x14ac:dyDescent="0.25">
      <c r="S389" s="29"/>
    </row>
    <row r="390" spans="19:19" ht="15.75" x14ac:dyDescent="0.25">
      <c r="S390" s="29"/>
    </row>
    <row r="391" spans="19:19" ht="15.75" x14ac:dyDescent="0.25">
      <c r="S391" s="29"/>
    </row>
    <row r="392" spans="19:19" ht="15.75" x14ac:dyDescent="0.25">
      <c r="S392" s="29"/>
    </row>
    <row r="393" spans="19:19" ht="15.75" x14ac:dyDescent="0.25">
      <c r="S393" s="29"/>
    </row>
    <row r="394" spans="19:19" ht="15.75" x14ac:dyDescent="0.25">
      <c r="S394" s="29"/>
    </row>
    <row r="395" spans="19:19" ht="15.75" x14ac:dyDescent="0.25">
      <c r="S395" s="29"/>
    </row>
    <row r="396" spans="19:19" ht="15.75" x14ac:dyDescent="0.25">
      <c r="S396" s="29"/>
    </row>
    <row r="397" spans="19:19" ht="15.75" x14ac:dyDescent="0.25">
      <c r="S397" s="29"/>
    </row>
    <row r="398" spans="19:19" ht="15.75" x14ac:dyDescent="0.25">
      <c r="S398" s="29"/>
    </row>
    <row r="399" spans="19:19" ht="15.75" x14ac:dyDescent="0.25">
      <c r="S399" s="29"/>
    </row>
    <row r="400" spans="19:19" ht="15.75" x14ac:dyDescent="0.25">
      <c r="S400" s="29"/>
    </row>
    <row r="401" spans="19:19" ht="15.75" x14ac:dyDescent="0.25">
      <c r="S401" s="29"/>
    </row>
    <row r="402" spans="19:19" ht="15.75" x14ac:dyDescent="0.25">
      <c r="S402" s="29"/>
    </row>
    <row r="403" spans="19:19" ht="15.75" x14ac:dyDescent="0.25">
      <c r="S403" s="29"/>
    </row>
    <row r="404" spans="19:19" ht="15.75" x14ac:dyDescent="0.25">
      <c r="S404" s="29"/>
    </row>
    <row r="405" spans="19:19" ht="15.75" x14ac:dyDescent="0.25">
      <c r="S405" s="29"/>
    </row>
    <row r="406" spans="19:19" ht="15.75" x14ac:dyDescent="0.25">
      <c r="S406" s="29"/>
    </row>
    <row r="407" spans="19:19" ht="15.75" x14ac:dyDescent="0.25">
      <c r="S407" s="29"/>
    </row>
    <row r="408" spans="19:19" ht="15.75" x14ac:dyDescent="0.25">
      <c r="S408" s="29"/>
    </row>
    <row r="409" spans="19:19" ht="15.75" x14ac:dyDescent="0.25">
      <c r="S409" s="29"/>
    </row>
    <row r="410" spans="19:19" ht="15.75" x14ac:dyDescent="0.25">
      <c r="S410" s="29"/>
    </row>
    <row r="411" spans="19:19" ht="15.75" x14ac:dyDescent="0.25">
      <c r="S411" s="29"/>
    </row>
    <row r="412" spans="19:19" ht="15.75" x14ac:dyDescent="0.25">
      <c r="S412" s="29"/>
    </row>
    <row r="413" spans="19:19" ht="15.75" x14ac:dyDescent="0.25">
      <c r="S413" s="29"/>
    </row>
    <row r="414" spans="19:19" ht="15.75" x14ac:dyDescent="0.25">
      <c r="S414" s="29"/>
    </row>
    <row r="415" spans="19:19" ht="15.75" x14ac:dyDescent="0.25">
      <c r="S415" s="29"/>
    </row>
    <row r="416" spans="19:19" ht="15.75" x14ac:dyDescent="0.25">
      <c r="S416" s="29"/>
    </row>
    <row r="417" spans="19:19" ht="15.75" x14ac:dyDescent="0.25">
      <c r="S417" s="29"/>
    </row>
    <row r="418" spans="19:19" ht="15.75" x14ac:dyDescent="0.25">
      <c r="S418" s="29"/>
    </row>
    <row r="419" spans="19:19" ht="15.75" x14ac:dyDescent="0.25">
      <c r="S419" s="29"/>
    </row>
    <row r="420" spans="19:19" ht="15.75" x14ac:dyDescent="0.25">
      <c r="S420" s="29"/>
    </row>
    <row r="421" spans="19:19" ht="15.75" x14ac:dyDescent="0.25">
      <c r="S421" s="29"/>
    </row>
    <row r="422" spans="19:19" ht="15.75" x14ac:dyDescent="0.25">
      <c r="S422" s="29"/>
    </row>
    <row r="423" spans="19:19" ht="15.75" x14ac:dyDescent="0.25">
      <c r="S423" s="29"/>
    </row>
    <row r="424" spans="19:19" ht="15.75" x14ac:dyDescent="0.25">
      <c r="S424" s="29"/>
    </row>
    <row r="425" spans="19:19" ht="15.75" x14ac:dyDescent="0.25">
      <c r="S425" s="29"/>
    </row>
    <row r="426" spans="19:19" ht="15.75" x14ac:dyDescent="0.25">
      <c r="S426" s="29"/>
    </row>
    <row r="427" spans="19:19" ht="15.75" x14ac:dyDescent="0.25">
      <c r="S427" s="29"/>
    </row>
    <row r="428" spans="19:19" ht="15.75" x14ac:dyDescent="0.25">
      <c r="S428" s="29"/>
    </row>
    <row r="429" spans="19:19" ht="15.75" x14ac:dyDescent="0.25">
      <c r="S429" s="29"/>
    </row>
    <row r="430" spans="19:19" ht="15.75" x14ac:dyDescent="0.25">
      <c r="S430" s="29"/>
    </row>
    <row r="431" spans="19:19" ht="15.75" x14ac:dyDescent="0.25">
      <c r="S431" s="29"/>
    </row>
    <row r="432" spans="19:19" ht="15.75" x14ac:dyDescent="0.25">
      <c r="S432" s="29"/>
    </row>
    <row r="433" spans="19:19" ht="15.75" x14ac:dyDescent="0.25">
      <c r="S433" s="29"/>
    </row>
    <row r="434" spans="19:19" ht="15.75" x14ac:dyDescent="0.25">
      <c r="S434" s="29"/>
    </row>
    <row r="435" spans="19:19" ht="15.75" x14ac:dyDescent="0.25">
      <c r="S435" s="29"/>
    </row>
    <row r="436" spans="19:19" ht="15.75" x14ac:dyDescent="0.25">
      <c r="S436" s="29"/>
    </row>
    <row r="437" spans="19:19" ht="15.75" x14ac:dyDescent="0.25">
      <c r="S437" s="29"/>
    </row>
    <row r="438" spans="19:19" ht="15.75" x14ac:dyDescent="0.25">
      <c r="S438" s="29"/>
    </row>
    <row r="439" spans="19:19" ht="15.75" x14ac:dyDescent="0.25">
      <c r="S439" s="29"/>
    </row>
    <row r="440" spans="19:19" ht="15.75" x14ac:dyDescent="0.25">
      <c r="S440" s="29"/>
    </row>
    <row r="441" spans="19:19" ht="15.75" x14ac:dyDescent="0.25">
      <c r="S441" s="29"/>
    </row>
    <row r="442" spans="19:19" ht="15.75" x14ac:dyDescent="0.25">
      <c r="S442" s="29"/>
    </row>
    <row r="443" spans="19:19" ht="15.75" x14ac:dyDescent="0.25">
      <c r="S443" s="29"/>
    </row>
    <row r="444" spans="19:19" ht="15.75" x14ac:dyDescent="0.25">
      <c r="S444" s="29"/>
    </row>
    <row r="445" spans="19:19" ht="15.75" x14ac:dyDescent="0.25">
      <c r="S445" s="29"/>
    </row>
    <row r="446" spans="19:19" ht="15.75" x14ac:dyDescent="0.25">
      <c r="S446" s="29"/>
    </row>
    <row r="447" spans="19:19" ht="15.75" x14ac:dyDescent="0.25">
      <c r="S447" s="29"/>
    </row>
    <row r="448" spans="19:19" ht="15.75" x14ac:dyDescent="0.25">
      <c r="S448" s="29"/>
    </row>
    <row r="449" spans="19:19" ht="15.75" x14ac:dyDescent="0.25">
      <c r="S449" s="29"/>
    </row>
    <row r="450" spans="19:19" ht="15.75" x14ac:dyDescent="0.25">
      <c r="S450" s="29"/>
    </row>
    <row r="451" spans="19:19" ht="15.75" x14ac:dyDescent="0.25">
      <c r="S451" s="29"/>
    </row>
    <row r="452" spans="19:19" ht="15.75" x14ac:dyDescent="0.25">
      <c r="S452" s="29"/>
    </row>
    <row r="453" spans="19:19" ht="15.75" x14ac:dyDescent="0.25">
      <c r="S453" s="29"/>
    </row>
    <row r="454" spans="19:19" ht="15.75" x14ac:dyDescent="0.25">
      <c r="S454" s="29"/>
    </row>
    <row r="455" spans="19:19" ht="15.75" x14ac:dyDescent="0.25">
      <c r="S455" s="29"/>
    </row>
    <row r="456" spans="19:19" ht="15.75" x14ac:dyDescent="0.25">
      <c r="S456" s="29"/>
    </row>
    <row r="457" spans="19:19" ht="15.75" x14ac:dyDescent="0.25">
      <c r="S457" s="29"/>
    </row>
    <row r="458" spans="19:19" ht="15.75" x14ac:dyDescent="0.25">
      <c r="S458" s="29"/>
    </row>
    <row r="459" spans="19:19" ht="15.75" x14ac:dyDescent="0.25">
      <c r="S459" s="29"/>
    </row>
    <row r="460" spans="19:19" ht="15.75" x14ac:dyDescent="0.25">
      <c r="S460" s="29"/>
    </row>
    <row r="461" spans="19:19" ht="15.75" x14ac:dyDescent="0.25">
      <c r="S461" s="29"/>
    </row>
    <row r="462" spans="19:19" ht="15.75" x14ac:dyDescent="0.25">
      <c r="S462" s="29"/>
    </row>
    <row r="463" spans="19:19" ht="15.75" x14ac:dyDescent="0.25">
      <c r="S463" s="29"/>
    </row>
    <row r="464" spans="19:19" ht="15.75" x14ac:dyDescent="0.25">
      <c r="S464" s="29"/>
    </row>
    <row r="465" spans="19:19" ht="15.75" x14ac:dyDescent="0.25">
      <c r="S465" s="29"/>
    </row>
    <row r="466" spans="19:19" ht="15.75" x14ac:dyDescent="0.25">
      <c r="S466" s="29"/>
    </row>
    <row r="467" spans="19:19" ht="15.75" x14ac:dyDescent="0.25">
      <c r="S467" s="29"/>
    </row>
    <row r="468" spans="19:19" ht="15.75" x14ac:dyDescent="0.25">
      <c r="S468" s="29"/>
    </row>
    <row r="469" spans="19:19" ht="15.75" x14ac:dyDescent="0.25">
      <c r="S469" s="29"/>
    </row>
    <row r="470" spans="19:19" thickBot="1" x14ac:dyDescent="0.3">
      <c r="S470" s="29"/>
    </row>
    <row r="471" spans="19:19" ht="15.75" x14ac:dyDescent="0.25"/>
  </sheetData>
  <sortState ref="M9:U88">
    <sortCondition descending="1" ref="U9"/>
  </sortState>
  <pageMargins left="0.511811024" right="0.511811024" top="0.78740157499999996" bottom="0.78740157499999996" header="0.31496062000000002" footer="0.31496062000000002"/>
  <drawing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28A77-CDD5-4AA1-9DF1-0EB97843939C}">
  <dimension ref="C1:X207"/>
  <sheetViews>
    <sheetView tabSelected="1" topLeftCell="H58" zoomScaleNormal="100" workbookViewId="0">
      <selection activeCell="Q104" sqref="Q104:R104"/>
    </sheetView>
  </sheetViews>
  <sheetFormatPr defaultRowHeight="15" x14ac:dyDescent="0.25"/>
  <cols>
    <col min="3" max="3" width="34.140625" customWidth="1"/>
    <col min="4" max="4" width="26.7109375" customWidth="1"/>
    <col min="5" max="5" width="36.28515625" customWidth="1"/>
    <col min="6" max="6" width="14.42578125" customWidth="1"/>
    <col min="7" max="7" width="15.140625" customWidth="1"/>
    <col min="8" max="8" width="9.140625" customWidth="1"/>
    <col min="11" max="11" width="23.85546875" customWidth="1"/>
    <col min="12" max="12" width="9.140625" hidden="1" customWidth="1"/>
    <col min="13" max="13" width="15.140625" customWidth="1"/>
    <col min="14" max="14" width="17.5703125" style="174" customWidth="1"/>
    <col min="15" max="15" width="16.140625" style="174" customWidth="1"/>
    <col min="16" max="16" width="9.140625" style="174"/>
    <col min="17" max="17" width="13.140625" customWidth="1"/>
    <col min="18" max="18" width="11.5703125" customWidth="1"/>
    <col min="19" max="19" width="17.7109375" customWidth="1"/>
    <col min="20" max="21" width="17.7109375" style="31" customWidth="1"/>
    <col min="22" max="23" width="29.140625" style="31" customWidth="1"/>
    <col min="24" max="24" width="11.42578125" style="174" customWidth="1"/>
  </cols>
  <sheetData>
    <row r="1" spans="3:24" ht="15.75" thickBot="1" x14ac:dyDescent="0.3">
      <c r="M1" s="17"/>
      <c r="N1" s="198"/>
      <c r="O1" s="198"/>
      <c r="P1" s="198"/>
      <c r="Q1" s="17"/>
      <c r="R1" s="17"/>
      <c r="S1" s="17"/>
      <c r="T1" s="5"/>
      <c r="U1" s="5"/>
      <c r="V1" s="5"/>
      <c r="W1" s="5"/>
      <c r="X1" s="198"/>
    </row>
    <row r="2" spans="3:24" ht="15.75" thickBot="1" x14ac:dyDescent="0.3">
      <c r="C2" s="99" t="s">
        <v>81</v>
      </c>
      <c r="M2" s="17"/>
      <c r="N2" s="198"/>
      <c r="O2" s="198"/>
      <c r="P2" s="198"/>
      <c r="Q2" s="17"/>
      <c r="R2" s="17"/>
      <c r="S2" s="17"/>
      <c r="T2" s="5"/>
      <c r="U2" s="5"/>
      <c r="V2" s="5"/>
      <c r="W2" s="5"/>
      <c r="X2" s="198"/>
    </row>
    <row r="3" spans="3:24" ht="15.75" thickBot="1" x14ac:dyDescent="0.3">
      <c r="C3" s="99" t="s">
        <v>82</v>
      </c>
      <c r="D3" s="6"/>
      <c r="E3" s="5"/>
      <c r="M3" s="17"/>
      <c r="N3" s="198"/>
      <c r="O3" s="198"/>
      <c r="P3" s="198"/>
      <c r="Q3" s="17"/>
      <c r="R3" s="17"/>
      <c r="S3" s="17"/>
      <c r="T3" s="5"/>
      <c r="U3" s="5"/>
      <c r="V3" s="5"/>
      <c r="W3" s="5"/>
      <c r="X3" s="198"/>
    </row>
    <row r="4" spans="3:24" ht="15.75" thickBot="1" x14ac:dyDescent="0.3">
      <c r="C4" s="99" t="s">
        <v>83</v>
      </c>
      <c r="D4" s="8"/>
      <c r="E4" s="5"/>
      <c r="M4" s="17"/>
      <c r="N4" s="198"/>
      <c r="O4" s="198"/>
      <c r="P4" s="198"/>
      <c r="Q4" s="17"/>
      <c r="R4" s="17"/>
      <c r="S4" s="17"/>
      <c r="T4" s="5"/>
      <c r="U4" s="5"/>
      <c r="V4" s="5"/>
      <c r="W4" s="5"/>
      <c r="X4" s="198"/>
    </row>
    <row r="5" spans="3:24" ht="15.75" thickBot="1" x14ac:dyDescent="0.3">
      <c r="C5" s="100" t="s">
        <v>84</v>
      </c>
      <c r="D5" s="7"/>
      <c r="E5" s="37"/>
      <c r="M5" s="17"/>
      <c r="N5" s="198"/>
      <c r="O5" s="198"/>
      <c r="P5" s="198"/>
      <c r="Q5" s="17"/>
      <c r="R5" s="17"/>
      <c r="S5" s="17"/>
      <c r="T5" s="5"/>
      <c r="U5" s="5"/>
      <c r="V5" s="5"/>
      <c r="W5" s="5"/>
      <c r="X5" s="198"/>
    </row>
    <row r="6" spans="3:24" ht="15.75" thickBot="1" x14ac:dyDescent="0.3">
      <c r="C6" s="100" t="s">
        <v>496</v>
      </c>
      <c r="D6" s="25"/>
      <c r="E6" s="31"/>
      <c r="M6" s="17"/>
      <c r="N6" s="198"/>
      <c r="O6" s="198"/>
      <c r="P6" s="198"/>
      <c r="Q6" s="17"/>
      <c r="R6" s="17"/>
      <c r="S6" s="17"/>
      <c r="T6" s="5"/>
      <c r="U6" s="5"/>
      <c r="V6" s="5"/>
      <c r="W6" s="5"/>
      <c r="X6" s="198"/>
    </row>
    <row r="7" spans="3:24" ht="15.75" thickBot="1" x14ac:dyDescent="0.3">
      <c r="M7" s="17"/>
      <c r="N7" s="198"/>
      <c r="O7" s="198"/>
      <c r="P7" s="198"/>
      <c r="Q7" s="17"/>
      <c r="R7" s="17"/>
      <c r="S7" s="17"/>
      <c r="T7" s="5"/>
      <c r="U7" s="5"/>
      <c r="V7" s="5"/>
      <c r="W7" s="5"/>
      <c r="X7" s="198"/>
    </row>
    <row r="8" spans="3:24" ht="16.5" thickBot="1" x14ac:dyDescent="0.3">
      <c r="N8" s="198"/>
      <c r="O8" s="198"/>
      <c r="P8" s="198"/>
      <c r="Q8" s="68"/>
      <c r="R8" s="69"/>
      <c r="S8" s="70" t="s">
        <v>846</v>
      </c>
      <c r="T8" s="70"/>
      <c r="U8" s="70"/>
      <c r="V8" s="210" t="s">
        <v>942</v>
      </c>
      <c r="W8" s="211"/>
      <c r="X8" s="198"/>
    </row>
    <row r="9" spans="3:24" ht="51.75" customHeight="1" thickBot="1" x14ac:dyDescent="0.3">
      <c r="C9" s="99" t="s">
        <v>76</v>
      </c>
      <c r="D9" s="105" t="s">
        <v>824</v>
      </c>
      <c r="E9" s="106" t="s">
        <v>823</v>
      </c>
      <c r="F9" s="95" t="s">
        <v>0</v>
      </c>
      <c r="G9" s="97" t="s">
        <v>1</v>
      </c>
      <c r="H9" s="98" t="s">
        <v>2</v>
      </c>
      <c r="M9" s="3"/>
      <c r="N9" s="199" t="s">
        <v>0</v>
      </c>
      <c r="O9" s="199" t="s">
        <v>1</v>
      </c>
      <c r="P9" s="199" t="s">
        <v>2</v>
      </c>
      <c r="Q9" s="82" t="s">
        <v>770</v>
      </c>
      <c r="R9" s="82" t="s">
        <v>85</v>
      </c>
      <c r="S9" s="86" t="s">
        <v>769</v>
      </c>
      <c r="T9" s="87" t="s">
        <v>808</v>
      </c>
      <c r="U9" s="85" t="s">
        <v>829</v>
      </c>
      <c r="V9" s="209" t="s">
        <v>935</v>
      </c>
      <c r="W9" s="84" t="s">
        <v>982</v>
      </c>
      <c r="X9" s="175" t="s">
        <v>86</v>
      </c>
    </row>
    <row r="10" spans="3:24" ht="35.25" customHeight="1" x14ac:dyDescent="0.25">
      <c r="C10" s="101"/>
      <c r="D10" s="116">
        <v>1</v>
      </c>
      <c r="E10" s="153"/>
      <c r="F10" s="117"/>
      <c r="G10" s="117"/>
      <c r="H10" s="1"/>
      <c r="M10" s="18">
        <v>1</v>
      </c>
      <c r="N10" s="194" t="s">
        <v>58</v>
      </c>
      <c r="O10" s="182" t="s">
        <v>87</v>
      </c>
      <c r="P10" s="183"/>
      <c r="Q10" s="65">
        <v>60000</v>
      </c>
      <c r="R10" s="33">
        <v>40000</v>
      </c>
      <c r="S10" s="26">
        <v>36000</v>
      </c>
      <c r="T10" s="26">
        <v>0</v>
      </c>
      <c r="U10" s="79">
        <v>80000</v>
      </c>
      <c r="V10" s="52">
        <f ca="1">V10:V1014</f>
        <v>0</v>
      </c>
      <c r="W10" s="200">
        <v>40000</v>
      </c>
      <c r="X10" s="185">
        <f>Q10+U10+W10</f>
        <v>180000</v>
      </c>
    </row>
    <row r="11" spans="3:24" ht="35.25" customHeight="1" x14ac:dyDescent="0.25">
      <c r="C11" s="102" t="s">
        <v>78</v>
      </c>
      <c r="D11" s="144">
        <v>2</v>
      </c>
      <c r="E11" s="154"/>
      <c r="F11" s="145"/>
      <c r="G11" s="145"/>
      <c r="H11" s="2"/>
      <c r="M11" s="19">
        <f>M10+1</f>
        <v>2</v>
      </c>
      <c r="N11" s="72" t="s">
        <v>62</v>
      </c>
      <c r="O11" s="59" t="s">
        <v>91</v>
      </c>
      <c r="P11" s="184"/>
      <c r="Q11" s="66">
        <v>21600</v>
      </c>
      <c r="R11" s="27">
        <v>1450</v>
      </c>
      <c r="S11" s="12">
        <v>60000</v>
      </c>
      <c r="T11" s="27">
        <v>0</v>
      </c>
      <c r="U11" s="77">
        <v>64000</v>
      </c>
      <c r="V11" s="53">
        <v>0</v>
      </c>
      <c r="W11" s="201">
        <v>24000</v>
      </c>
      <c r="X11" s="61">
        <f>U11+S11+W11</f>
        <v>148000</v>
      </c>
    </row>
    <row r="12" spans="3:24" ht="35.25" customHeight="1" thickBot="1" x14ac:dyDescent="0.3">
      <c r="C12" s="103"/>
      <c r="D12" s="147">
        <v>3</v>
      </c>
      <c r="E12" s="155"/>
      <c r="F12" s="156"/>
      <c r="G12" s="156"/>
      <c r="H12" s="39"/>
      <c r="M12" s="19">
        <f t="shared" ref="M12:M75" si="0">M11+1</f>
        <v>3</v>
      </c>
      <c r="N12" s="72" t="s">
        <v>63</v>
      </c>
      <c r="O12" s="59" t="s">
        <v>92</v>
      </c>
      <c r="P12" s="184"/>
      <c r="Q12" s="66">
        <v>13830</v>
      </c>
      <c r="R12" s="27">
        <v>7300</v>
      </c>
      <c r="S12" s="32">
        <v>17280</v>
      </c>
      <c r="T12" s="12">
        <v>24000</v>
      </c>
      <c r="U12" s="77">
        <v>51200</v>
      </c>
      <c r="V12" s="53">
        <v>0</v>
      </c>
      <c r="W12" s="201">
        <v>14400</v>
      </c>
      <c r="X12" s="61">
        <f>T12+U12+W12</f>
        <v>89600</v>
      </c>
    </row>
    <row r="13" spans="3:24" ht="35.25" customHeight="1" x14ac:dyDescent="0.25">
      <c r="C13" s="101"/>
      <c r="D13" s="157">
        <v>4</v>
      </c>
      <c r="E13" s="157">
        <v>1</v>
      </c>
      <c r="F13" s="205" t="s">
        <v>58</v>
      </c>
      <c r="G13" s="191" t="s">
        <v>87</v>
      </c>
      <c r="H13" s="9"/>
      <c r="M13" s="19">
        <f t="shared" si="0"/>
        <v>4</v>
      </c>
      <c r="N13" s="72" t="s">
        <v>60</v>
      </c>
      <c r="O13" s="59" t="s">
        <v>89</v>
      </c>
      <c r="P13" s="184"/>
      <c r="Q13" s="66">
        <v>17280</v>
      </c>
      <c r="R13" s="12">
        <v>24000</v>
      </c>
      <c r="S13" s="27">
        <v>11060</v>
      </c>
      <c r="T13" s="12">
        <v>40000</v>
      </c>
      <c r="U13" s="76">
        <v>0</v>
      </c>
      <c r="V13" s="53">
        <v>0</v>
      </c>
      <c r="W13" s="30">
        <v>0</v>
      </c>
      <c r="X13" s="61">
        <f>T13+R13</f>
        <v>64000</v>
      </c>
    </row>
    <row r="14" spans="3:24" ht="35.25" customHeight="1" x14ac:dyDescent="0.25">
      <c r="C14" s="102"/>
      <c r="D14" s="158">
        <v>5</v>
      </c>
      <c r="E14" s="158">
        <v>2</v>
      </c>
      <c r="F14" s="166" t="s">
        <v>62</v>
      </c>
      <c r="G14" s="126" t="s">
        <v>91</v>
      </c>
      <c r="H14" s="10"/>
      <c r="M14" s="19">
        <f t="shared" si="0"/>
        <v>5</v>
      </c>
      <c r="N14" s="72" t="s">
        <v>61</v>
      </c>
      <c r="O14" s="59" t="s">
        <v>90</v>
      </c>
      <c r="P14" s="184"/>
      <c r="Q14" s="66">
        <v>8850</v>
      </c>
      <c r="R14" s="12">
        <v>14400</v>
      </c>
      <c r="S14" s="27">
        <v>2010</v>
      </c>
      <c r="T14" s="27">
        <v>0</v>
      </c>
      <c r="U14" s="77">
        <v>40960</v>
      </c>
      <c r="V14" s="202">
        <v>3830</v>
      </c>
      <c r="W14" s="201">
        <v>880</v>
      </c>
      <c r="X14" s="61">
        <f>U14+R14+V14+W14</f>
        <v>60070</v>
      </c>
    </row>
    <row r="15" spans="3:24" ht="35.25" customHeight="1" x14ac:dyDescent="0.25">
      <c r="C15" s="102"/>
      <c r="D15" s="158">
        <v>6</v>
      </c>
      <c r="E15" s="158">
        <v>3</v>
      </c>
      <c r="F15" s="166" t="s">
        <v>63</v>
      </c>
      <c r="G15" s="126" t="s">
        <v>92</v>
      </c>
      <c r="H15" s="10"/>
      <c r="M15" s="19">
        <f t="shared" si="0"/>
        <v>6</v>
      </c>
      <c r="N15" s="72" t="s">
        <v>59</v>
      </c>
      <c r="O15" s="59" t="s">
        <v>88</v>
      </c>
      <c r="P15" s="184"/>
      <c r="Q15" s="54">
        <v>36000</v>
      </c>
      <c r="R15" s="12">
        <v>11500</v>
      </c>
      <c r="S15" s="27">
        <v>1810</v>
      </c>
      <c r="T15" s="27">
        <v>0</v>
      </c>
      <c r="U15" s="76">
        <v>4630</v>
      </c>
      <c r="V15" s="53">
        <v>0</v>
      </c>
      <c r="W15" s="30">
        <v>0</v>
      </c>
      <c r="X15" s="61">
        <f>Q15+R15</f>
        <v>47500</v>
      </c>
    </row>
    <row r="16" spans="3:24" ht="35.25" customHeight="1" x14ac:dyDescent="0.25">
      <c r="C16" s="102"/>
      <c r="D16" s="158">
        <v>7</v>
      </c>
      <c r="E16" s="158">
        <v>4</v>
      </c>
      <c r="F16" s="166" t="s">
        <v>60</v>
      </c>
      <c r="G16" s="126" t="s">
        <v>89</v>
      </c>
      <c r="H16" s="10"/>
      <c r="M16" s="19">
        <f t="shared" si="0"/>
        <v>7</v>
      </c>
      <c r="N16" s="72" t="s">
        <v>66</v>
      </c>
      <c r="O16" s="59" t="s">
        <v>95</v>
      </c>
      <c r="P16" s="184"/>
      <c r="Q16" s="66">
        <v>1810</v>
      </c>
      <c r="R16" s="32">
        <v>5900</v>
      </c>
      <c r="S16" s="27">
        <v>460</v>
      </c>
      <c r="T16" s="12">
        <v>9200</v>
      </c>
      <c r="U16" s="77">
        <v>32770</v>
      </c>
      <c r="V16" s="53">
        <v>0</v>
      </c>
      <c r="W16" s="201">
        <v>4700</v>
      </c>
      <c r="X16" s="61">
        <f>T16+U16+W16</f>
        <v>46670</v>
      </c>
    </row>
    <row r="17" spans="3:24" ht="35.25" customHeight="1" x14ac:dyDescent="0.25">
      <c r="C17" s="102"/>
      <c r="D17" s="158">
        <v>8</v>
      </c>
      <c r="E17" s="158">
        <v>5</v>
      </c>
      <c r="F17" s="166" t="s">
        <v>61</v>
      </c>
      <c r="G17" s="126" t="s">
        <v>90</v>
      </c>
      <c r="H17" s="10"/>
      <c r="M17" s="19">
        <f t="shared" si="0"/>
        <v>8</v>
      </c>
      <c r="N17" s="48" t="s">
        <v>127</v>
      </c>
      <c r="O17" s="49" t="s">
        <v>128</v>
      </c>
      <c r="P17" s="50"/>
      <c r="Q17" s="66">
        <v>430</v>
      </c>
      <c r="R17" s="27">
        <v>313</v>
      </c>
      <c r="S17" s="32">
        <v>800</v>
      </c>
      <c r="T17" s="12">
        <v>7300</v>
      </c>
      <c r="U17" s="77">
        <v>26220</v>
      </c>
      <c r="V17" s="53">
        <v>0</v>
      </c>
      <c r="W17" s="201">
        <v>9200</v>
      </c>
      <c r="X17" s="67">
        <f>T17+U17+W17</f>
        <v>42720</v>
      </c>
    </row>
    <row r="18" spans="3:24" ht="35.25" customHeight="1" x14ac:dyDescent="0.25">
      <c r="C18" s="102"/>
      <c r="D18" s="158">
        <v>9</v>
      </c>
      <c r="E18" s="158">
        <v>6</v>
      </c>
      <c r="F18" s="166" t="s">
        <v>59</v>
      </c>
      <c r="G18" s="126" t="s">
        <v>88</v>
      </c>
      <c r="H18" s="10"/>
      <c r="M18" s="19">
        <f t="shared" si="0"/>
        <v>9</v>
      </c>
      <c r="N18" s="72" t="s">
        <v>67</v>
      </c>
      <c r="O18" s="59" t="s">
        <v>96</v>
      </c>
      <c r="P18" s="184"/>
      <c r="Q18" s="66">
        <v>7080</v>
      </c>
      <c r="R18" s="27">
        <v>330</v>
      </c>
      <c r="S18" s="12">
        <v>8850</v>
      </c>
      <c r="T18" s="27">
        <v>0</v>
      </c>
      <c r="U18" s="77">
        <v>20980</v>
      </c>
      <c r="V18" s="53">
        <v>0</v>
      </c>
      <c r="W18" s="201">
        <v>5900</v>
      </c>
      <c r="X18" s="61">
        <f>U18+S18+W18</f>
        <v>35730</v>
      </c>
    </row>
    <row r="19" spans="3:24" ht="35.25" customHeight="1" x14ac:dyDescent="0.25">
      <c r="C19" s="102"/>
      <c r="D19" s="158">
        <v>10</v>
      </c>
      <c r="E19" s="158">
        <v>7</v>
      </c>
      <c r="F19" s="166" t="s">
        <v>66</v>
      </c>
      <c r="G19" s="126" t="s">
        <v>95</v>
      </c>
      <c r="H19" s="10"/>
      <c r="M19" s="19">
        <f t="shared" si="0"/>
        <v>10</v>
      </c>
      <c r="N19" s="48" t="s">
        <v>104</v>
      </c>
      <c r="O19" s="49" t="s">
        <v>105</v>
      </c>
      <c r="P19" s="50"/>
      <c r="Q19" s="66">
        <v>1630</v>
      </c>
      <c r="R19" s="32">
        <v>1200</v>
      </c>
      <c r="S19" s="27">
        <v>480</v>
      </c>
      <c r="T19" s="12">
        <v>14400</v>
      </c>
      <c r="U19" s="77">
        <v>13430</v>
      </c>
      <c r="V19" s="53">
        <v>0</v>
      </c>
      <c r="W19" s="201">
        <v>7300</v>
      </c>
      <c r="X19" s="67">
        <f>U19+T19+W19</f>
        <v>35130</v>
      </c>
    </row>
    <row r="20" spans="3:24" ht="35.25" customHeight="1" x14ac:dyDescent="0.25">
      <c r="C20" s="102" t="s">
        <v>77</v>
      </c>
      <c r="D20" s="158">
        <v>11</v>
      </c>
      <c r="E20" s="158">
        <v>9</v>
      </c>
      <c r="F20" s="166" t="s">
        <v>67</v>
      </c>
      <c r="G20" s="126" t="s">
        <v>96</v>
      </c>
      <c r="H20" s="10"/>
      <c r="M20" s="19">
        <f t="shared" si="0"/>
        <v>11</v>
      </c>
      <c r="N20" s="72" t="s">
        <v>204</v>
      </c>
      <c r="O20" s="59" t="s">
        <v>221</v>
      </c>
      <c r="P20" s="184"/>
      <c r="Q20" s="53">
        <v>0</v>
      </c>
      <c r="R20" s="32">
        <v>266</v>
      </c>
      <c r="S20" s="32">
        <v>1190</v>
      </c>
      <c r="T20" s="12">
        <v>1340</v>
      </c>
      <c r="U20" s="77">
        <v>12080</v>
      </c>
      <c r="V20" s="202">
        <v>4800</v>
      </c>
      <c r="W20" s="201">
        <v>11500</v>
      </c>
      <c r="X20" s="61">
        <f>U20+T20+V20+W20</f>
        <v>29720</v>
      </c>
    </row>
    <row r="21" spans="3:24" ht="35.25" customHeight="1" x14ac:dyDescent="0.25">
      <c r="C21" s="102"/>
      <c r="D21" s="158">
        <v>12</v>
      </c>
      <c r="E21" s="158">
        <v>11</v>
      </c>
      <c r="F21" s="166" t="s">
        <v>204</v>
      </c>
      <c r="G21" s="126" t="s">
        <v>221</v>
      </c>
      <c r="H21" s="10"/>
      <c r="M21" s="19">
        <f t="shared" si="0"/>
        <v>12</v>
      </c>
      <c r="N21" s="72" t="s">
        <v>64</v>
      </c>
      <c r="O21" s="59" t="s">
        <v>93</v>
      </c>
      <c r="P21" s="184"/>
      <c r="Q21" s="53">
        <v>2480</v>
      </c>
      <c r="R21" s="12">
        <v>9200</v>
      </c>
      <c r="S21" s="32">
        <v>7080</v>
      </c>
      <c r="T21" s="27">
        <v>0</v>
      </c>
      <c r="U21" s="77">
        <v>16780</v>
      </c>
      <c r="V21" s="53">
        <v>0</v>
      </c>
      <c r="W21" s="201">
        <v>580</v>
      </c>
      <c r="X21" s="61">
        <f>U21+R21+W21</f>
        <v>26560</v>
      </c>
    </row>
    <row r="22" spans="3:24" ht="35.25" customHeight="1" x14ac:dyDescent="0.25">
      <c r="C22" s="102"/>
      <c r="D22" s="158">
        <v>13</v>
      </c>
      <c r="E22" s="158">
        <v>12</v>
      </c>
      <c r="F22" s="166" t="s">
        <v>64</v>
      </c>
      <c r="G22" s="126" t="s">
        <v>93</v>
      </c>
      <c r="H22" s="10"/>
      <c r="M22" s="19">
        <f t="shared" si="0"/>
        <v>13</v>
      </c>
      <c r="N22" s="72" t="s">
        <v>69</v>
      </c>
      <c r="O22" s="59" t="s">
        <v>98</v>
      </c>
      <c r="P22" s="184"/>
      <c r="Q22" s="66">
        <v>960</v>
      </c>
      <c r="R22" s="27">
        <v>530</v>
      </c>
      <c r="S22" s="12">
        <v>1470</v>
      </c>
      <c r="T22" s="27">
        <v>880</v>
      </c>
      <c r="U22" s="77">
        <v>8810</v>
      </c>
      <c r="V22" s="202">
        <v>13330</v>
      </c>
      <c r="W22" s="201">
        <v>274</v>
      </c>
      <c r="X22" s="61">
        <f>U22+S22+V22+W22</f>
        <v>23884</v>
      </c>
    </row>
    <row r="23" spans="3:24" ht="35.25" customHeight="1" x14ac:dyDescent="0.25">
      <c r="C23" s="102"/>
      <c r="D23" s="158">
        <v>14</v>
      </c>
      <c r="E23" s="158">
        <v>13</v>
      </c>
      <c r="F23" s="166" t="s">
        <v>69</v>
      </c>
      <c r="G23" s="126" t="s">
        <v>98</v>
      </c>
      <c r="H23" s="10"/>
      <c r="M23" s="19">
        <f t="shared" si="0"/>
        <v>14</v>
      </c>
      <c r="N23" s="72" t="s">
        <v>114</v>
      </c>
      <c r="O23" s="59" t="s">
        <v>115</v>
      </c>
      <c r="P23" s="184"/>
      <c r="Q23" s="53">
        <v>0</v>
      </c>
      <c r="R23" s="12">
        <v>1650</v>
      </c>
      <c r="S23" s="12">
        <v>21600</v>
      </c>
      <c r="T23" s="27">
        <v>0</v>
      </c>
      <c r="U23" s="76">
        <v>938</v>
      </c>
      <c r="V23" s="53">
        <v>0</v>
      </c>
      <c r="W23" s="201">
        <v>280</v>
      </c>
      <c r="X23" s="61">
        <f>R23+S23+W23</f>
        <v>23530</v>
      </c>
    </row>
    <row r="24" spans="3:24" ht="35.25" customHeight="1" x14ac:dyDescent="0.25">
      <c r="C24" s="102"/>
      <c r="D24" s="158">
        <v>15</v>
      </c>
      <c r="E24" s="158">
        <v>14</v>
      </c>
      <c r="F24" s="166" t="s">
        <v>114</v>
      </c>
      <c r="G24" s="126" t="s">
        <v>115</v>
      </c>
      <c r="H24" s="10"/>
      <c r="M24" s="19">
        <f t="shared" si="0"/>
        <v>15</v>
      </c>
      <c r="N24" s="72" t="s">
        <v>70</v>
      </c>
      <c r="O24" s="59" t="s">
        <v>99</v>
      </c>
      <c r="P24" s="184"/>
      <c r="Q24" s="66">
        <v>800</v>
      </c>
      <c r="R24" s="27">
        <v>440</v>
      </c>
      <c r="S24" s="12">
        <v>13830</v>
      </c>
      <c r="T24" s="27">
        <v>0</v>
      </c>
      <c r="U24" s="77">
        <v>7140</v>
      </c>
      <c r="V24" s="53">
        <v>0</v>
      </c>
      <c r="W24" s="201">
        <v>1450</v>
      </c>
      <c r="X24" s="61">
        <f>U24+S24+W24</f>
        <v>22420</v>
      </c>
    </row>
    <row r="25" spans="3:24" ht="35.25" customHeight="1" x14ac:dyDescent="0.25">
      <c r="C25" s="102"/>
      <c r="D25" s="158">
        <v>16</v>
      </c>
      <c r="E25" s="158">
        <v>15</v>
      </c>
      <c r="F25" s="166" t="s">
        <v>70</v>
      </c>
      <c r="G25" s="126" t="s">
        <v>99</v>
      </c>
      <c r="H25" s="10"/>
      <c r="M25" s="19">
        <f t="shared" si="0"/>
        <v>16</v>
      </c>
      <c r="N25" s="72" t="s">
        <v>65</v>
      </c>
      <c r="O25" s="59" t="s">
        <v>94</v>
      </c>
      <c r="P25" s="184"/>
      <c r="Q25" s="54">
        <v>11060</v>
      </c>
      <c r="R25" s="32">
        <v>580</v>
      </c>
      <c r="S25" s="27">
        <v>500</v>
      </c>
      <c r="T25" s="12">
        <v>4700</v>
      </c>
      <c r="U25" s="76">
        <v>2460</v>
      </c>
      <c r="V25" s="53">
        <v>0</v>
      </c>
      <c r="W25" s="201">
        <v>1340</v>
      </c>
      <c r="X25" s="61">
        <f>Q25+T25+W25</f>
        <v>17100</v>
      </c>
    </row>
    <row r="26" spans="3:24" ht="35.25" customHeight="1" x14ac:dyDescent="0.25">
      <c r="C26" s="102"/>
      <c r="D26" s="158">
        <v>17</v>
      </c>
      <c r="E26" s="158">
        <v>16</v>
      </c>
      <c r="F26" s="166" t="s">
        <v>65</v>
      </c>
      <c r="G26" s="126" t="s">
        <v>94</v>
      </c>
      <c r="H26" s="10"/>
      <c r="M26" s="19">
        <f t="shared" si="0"/>
        <v>17</v>
      </c>
      <c r="N26" s="48" t="s">
        <v>110</v>
      </c>
      <c r="O26" s="49" t="s">
        <v>111</v>
      </c>
      <c r="P26" s="50"/>
      <c r="Q26" s="66">
        <v>1190</v>
      </c>
      <c r="R26" s="27">
        <v>880</v>
      </c>
      <c r="S26" s="32">
        <v>960</v>
      </c>
      <c r="T26" s="12">
        <v>5900</v>
      </c>
      <c r="U26" s="77">
        <v>7930</v>
      </c>
      <c r="V26" s="53">
        <v>0</v>
      </c>
      <c r="W26" s="201">
        <v>1200</v>
      </c>
      <c r="X26" s="67">
        <f>U26+T26+W26</f>
        <v>15030</v>
      </c>
    </row>
    <row r="27" spans="3:24" ht="35.25" customHeight="1" x14ac:dyDescent="0.25">
      <c r="C27" s="102"/>
      <c r="D27" s="158">
        <v>18</v>
      </c>
      <c r="E27" s="158">
        <v>20</v>
      </c>
      <c r="F27" s="166" t="s">
        <v>74</v>
      </c>
      <c r="G27" s="126" t="s">
        <v>123</v>
      </c>
      <c r="H27" s="10"/>
      <c r="M27" s="19">
        <f t="shared" si="0"/>
        <v>18</v>
      </c>
      <c r="N27" s="48" t="s">
        <v>106</v>
      </c>
      <c r="O27" s="49" t="s">
        <v>107</v>
      </c>
      <c r="P27" s="50"/>
      <c r="Q27" s="66">
        <v>1320</v>
      </c>
      <c r="R27" s="27">
        <v>1080</v>
      </c>
      <c r="S27" s="32">
        <v>1320</v>
      </c>
      <c r="T27" s="12">
        <v>1650</v>
      </c>
      <c r="U27" s="77">
        <v>10880</v>
      </c>
      <c r="V27" s="53">
        <v>0</v>
      </c>
      <c r="W27" s="201">
        <v>1650</v>
      </c>
      <c r="X27" s="67">
        <f>U27+T27+W27</f>
        <v>14180</v>
      </c>
    </row>
    <row r="28" spans="3:24" ht="35.25" customHeight="1" thickBot="1" x14ac:dyDescent="0.3">
      <c r="C28" s="103"/>
      <c r="D28" s="159" t="s">
        <v>80</v>
      </c>
      <c r="E28" s="160"/>
      <c r="F28" s="161"/>
      <c r="G28" s="162"/>
      <c r="H28" s="74"/>
      <c r="M28" s="19">
        <f t="shared" si="0"/>
        <v>19</v>
      </c>
      <c r="N28" s="48" t="s">
        <v>760</v>
      </c>
      <c r="O28" s="49" t="s">
        <v>761</v>
      </c>
      <c r="P28" s="50"/>
      <c r="Q28" s="53">
        <v>0</v>
      </c>
      <c r="R28" s="32">
        <v>0</v>
      </c>
      <c r="S28" s="32">
        <v>415</v>
      </c>
      <c r="T28" s="12">
        <v>11500</v>
      </c>
      <c r="U28" s="77">
        <v>1600</v>
      </c>
      <c r="V28" s="53">
        <v>0</v>
      </c>
      <c r="W28" s="201">
        <v>980</v>
      </c>
      <c r="X28" s="67">
        <f>T28+U28+W28</f>
        <v>14080</v>
      </c>
    </row>
    <row r="29" spans="3:24" ht="35.25" customHeight="1" thickBot="1" x14ac:dyDescent="0.3">
      <c r="C29" s="104" t="s">
        <v>79</v>
      </c>
      <c r="D29" s="149">
        <v>20</v>
      </c>
      <c r="E29" s="163">
        <v>21</v>
      </c>
      <c r="F29" s="164" t="s">
        <v>929</v>
      </c>
      <c r="G29" s="152" t="s">
        <v>930</v>
      </c>
      <c r="H29" s="73"/>
      <c r="M29" s="19">
        <f t="shared" si="0"/>
        <v>20</v>
      </c>
      <c r="N29" s="72" t="s">
        <v>74</v>
      </c>
      <c r="O29" s="59" t="s">
        <v>123</v>
      </c>
      <c r="P29" s="184"/>
      <c r="Q29" s="66">
        <v>500</v>
      </c>
      <c r="R29" s="27">
        <v>287</v>
      </c>
      <c r="S29" s="32">
        <v>660</v>
      </c>
      <c r="T29" s="12">
        <v>1450</v>
      </c>
      <c r="U29" s="77">
        <v>9790</v>
      </c>
      <c r="V29" s="53">
        <v>0</v>
      </c>
      <c r="W29" s="201">
        <v>790</v>
      </c>
      <c r="X29" s="61">
        <f>T29+U29+W29</f>
        <v>12030</v>
      </c>
    </row>
    <row r="30" spans="3:24" ht="35.25" customHeight="1" x14ac:dyDescent="0.25">
      <c r="M30" s="19">
        <f t="shared" si="0"/>
        <v>21</v>
      </c>
      <c r="N30" s="40" t="s">
        <v>929</v>
      </c>
      <c r="O30" s="41" t="s">
        <v>930</v>
      </c>
      <c r="P30" s="56"/>
      <c r="Q30" s="53">
        <v>0</v>
      </c>
      <c r="R30" s="27">
        <v>0</v>
      </c>
      <c r="S30" s="27">
        <v>0</v>
      </c>
      <c r="T30" s="12">
        <v>0</v>
      </c>
      <c r="U30" s="77">
        <v>932</v>
      </c>
      <c r="V30" s="202">
        <v>8000</v>
      </c>
      <c r="W30" s="201">
        <v>307</v>
      </c>
      <c r="X30" s="42">
        <f>T30+U30+V30+W30</f>
        <v>9239</v>
      </c>
    </row>
    <row r="31" spans="3:24" ht="35.25" customHeight="1" thickBot="1" x14ac:dyDescent="0.3">
      <c r="M31" s="19">
        <f t="shared" si="0"/>
        <v>22</v>
      </c>
      <c r="N31" s="48" t="s">
        <v>68</v>
      </c>
      <c r="O31" s="49" t="s">
        <v>97</v>
      </c>
      <c r="P31" s="50"/>
      <c r="Q31" s="54">
        <v>2230</v>
      </c>
      <c r="R31" s="12">
        <v>4700</v>
      </c>
      <c r="S31" s="27">
        <v>600</v>
      </c>
      <c r="T31" s="27">
        <v>0</v>
      </c>
      <c r="U31" s="76">
        <v>937</v>
      </c>
      <c r="V31" s="53">
        <v>0</v>
      </c>
      <c r="W31" s="201">
        <v>277</v>
      </c>
      <c r="X31" s="67">
        <f>Q31+R31+W31</f>
        <v>7207</v>
      </c>
    </row>
    <row r="32" spans="3:24" ht="35.25" customHeight="1" thickBot="1" x14ac:dyDescent="0.3">
      <c r="D32" s="132" t="s">
        <v>981</v>
      </c>
      <c r="E32" s="133"/>
      <c r="F32" s="133"/>
      <c r="G32" s="133"/>
      <c r="H32" s="133"/>
      <c r="I32" s="107"/>
      <c r="M32" s="19">
        <f t="shared" si="0"/>
        <v>23</v>
      </c>
      <c r="N32" s="48" t="s">
        <v>108</v>
      </c>
      <c r="O32" s="49" t="s">
        <v>109</v>
      </c>
      <c r="P32" s="50"/>
      <c r="Q32" s="54">
        <v>1470</v>
      </c>
      <c r="R32" s="32">
        <v>640</v>
      </c>
      <c r="S32" s="27">
        <v>450</v>
      </c>
      <c r="T32" s="27">
        <v>0</v>
      </c>
      <c r="U32" s="77">
        <v>4160</v>
      </c>
      <c r="V32" s="53">
        <v>0</v>
      </c>
      <c r="W32" s="201">
        <v>1080</v>
      </c>
      <c r="X32" s="67">
        <f>Q32+U32+W32</f>
        <v>6710</v>
      </c>
    </row>
    <row r="33" spans="4:24" ht="35.25" customHeight="1" x14ac:dyDescent="0.25">
      <c r="D33" s="134">
        <v>1</v>
      </c>
      <c r="E33" s="135">
        <v>27</v>
      </c>
      <c r="F33" s="141" t="s">
        <v>55</v>
      </c>
      <c r="G33" s="136" t="s">
        <v>129</v>
      </c>
      <c r="H33" s="88"/>
      <c r="K33" s="17"/>
      <c r="M33" s="19">
        <f t="shared" si="0"/>
        <v>24</v>
      </c>
      <c r="N33" s="48" t="s">
        <v>924</v>
      </c>
      <c r="O33" s="49" t="s">
        <v>925</v>
      </c>
      <c r="P33" s="50"/>
      <c r="Q33" s="53">
        <v>0</v>
      </c>
      <c r="R33" s="27">
        <v>0</v>
      </c>
      <c r="S33" s="27">
        <v>0</v>
      </c>
      <c r="T33" s="12">
        <v>0</v>
      </c>
      <c r="U33" s="77">
        <v>6420</v>
      </c>
      <c r="V33" s="53">
        <v>0</v>
      </c>
      <c r="W33" s="201">
        <v>287</v>
      </c>
      <c r="X33" s="67">
        <f>T33+U33+W33</f>
        <v>6707</v>
      </c>
    </row>
    <row r="34" spans="4:24" ht="35.25" customHeight="1" x14ac:dyDescent="0.25">
      <c r="D34" s="137">
        <v>2</v>
      </c>
      <c r="E34" s="138">
        <v>30</v>
      </c>
      <c r="F34" s="141" t="s">
        <v>72</v>
      </c>
      <c r="G34" s="136" t="s">
        <v>101</v>
      </c>
      <c r="H34" s="90"/>
      <c r="K34" s="17"/>
      <c r="M34" s="19">
        <f t="shared" si="0"/>
        <v>25</v>
      </c>
      <c r="N34" s="48" t="s">
        <v>173</v>
      </c>
      <c r="O34" s="49" t="s">
        <v>174</v>
      </c>
      <c r="P34" s="50"/>
      <c r="Q34" s="53">
        <v>0</v>
      </c>
      <c r="R34" s="32">
        <v>400</v>
      </c>
      <c r="S34" s="12">
        <v>2480</v>
      </c>
      <c r="T34" s="27">
        <v>0</v>
      </c>
      <c r="U34" s="77">
        <v>3750</v>
      </c>
      <c r="V34" s="53">
        <v>0</v>
      </c>
      <c r="W34" s="201">
        <v>400</v>
      </c>
      <c r="X34" s="67">
        <f>S34+U34+W34</f>
        <v>6630</v>
      </c>
    </row>
    <row r="35" spans="4:24" ht="35.25" customHeight="1" thickBot="1" x14ac:dyDescent="0.3">
      <c r="D35" s="139">
        <v>3</v>
      </c>
      <c r="E35" s="140">
        <v>31</v>
      </c>
      <c r="F35" s="141" t="s">
        <v>183</v>
      </c>
      <c r="G35" s="136" t="s">
        <v>184</v>
      </c>
      <c r="H35" s="91"/>
      <c r="M35" s="19">
        <f t="shared" si="0"/>
        <v>26</v>
      </c>
      <c r="N35" s="48" t="s">
        <v>757</v>
      </c>
      <c r="O35" s="49" t="s">
        <v>92</v>
      </c>
      <c r="P35" s="50"/>
      <c r="Q35" s="53">
        <v>0</v>
      </c>
      <c r="R35" s="32">
        <v>0</v>
      </c>
      <c r="S35" s="32">
        <v>420</v>
      </c>
      <c r="T35" s="12">
        <v>1080</v>
      </c>
      <c r="U35" s="77">
        <v>5140</v>
      </c>
      <c r="V35" s="53">
        <v>0</v>
      </c>
      <c r="W35" s="201">
        <v>268</v>
      </c>
      <c r="X35" s="67">
        <f>T35+U35+W35</f>
        <v>6488</v>
      </c>
    </row>
    <row r="36" spans="4:24" ht="35.25" customHeight="1" x14ac:dyDescent="0.25">
      <c r="D36" s="21"/>
      <c r="E36" s="21"/>
      <c r="F36" s="21"/>
      <c r="G36" s="21"/>
      <c r="M36" s="19">
        <f t="shared" si="0"/>
        <v>27</v>
      </c>
      <c r="N36" s="89" t="s">
        <v>55</v>
      </c>
      <c r="O36" s="92" t="s">
        <v>129</v>
      </c>
      <c r="P36" s="94"/>
      <c r="Q36" s="54">
        <v>408</v>
      </c>
      <c r="R36" s="32">
        <v>320</v>
      </c>
      <c r="S36" s="27">
        <v>0</v>
      </c>
      <c r="T36" s="27">
        <v>0</v>
      </c>
      <c r="U36" s="77">
        <v>1050</v>
      </c>
      <c r="V36" s="202">
        <v>3070</v>
      </c>
      <c r="W36" s="201">
        <v>360</v>
      </c>
      <c r="X36" s="93">
        <f>Q36+U36+V36+W36</f>
        <v>4888</v>
      </c>
    </row>
    <row r="37" spans="4:24" ht="35.25" customHeight="1" x14ac:dyDescent="0.25">
      <c r="M37" s="19">
        <f t="shared" si="0"/>
        <v>28</v>
      </c>
      <c r="N37" s="48" t="s">
        <v>120</v>
      </c>
      <c r="O37" s="49" t="s">
        <v>121</v>
      </c>
      <c r="P37" s="50"/>
      <c r="Q37" s="66">
        <v>450</v>
      </c>
      <c r="R37" s="27">
        <v>360</v>
      </c>
      <c r="S37" s="32">
        <v>440</v>
      </c>
      <c r="T37" s="12">
        <v>640</v>
      </c>
      <c r="U37" s="77">
        <v>3040</v>
      </c>
      <c r="V37" s="53">
        <v>0</v>
      </c>
      <c r="W37" s="201">
        <v>276</v>
      </c>
      <c r="X37" s="67">
        <f>U37+T37+W37</f>
        <v>3956</v>
      </c>
    </row>
    <row r="38" spans="4:24" ht="36" customHeight="1" x14ac:dyDescent="0.25">
      <c r="M38" s="19">
        <f t="shared" si="0"/>
        <v>29</v>
      </c>
      <c r="N38" s="48" t="s">
        <v>1007</v>
      </c>
      <c r="O38" s="49" t="s">
        <v>926</v>
      </c>
      <c r="P38" s="50"/>
      <c r="Q38" s="53">
        <v>0</v>
      </c>
      <c r="R38" s="27">
        <v>0</v>
      </c>
      <c r="S38" s="27">
        <v>0</v>
      </c>
      <c r="T38" s="12">
        <v>0</v>
      </c>
      <c r="U38" s="77">
        <v>3370</v>
      </c>
      <c r="V38" s="53">
        <v>0</v>
      </c>
      <c r="W38" s="201">
        <v>327</v>
      </c>
      <c r="X38" s="67">
        <f>T38+U38+W38</f>
        <v>3697</v>
      </c>
    </row>
    <row r="39" spans="4:24" ht="36" customHeight="1" x14ac:dyDescent="0.25">
      <c r="M39" s="19">
        <f t="shared" si="0"/>
        <v>30</v>
      </c>
      <c r="N39" s="89" t="s">
        <v>72</v>
      </c>
      <c r="O39" s="92" t="s">
        <v>101</v>
      </c>
      <c r="P39" s="94"/>
      <c r="Q39" s="54">
        <v>720</v>
      </c>
      <c r="R39" s="53">
        <v>307</v>
      </c>
      <c r="S39" s="66">
        <v>470</v>
      </c>
      <c r="T39" s="27">
        <v>0</v>
      </c>
      <c r="U39" s="12">
        <v>1770</v>
      </c>
      <c r="V39" s="202">
        <v>400</v>
      </c>
      <c r="W39" s="201">
        <v>530</v>
      </c>
      <c r="X39" s="93">
        <f>Q39+U39+V39+W39</f>
        <v>3420</v>
      </c>
    </row>
    <row r="40" spans="4:24" ht="35.25" customHeight="1" x14ac:dyDescent="0.25">
      <c r="M40" s="19">
        <f t="shared" si="0"/>
        <v>31</v>
      </c>
      <c r="N40" s="48" t="s">
        <v>171</v>
      </c>
      <c r="O40" s="49" t="s">
        <v>172</v>
      </c>
      <c r="P40" s="50"/>
      <c r="Q40" s="66">
        <v>402</v>
      </c>
      <c r="R40" s="27">
        <v>0</v>
      </c>
      <c r="S40" s="12">
        <v>540</v>
      </c>
      <c r="T40" s="27">
        <v>0</v>
      </c>
      <c r="U40" s="77">
        <v>2730</v>
      </c>
      <c r="V40" s="53">
        <v>0</v>
      </c>
      <c r="W40" s="30">
        <v>0</v>
      </c>
      <c r="X40" s="67">
        <f>U40+S40</f>
        <v>3270</v>
      </c>
    </row>
    <row r="41" spans="4:24" ht="35.25" customHeight="1" x14ac:dyDescent="0.25">
      <c r="M41" s="19">
        <f t="shared" si="0"/>
        <v>32</v>
      </c>
      <c r="N41" s="89" t="s">
        <v>183</v>
      </c>
      <c r="O41" s="92" t="s">
        <v>184</v>
      </c>
      <c r="P41" s="94"/>
      <c r="Q41" s="54">
        <v>394</v>
      </c>
      <c r="R41" s="12">
        <v>0</v>
      </c>
      <c r="S41" s="27">
        <v>0</v>
      </c>
      <c r="T41" s="27">
        <v>0</v>
      </c>
      <c r="U41" s="76">
        <v>0</v>
      </c>
      <c r="V41" s="202">
        <v>2430</v>
      </c>
      <c r="W41" s="201">
        <v>313</v>
      </c>
      <c r="X41" s="93">
        <f>Q41+R41+V41+W41</f>
        <v>3137</v>
      </c>
    </row>
    <row r="42" spans="4:24" ht="35.25" customHeight="1" x14ac:dyDescent="0.25">
      <c r="M42" s="19">
        <f t="shared" si="0"/>
        <v>33</v>
      </c>
      <c r="N42" s="48" t="s">
        <v>212</v>
      </c>
      <c r="O42" s="49" t="s">
        <v>229</v>
      </c>
      <c r="P42" s="50"/>
      <c r="Q42" s="53">
        <v>0</v>
      </c>
      <c r="R42" s="32">
        <v>0</v>
      </c>
      <c r="S42" s="12">
        <v>1630</v>
      </c>
      <c r="T42" s="27">
        <v>0</v>
      </c>
      <c r="U42" s="77">
        <v>1170</v>
      </c>
      <c r="V42" s="53">
        <v>0</v>
      </c>
      <c r="W42" s="201">
        <v>330</v>
      </c>
      <c r="X42" s="67">
        <f>U42+S42+W42</f>
        <v>3130</v>
      </c>
    </row>
    <row r="43" spans="4:24" ht="35.25" customHeight="1" x14ac:dyDescent="0.25">
      <c r="M43" s="19">
        <f t="shared" si="0"/>
        <v>34</v>
      </c>
      <c r="N43" s="48" t="s">
        <v>116</v>
      </c>
      <c r="O43" s="49" t="s">
        <v>117</v>
      </c>
      <c r="P43" s="50"/>
      <c r="Q43" s="54">
        <v>870</v>
      </c>
      <c r="R43" s="27">
        <v>280</v>
      </c>
      <c r="S43" s="12">
        <v>2230</v>
      </c>
      <c r="T43" s="27">
        <v>320</v>
      </c>
      <c r="U43" s="76">
        <v>0</v>
      </c>
      <c r="V43" s="53">
        <v>0</v>
      </c>
      <c r="W43" s="30">
        <v>0</v>
      </c>
      <c r="X43" s="67">
        <f>Q43+S43</f>
        <v>3100</v>
      </c>
    </row>
    <row r="44" spans="4:24" ht="35.25" customHeight="1" x14ac:dyDescent="0.25">
      <c r="M44" s="19">
        <f t="shared" si="0"/>
        <v>35</v>
      </c>
      <c r="N44" s="48" t="s">
        <v>73</v>
      </c>
      <c r="O44" s="49" t="s">
        <v>122</v>
      </c>
      <c r="P44" s="50"/>
      <c r="Q44" s="54">
        <v>540</v>
      </c>
      <c r="R44" s="27">
        <v>269</v>
      </c>
      <c r="S44" s="32">
        <v>416</v>
      </c>
      <c r="T44" s="27">
        <v>400</v>
      </c>
      <c r="U44" s="77">
        <v>920</v>
      </c>
      <c r="V44" s="202">
        <v>1570</v>
      </c>
      <c r="W44" s="30">
        <v>0</v>
      </c>
      <c r="X44" s="67">
        <f>Q44+U44+V44</f>
        <v>3030</v>
      </c>
    </row>
    <row r="45" spans="4:24" ht="35.25" customHeight="1" x14ac:dyDescent="0.25">
      <c r="M45" s="19">
        <f t="shared" si="0"/>
        <v>36</v>
      </c>
      <c r="N45" s="48" t="s">
        <v>102</v>
      </c>
      <c r="O45" s="49" t="s">
        <v>103</v>
      </c>
      <c r="P45" s="50"/>
      <c r="Q45" s="54">
        <v>2010</v>
      </c>
      <c r="R45" s="12">
        <v>980</v>
      </c>
      <c r="S45" s="27">
        <v>0</v>
      </c>
      <c r="T45" s="27">
        <v>0</v>
      </c>
      <c r="U45" s="76">
        <v>935</v>
      </c>
      <c r="V45" s="53">
        <v>0</v>
      </c>
      <c r="W45" s="30">
        <v>0</v>
      </c>
      <c r="X45" s="67">
        <f>Q45+R45</f>
        <v>2990</v>
      </c>
    </row>
    <row r="46" spans="4:24" ht="35.25" customHeight="1" x14ac:dyDescent="0.25">
      <c r="M46" s="19">
        <f t="shared" si="0"/>
        <v>37</v>
      </c>
      <c r="N46" s="48" t="s">
        <v>200</v>
      </c>
      <c r="O46" s="49" t="s">
        <v>217</v>
      </c>
      <c r="P46" s="50"/>
      <c r="Q46" s="66">
        <v>420</v>
      </c>
      <c r="R46" s="27">
        <v>0</v>
      </c>
      <c r="S46" s="32">
        <v>419</v>
      </c>
      <c r="T46" s="12">
        <v>1200</v>
      </c>
      <c r="U46" s="77">
        <v>939</v>
      </c>
      <c r="V46" s="202">
        <v>480</v>
      </c>
      <c r="W46" s="201">
        <v>266</v>
      </c>
      <c r="X46" s="67">
        <f>U46+T46+V46+W46</f>
        <v>2885</v>
      </c>
    </row>
    <row r="47" spans="4:24" ht="35.25" customHeight="1" x14ac:dyDescent="0.25">
      <c r="M47" s="19">
        <f t="shared" si="0"/>
        <v>38</v>
      </c>
      <c r="N47" s="48" t="s">
        <v>50</v>
      </c>
      <c r="O47" s="49" t="s">
        <v>134</v>
      </c>
      <c r="P47" s="50"/>
      <c r="Q47" s="66">
        <v>415</v>
      </c>
      <c r="R47" s="27">
        <v>293</v>
      </c>
      <c r="S47" s="12">
        <v>870</v>
      </c>
      <c r="T47" s="27">
        <v>0</v>
      </c>
      <c r="U47" s="77">
        <v>936</v>
      </c>
      <c r="V47" s="202">
        <v>450</v>
      </c>
      <c r="W47" s="201">
        <v>480</v>
      </c>
      <c r="X47" s="67">
        <f>U47+S47+V47+W47</f>
        <v>2736</v>
      </c>
    </row>
    <row r="48" spans="4:24" ht="35.25" customHeight="1" x14ac:dyDescent="0.25">
      <c r="M48" s="19">
        <f t="shared" si="0"/>
        <v>39</v>
      </c>
      <c r="N48" s="48" t="s">
        <v>130</v>
      </c>
      <c r="O48" s="49" t="s">
        <v>131</v>
      </c>
      <c r="P48" s="50"/>
      <c r="Q48" s="66">
        <v>440</v>
      </c>
      <c r="R48" s="27">
        <v>270</v>
      </c>
      <c r="S48" s="12">
        <v>490</v>
      </c>
      <c r="T48" s="27">
        <v>0</v>
      </c>
      <c r="U48" s="77">
        <v>1970</v>
      </c>
      <c r="V48" s="53">
        <v>0</v>
      </c>
      <c r="W48" s="201">
        <v>265</v>
      </c>
      <c r="X48" s="67">
        <f>U48+S48+W48</f>
        <v>2725</v>
      </c>
    </row>
    <row r="49" spans="13:24" ht="35.25" customHeight="1" x14ac:dyDescent="0.25">
      <c r="M49" s="19">
        <f t="shared" si="0"/>
        <v>40</v>
      </c>
      <c r="N49" s="48" t="s">
        <v>164</v>
      </c>
      <c r="O49" s="49" t="s">
        <v>165</v>
      </c>
      <c r="P49" s="50"/>
      <c r="Q49" s="54">
        <v>407</v>
      </c>
      <c r="R49" s="12">
        <v>0</v>
      </c>
      <c r="S49" s="27">
        <v>0</v>
      </c>
      <c r="T49" s="27">
        <v>0</v>
      </c>
      <c r="U49" s="76">
        <v>0</v>
      </c>
      <c r="V49" s="202">
        <v>1970</v>
      </c>
      <c r="W49" s="30">
        <v>0</v>
      </c>
      <c r="X49" s="67">
        <f>Q49+R49+V49</f>
        <v>2377</v>
      </c>
    </row>
    <row r="50" spans="13:24" ht="35.25" customHeight="1" x14ac:dyDescent="0.25">
      <c r="M50" s="19">
        <f t="shared" si="0"/>
        <v>41</v>
      </c>
      <c r="N50" s="48" t="s">
        <v>158</v>
      </c>
      <c r="O50" s="49" t="s">
        <v>159</v>
      </c>
      <c r="P50" s="50"/>
      <c r="Q50" s="12">
        <v>419</v>
      </c>
      <c r="R50" s="32">
        <v>0</v>
      </c>
      <c r="S50" s="27">
        <v>0</v>
      </c>
      <c r="T50" s="27">
        <v>0</v>
      </c>
      <c r="U50" s="12">
        <v>1290</v>
      </c>
      <c r="V50" s="172">
        <v>290</v>
      </c>
      <c r="W50" s="201">
        <v>270</v>
      </c>
      <c r="X50" s="67">
        <f>Q50+U50+V50+W50</f>
        <v>2269</v>
      </c>
    </row>
    <row r="51" spans="13:24" ht="36" customHeight="1" x14ac:dyDescent="0.25">
      <c r="M51" s="19">
        <f t="shared" si="0"/>
        <v>42</v>
      </c>
      <c r="N51" s="48" t="s">
        <v>75</v>
      </c>
      <c r="O51" s="49" t="s">
        <v>124</v>
      </c>
      <c r="P51" s="50"/>
      <c r="Q51" s="66">
        <v>490</v>
      </c>
      <c r="R51" s="27">
        <v>275</v>
      </c>
      <c r="S51" s="32">
        <v>413</v>
      </c>
      <c r="T51" s="12">
        <v>980</v>
      </c>
      <c r="U51" s="77">
        <v>925</v>
      </c>
      <c r="V51" s="53">
        <v>0</v>
      </c>
      <c r="W51" s="201">
        <v>264</v>
      </c>
      <c r="X51" s="67">
        <f>U51+T51+W51</f>
        <v>2169</v>
      </c>
    </row>
    <row r="52" spans="13:24" ht="35.25" customHeight="1" x14ac:dyDescent="0.25">
      <c r="M52" s="19">
        <f t="shared" si="0"/>
        <v>43</v>
      </c>
      <c r="N52" s="48" t="s">
        <v>766</v>
      </c>
      <c r="O52" s="49" t="s">
        <v>767</v>
      </c>
      <c r="P52" s="50"/>
      <c r="Q52" s="53">
        <v>0</v>
      </c>
      <c r="R52" s="32">
        <v>0</v>
      </c>
      <c r="S52" s="12">
        <v>403</v>
      </c>
      <c r="T52" s="27">
        <v>0</v>
      </c>
      <c r="U52" s="77">
        <v>931</v>
      </c>
      <c r="V52" s="202">
        <v>550</v>
      </c>
      <c r="W52" s="201">
        <v>272</v>
      </c>
      <c r="X52" s="67">
        <f>U52+S52+V52+W52</f>
        <v>2156</v>
      </c>
    </row>
    <row r="53" spans="13:24" ht="35.25" customHeight="1" x14ac:dyDescent="0.25">
      <c r="M53" s="19">
        <f t="shared" si="0"/>
        <v>44</v>
      </c>
      <c r="N53" s="48" t="s">
        <v>132</v>
      </c>
      <c r="O53" s="49" t="s">
        <v>133</v>
      </c>
      <c r="P53" s="50"/>
      <c r="Q53" s="54">
        <v>409</v>
      </c>
      <c r="R53" s="27">
        <v>300</v>
      </c>
      <c r="S53" s="32">
        <v>409</v>
      </c>
      <c r="T53" s="27">
        <v>0</v>
      </c>
      <c r="U53" s="77">
        <v>1440</v>
      </c>
      <c r="V53" s="53">
        <v>0</v>
      </c>
      <c r="W53" s="201">
        <v>293</v>
      </c>
      <c r="X53" s="67">
        <f>Q53+U53+W53</f>
        <v>2142</v>
      </c>
    </row>
    <row r="54" spans="13:24" ht="35.25" customHeight="1" x14ac:dyDescent="0.25">
      <c r="M54" s="19">
        <f t="shared" si="0"/>
        <v>45</v>
      </c>
      <c r="N54" s="48" t="s">
        <v>141</v>
      </c>
      <c r="O54" s="49" t="s">
        <v>142</v>
      </c>
      <c r="P54" s="50"/>
      <c r="Q54" s="66">
        <v>413</v>
      </c>
      <c r="R54" s="27">
        <v>262</v>
      </c>
      <c r="S54" s="12">
        <v>430</v>
      </c>
      <c r="T54" s="27">
        <v>0</v>
      </c>
      <c r="U54" s="77">
        <v>934</v>
      </c>
      <c r="V54" s="202">
        <v>360</v>
      </c>
      <c r="W54" s="201">
        <v>271</v>
      </c>
      <c r="X54" s="67">
        <f>U54+S54+V54+W54</f>
        <v>1995</v>
      </c>
    </row>
    <row r="55" spans="13:24" ht="35.25" customHeight="1" x14ac:dyDescent="0.25">
      <c r="M55" s="19">
        <f t="shared" si="0"/>
        <v>46</v>
      </c>
      <c r="N55" s="48" t="s">
        <v>71</v>
      </c>
      <c r="O55" s="49" t="s">
        <v>100</v>
      </c>
      <c r="P55" s="50"/>
      <c r="Q55" s="53">
        <v>417</v>
      </c>
      <c r="R55" s="12">
        <v>790</v>
      </c>
      <c r="S55" s="32">
        <v>720</v>
      </c>
      <c r="T55" s="27">
        <v>0</v>
      </c>
      <c r="U55" s="77">
        <v>929</v>
      </c>
      <c r="V55" s="53">
        <v>0</v>
      </c>
      <c r="W55" s="201">
        <v>269</v>
      </c>
      <c r="X55" s="67">
        <f>U55+R55+W55</f>
        <v>1988</v>
      </c>
    </row>
    <row r="56" spans="13:24" ht="35.25" customHeight="1" x14ac:dyDescent="0.25">
      <c r="M56" s="19">
        <f t="shared" si="0"/>
        <v>47</v>
      </c>
      <c r="N56" s="48" t="s">
        <v>149</v>
      </c>
      <c r="O56" s="49" t="s">
        <v>150</v>
      </c>
      <c r="P56" s="50"/>
      <c r="Q56" s="32">
        <v>400</v>
      </c>
      <c r="R56" s="27">
        <v>256</v>
      </c>
      <c r="S56" s="32">
        <v>402</v>
      </c>
      <c r="T56" s="12">
        <v>790</v>
      </c>
      <c r="U56" s="77">
        <v>922</v>
      </c>
      <c r="V56" s="53">
        <v>0</v>
      </c>
      <c r="W56" s="201">
        <v>273</v>
      </c>
      <c r="X56" s="67">
        <f>T56+U56+W56</f>
        <v>1985</v>
      </c>
    </row>
    <row r="57" spans="13:24" ht="35.25" customHeight="1" x14ac:dyDescent="0.25">
      <c r="M57" s="19">
        <f t="shared" si="0"/>
        <v>48</v>
      </c>
      <c r="N57" s="48" t="s">
        <v>151</v>
      </c>
      <c r="O57" s="49" t="s">
        <v>152</v>
      </c>
      <c r="P57" s="50"/>
      <c r="Q57" s="54">
        <v>600</v>
      </c>
      <c r="R57" s="32">
        <v>0</v>
      </c>
      <c r="S57" s="27">
        <v>0</v>
      </c>
      <c r="T57" s="27">
        <v>0</v>
      </c>
      <c r="U57" s="77">
        <v>923</v>
      </c>
      <c r="V57" s="202">
        <v>260</v>
      </c>
      <c r="W57" s="30">
        <v>0</v>
      </c>
      <c r="X57" s="67">
        <f>Q57+U57+V57</f>
        <v>1783</v>
      </c>
    </row>
    <row r="58" spans="13:24" ht="35.25" customHeight="1" x14ac:dyDescent="0.25">
      <c r="M58" s="19">
        <f t="shared" si="0"/>
        <v>49</v>
      </c>
      <c r="N58" s="48" t="s">
        <v>143</v>
      </c>
      <c r="O58" s="49" t="s">
        <v>144</v>
      </c>
      <c r="P58" s="50"/>
      <c r="Q58" s="66">
        <v>406</v>
      </c>
      <c r="R58" s="27">
        <v>263</v>
      </c>
      <c r="S58" s="32">
        <v>405</v>
      </c>
      <c r="T58" s="12">
        <v>530</v>
      </c>
      <c r="U58" s="77">
        <v>928</v>
      </c>
      <c r="V58" s="53">
        <v>0</v>
      </c>
      <c r="W58" s="201">
        <v>320</v>
      </c>
      <c r="X58" s="67">
        <f>U58+T58+W58</f>
        <v>1778</v>
      </c>
    </row>
    <row r="59" spans="13:24" ht="35.25" customHeight="1" x14ac:dyDescent="0.25">
      <c r="M59" s="19">
        <f t="shared" si="0"/>
        <v>50</v>
      </c>
      <c r="N59" s="48" t="s">
        <v>112</v>
      </c>
      <c r="O59" s="49" t="s">
        <v>113</v>
      </c>
      <c r="P59" s="50"/>
      <c r="Q59" s="54">
        <v>410</v>
      </c>
      <c r="R59" s="12">
        <v>1340</v>
      </c>
      <c r="S59" s="27">
        <v>410</v>
      </c>
      <c r="T59" s="27">
        <v>0</v>
      </c>
      <c r="U59" s="76">
        <v>0</v>
      </c>
      <c r="V59" s="53">
        <v>0</v>
      </c>
      <c r="W59" s="30">
        <v>0</v>
      </c>
      <c r="X59" s="67">
        <f>Q59+R59</f>
        <v>1750</v>
      </c>
    </row>
    <row r="60" spans="13:24" ht="35.25" customHeight="1" x14ac:dyDescent="0.25">
      <c r="M60" s="19">
        <f t="shared" si="0"/>
        <v>51</v>
      </c>
      <c r="N60" s="48" t="s">
        <v>137</v>
      </c>
      <c r="O60" s="49" t="s">
        <v>138</v>
      </c>
      <c r="P60" s="50"/>
      <c r="Q60" s="54">
        <v>415</v>
      </c>
      <c r="R60" s="27">
        <v>273</v>
      </c>
      <c r="S60" s="32">
        <v>411</v>
      </c>
      <c r="T60" s="27">
        <v>307</v>
      </c>
      <c r="U60" s="77">
        <v>919</v>
      </c>
      <c r="V60" s="53">
        <v>0</v>
      </c>
      <c r="W60" s="201">
        <v>275</v>
      </c>
      <c r="X60" s="67">
        <f>Q60+U60+W60</f>
        <v>1609</v>
      </c>
    </row>
    <row r="61" spans="13:24" ht="35.25" customHeight="1" x14ac:dyDescent="0.25">
      <c r="M61" s="19">
        <f t="shared" si="0"/>
        <v>52</v>
      </c>
      <c r="N61" s="48" t="s">
        <v>191</v>
      </c>
      <c r="O61" s="49" t="s">
        <v>192</v>
      </c>
      <c r="P61" s="50"/>
      <c r="Q61" s="66">
        <v>390</v>
      </c>
      <c r="R61" s="32">
        <v>0</v>
      </c>
      <c r="S61" s="27">
        <v>0</v>
      </c>
      <c r="T61" s="12">
        <v>580</v>
      </c>
      <c r="U61" s="77">
        <v>915</v>
      </c>
      <c r="V61" s="53">
        <v>0</v>
      </c>
      <c r="W61" s="30">
        <v>0</v>
      </c>
      <c r="X61" s="67">
        <f>T61+U61</f>
        <v>1495</v>
      </c>
    </row>
    <row r="62" spans="13:24" ht="35.25" customHeight="1" x14ac:dyDescent="0.25">
      <c r="M62" s="19">
        <f t="shared" si="0"/>
        <v>53</v>
      </c>
      <c r="N62" s="48" t="s">
        <v>50</v>
      </c>
      <c r="O62" s="49" t="s">
        <v>195</v>
      </c>
      <c r="P62" s="50"/>
      <c r="Q62" s="54">
        <v>388</v>
      </c>
      <c r="R62" s="32">
        <v>0</v>
      </c>
      <c r="S62" s="27">
        <v>0</v>
      </c>
      <c r="T62" s="27">
        <v>0</v>
      </c>
      <c r="U62" s="77">
        <v>921</v>
      </c>
      <c r="V62" s="202">
        <v>180</v>
      </c>
      <c r="W62" s="30">
        <v>0</v>
      </c>
      <c r="X62" s="67">
        <f>Q62+U62+V62</f>
        <v>1489</v>
      </c>
    </row>
    <row r="63" spans="13:24" ht="35.25" customHeight="1" x14ac:dyDescent="0.25">
      <c r="M63" s="19">
        <f t="shared" si="0"/>
        <v>54</v>
      </c>
      <c r="N63" s="48" t="s">
        <v>756</v>
      </c>
      <c r="O63" s="49" t="s">
        <v>157</v>
      </c>
      <c r="P63" s="50"/>
      <c r="Q63" s="54">
        <v>460</v>
      </c>
      <c r="R63" s="32">
        <v>0</v>
      </c>
      <c r="S63" s="27">
        <v>0</v>
      </c>
      <c r="T63" s="32">
        <v>440</v>
      </c>
      <c r="U63" s="77">
        <v>916</v>
      </c>
      <c r="V63" s="53">
        <v>0</v>
      </c>
      <c r="W63" s="30">
        <v>0</v>
      </c>
      <c r="X63" s="67">
        <f>Q63+U63</f>
        <v>1376</v>
      </c>
    </row>
    <row r="64" spans="13:24" ht="35.25" customHeight="1" x14ac:dyDescent="0.25">
      <c r="M64" s="19">
        <f t="shared" si="0"/>
        <v>55</v>
      </c>
      <c r="N64" s="48" t="s">
        <v>201</v>
      </c>
      <c r="O64" s="49" t="s">
        <v>218</v>
      </c>
      <c r="P64" s="50"/>
      <c r="Q64" s="53">
        <v>0</v>
      </c>
      <c r="R64" s="32">
        <v>277</v>
      </c>
      <c r="S64" s="12">
        <v>412</v>
      </c>
      <c r="T64" s="27">
        <v>0</v>
      </c>
      <c r="U64" s="77">
        <v>940</v>
      </c>
      <c r="V64" s="53">
        <v>0</v>
      </c>
      <c r="W64" s="30">
        <v>0</v>
      </c>
      <c r="X64" s="67">
        <f>S64+U64</f>
        <v>1352</v>
      </c>
    </row>
    <row r="65" spans="9:24" ht="35.25" customHeight="1" x14ac:dyDescent="0.25">
      <c r="M65" s="19">
        <f t="shared" si="0"/>
        <v>56</v>
      </c>
      <c r="N65" s="48" t="s">
        <v>160</v>
      </c>
      <c r="O65" s="49" t="s">
        <v>161</v>
      </c>
      <c r="P65" s="50"/>
      <c r="Q65" s="54">
        <v>418</v>
      </c>
      <c r="R65" s="32">
        <v>0</v>
      </c>
      <c r="S65" s="27">
        <v>0</v>
      </c>
      <c r="T65" s="32">
        <v>327</v>
      </c>
      <c r="U65" s="77">
        <v>926</v>
      </c>
      <c r="V65" s="53">
        <v>0</v>
      </c>
      <c r="W65" s="30">
        <v>0</v>
      </c>
      <c r="X65" s="67">
        <f>Q65+U65</f>
        <v>1344</v>
      </c>
    </row>
    <row r="66" spans="9:24" ht="35.25" customHeight="1" x14ac:dyDescent="0.25">
      <c r="M66" s="19">
        <f t="shared" si="0"/>
        <v>57</v>
      </c>
      <c r="N66" s="48" t="s">
        <v>139</v>
      </c>
      <c r="O66" s="49" t="s">
        <v>140</v>
      </c>
      <c r="P66" s="50"/>
      <c r="Q66" s="66">
        <v>412</v>
      </c>
      <c r="R66" s="27">
        <v>276</v>
      </c>
      <c r="S66" s="12">
        <v>418</v>
      </c>
      <c r="T66" s="27">
        <v>0</v>
      </c>
      <c r="U66" s="77">
        <v>917</v>
      </c>
      <c r="V66" s="53">
        <v>0</v>
      </c>
      <c r="W66" s="30">
        <v>0</v>
      </c>
      <c r="X66" s="67">
        <f>U66+S66</f>
        <v>1335</v>
      </c>
    </row>
    <row r="67" spans="9:24" ht="35.25" customHeight="1" x14ac:dyDescent="0.25">
      <c r="M67" s="19">
        <f t="shared" si="0"/>
        <v>58</v>
      </c>
      <c r="N67" s="48" t="s">
        <v>764</v>
      </c>
      <c r="O67" s="49" t="s">
        <v>765</v>
      </c>
      <c r="P67" s="50"/>
      <c r="Q67" s="27">
        <v>0</v>
      </c>
      <c r="R67" s="32">
        <v>0</v>
      </c>
      <c r="S67" s="12">
        <v>404</v>
      </c>
      <c r="T67" s="27">
        <v>0</v>
      </c>
      <c r="U67" s="77">
        <v>927</v>
      </c>
      <c r="V67" s="53">
        <v>0</v>
      </c>
      <c r="W67" s="30">
        <v>0</v>
      </c>
      <c r="X67" s="67">
        <f>U67+S67</f>
        <v>1331</v>
      </c>
    </row>
    <row r="68" spans="9:24" ht="35.25" customHeight="1" x14ac:dyDescent="0.25">
      <c r="M68" s="19">
        <f t="shared" si="0"/>
        <v>59</v>
      </c>
      <c r="N68" s="48" t="s">
        <v>175</v>
      </c>
      <c r="O68" s="49" t="s">
        <v>176</v>
      </c>
      <c r="P68" s="50"/>
      <c r="Q68" s="54">
        <v>398</v>
      </c>
      <c r="R68" s="32">
        <v>0</v>
      </c>
      <c r="S68" s="27">
        <v>0</v>
      </c>
      <c r="T68" s="27">
        <v>0</v>
      </c>
      <c r="U68" s="77">
        <v>924</v>
      </c>
      <c r="V68" s="53">
        <v>0</v>
      </c>
      <c r="W68" s="30">
        <v>0</v>
      </c>
      <c r="X68" s="67">
        <f>Q68+U68</f>
        <v>1322</v>
      </c>
    </row>
    <row r="69" spans="9:24" ht="35.25" customHeight="1" x14ac:dyDescent="0.25">
      <c r="I69" s="75"/>
      <c r="M69" s="19">
        <f t="shared" si="0"/>
        <v>60</v>
      </c>
      <c r="N69" s="48" t="s">
        <v>118</v>
      </c>
      <c r="O69" s="49" t="s">
        <v>119</v>
      </c>
      <c r="P69" s="50"/>
      <c r="Q69" s="54">
        <v>660</v>
      </c>
      <c r="R69" s="12">
        <v>265</v>
      </c>
      <c r="S69" s="27">
        <v>0</v>
      </c>
      <c r="T69" s="27">
        <v>0</v>
      </c>
      <c r="U69" s="76">
        <v>0</v>
      </c>
      <c r="V69" s="53">
        <v>0</v>
      </c>
      <c r="W69" s="201">
        <v>300</v>
      </c>
      <c r="X69" s="67">
        <f>Q69+R69+W69</f>
        <v>1225</v>
      </c>
    </row>
    <row r="70" spans="9:24" ht="35.25" customHeight="1" x14ac:dyDescent="0.25">
      <c r="M70" s="19">
        <f t="shared" si="0"/>
        <v>61</v>
      </c>
      <c r="N70" s="48" t="s">
        <v>203</v>
      </c>
      <c r="O70" s="49" t="s">
        <v>220</v>
      </c>
      <c r="P70" s="50"/>
      <c r="Q70" s="66">
        <v>0</v>
      </c>
      <c r="R70" s="12">
        <v>267</v>
      </c>
      <c r="S70" s="27">
        <v>0</v>
      </c>
      <c r="T70" s="27">
        <v>0</v>
      </c>
      <c r="U70" s="77">
        <v>930</v>
      </c>
      <c r="V70" s="53">
        <v>0</v>
      </c>
      <c r="W70" s="30">
        <v>0</v>
      </c>
      <c r="X70" s="67">
        <f>U70+R70</f>
        <v>1197</v>
      </c>
    </row>
    <row r="71" spans="9:24" ht="35.25" customHeight="1" x14ac:dyDescent="0.25">
      <c r="M71" s="19">
        <f t="shared" si="0"/>
        <v>62</v>
      </c>
      <c r="N71" s="48" t="s">
        <v>927</v>
      </c>
      <c r="O71" s="49" t="s">
        <v>928</v>
      </c>
      <c r="P71" s="50"/>
      <c r="Q71" s="53">
        <v>0</v>
      </c>
      <c r="R71" s="27">
        <v>0</v>
      </c>
      <c r="S71" s="27">
        <v>0</v>
      </c>
      <c r="T71" s="12">
        <v>0</v>
      </c>
      <c r="U71" s="77">
        <v>933</v>
      </c>
      <c r="V71" s="53">
        <v>0</v>
      </c>
      <c r="W71" s="30">
        <v>0</v>
      </c>
      <c r="X71" s="67">
        <f>T71+U71</f>
        <v>933</v>
      </c>
    </row>
    <row r="72" spans="9:24" ht="35.25" customHeight="1" x14ac:dyDescent="0.25">
      <c r="M72" s="19">
        <f t="shared" si="0"/>
        <v>63</v>
      </c>
      <c r="N72" s="48" t="s">
        <v>169</v>
      </c>
      <c r="O72" s="49" t="s">
        <v>234</v>
      </c>
      <c r="P72" s="50"/>
      <c r="Q72" s="27">
        <v>0</v>
      </c>
      <c r="R72" s="27">
        <v>0</v>
      </c>
      <c r="S72" s="27">
        <v>0</v>
      </c>
      <c r="T72" s="12">
        <v>0</v>
      </c>
      <c r="U72" s="77">
        <v>918</v>
      </c>
      <c r="V72" s="53">
        <v>0</v>
      </c>
      <c r="W72" s="30">
        <v>0</v>
      </c>
      <c r="X72" s="67">
        <f>T72+U72</f>
        <v>918</v>
      </c>
    </row>
    <row r="73" spans="9:24" ht="35.25" customHeight="1" x14ac:dyDescent="0.25">
      <c r="M73" s="19">
        <f t="shared" si="0"/>
        <v>64</v>
      </c>
      <c r="N73" s="48" t="s">
        <v>931</v>
      </c>
      <c r="O73" s="49" t="s">
        <v>933</v>
      </c>
      <c r="P73" s="50"/>
      <c r="Q73" s="53">
        <v>0</v>
      </c>
      <c r="R73" s="27">
        <v>0</v>
      </c>
      <c r="S73" s="27">
        <v>0</v>
      </c>
      <c r="T73" s="12">
        <v>0</v>
      </c>
      <c r="U73" s="77">
        <v>914</v>
      </c>
      <c r="V73" s="53">
        <v>0</v>
      </c>
      <c r="W73" s="30">
        <v>0</v>
      </c>
      <c r="X73" s="67">
        <f>T73+U73</f>
        <v>914</v>
      </c>
    </row>
    <row r="74" spans="9:24" ht="35.25" customHeight="1" x14ac:dyDescent="0.25">
      <c r="M74" s="19">
        <f t="shared" si="0"/>
        <v>65</v>
      </c>
      <c r="N74" s="48" t="s">
        <v>932</v>
      </c>
      <c r="O74" s="49" t="s">
        <v>934</v>
      </c>
      <c r="P74" s="50"/>
      <c r="Q74" s="53">
        <v>0</v>
      </c>
      <c r="R74" s="27">
        <v>0</v>
      </c>
      <c r="S74" s="27">
        <v>0</v>
      </c>
      <c r="T74" s="12">
        <v>0</v>
      </c>
      <c r="U74" s="77">
        <v>913</v>
      </c>
      <c r="V74" s="53">
        <v>0</v>
      </c>
      <c r="W74" s="30">
        <v>0</v>
      </c>
      <c r="X74" s="67">
        <f>T74+U74</f>
        <v>913</v>
      </c>
    </row>
    <row r="75" spans="9:24" ht="35.25" customHeight="1" x14ac:dyDescent="0.25">
      <c r="M75" s="19">
        <f t="shared" si="0"/>
        <v>66</v>
      </c>
      <c r="N75" s="48" t="s">
        <v>147</v>
      </c>
      <c r="O75" s="49" t="s">
        <v>148</v>
      </c>
      <c r="P75" s="50"/>
      <c r="Q75" s="12">
        <v>399</v>
      </c>
      <c r="R75" s="27">
        <v>261</v>
      </c>
      <c r="S75" s="12">
        <v>406</v>
      </c>
      <c r="T75" s="27">
        <v>0</v>
      </c>
      <c r="U75" s="76">
        <v>0</v>
      </c>
      <c r="V75" s="53">
        <v>0</v>
      </c>
      <c r="W75" s="30">
        <v>0</v>
      </c>
      <c r="X75" s="67">
        <f>Q75+S75</f>
        <v>805</v>
      </c>
    </row>
    <row r="76" spans="9:24" ht="35.25" customHeight="1" x14ac:dyDescent="0.25">
      <c r="M76" s="19">
        <f t="shared" ref="M76:M116" si="1">M75+1</f>
        <v>67</v>
      </c>
      <c r="N76" s="48" t="s">
        <v>193</v>
      </c>
      <c r="O76" s="49" t="s">
        <v>194</v>
      </c>
      <c r="P76" s="50"/>
      <c r="Q76" s="54">
        <v>389</v>
      </c>
      <c r="R76" s="27">
        <v>0</v>
      </c>
      <c r="S76" s="12">
        <v>407</v>
      </c>
      <c r="T76" s="27">
        <v>0</v>
      </c>
      <c r="U76" s="76">
        <v>0</v>
      </c>
      <c r="V76" s="53">
        <v>0</v>
      </c>
      <c r="W76" s="30">
        <v>0</v>
      </c>
      <c r="X76" s="67">
        <f>Q76+S76</f>
        <v>796</v>
      </c>
    </row>
    <row r="77" spans="9:24" ht="35.25" customHeight="1" x14ac:dyDescent="0.25">
      <c r="M77" s="19">
        <f t="shared" si="1"/>
        <v>68</v>
      </c>
      <c r="N77" s="48" t="s">
        <v>758</v>
      </c>
      <c r="O77" s="49" t="s">
        <v>759</v>
      </c>
      <c r="P77" s="50"/>
      <c r="Q77" s="53">
        <v>0</v>
      </c>
      <c r="R77" s="32">
        <v>0</v>
      </c>
      <c r="S77" s="12">
        <v>417</v>
      </c>
      <c r="T77" s="12">
        <v>360</v>
      </c>
      <c r="U77" s="76">
        <v>0</v>
      </c>
      <c r="V77" s="53">
        <v>0</v>
      </c>
      <c r="W77" s="30">
        <v>0</v>
      </c>
      <c r="X77" s="67">
        <f>T77+S77</f>
        <v>777</v>
      </c>
    </row>
    <row r="78" spans="9:24" ht="31.5" customHeight="1" x14ac:dyDescent="0.25">
      <c r="M78" s="19">
        <f t="shared" si="1"/>
        <v>69</v>
      </c>
      <c r="N78" s="48" t="s">
        <v>827</v>
      </c>
      <c r="O78" s="49" t="s">
        <v>828</v>
      </c>
      <c r="P78" s="50"/>
      <c r="Q78" s="53">
        <v>0</v>
      </c>
      <c r="R78" s="27">
        <v>0</v>
      </c>
      <c r="S78" s="12">
        <v>0</v>
      </c>
      <c r="T78" s="12">
        <v>313</v>
      </c>
      <c r="U78" s="76">
        <v>0</v>
      </c>
      <c r="V78" s="53">
        <v>0</v>
      </c>
      <c r="W78" s="201">
        <v>440</v>
      </c>
      <c r="X78" s="67">
        <f>T78+S78+W78</f>
        <v>753</v>
      </c>
    </row>
    <row r="79" spans="9:24" ht="35.25" customHeight="1" x14ac:dyDescent="0.25">
      <c r="M79" s="19">
        <f t="shared" si="1"/>
        <v>70</v>
      </c>
      <c r="N79" s="48" t="s">
        <v>125</v>
      </c>
      <c r="O79" s="49" t="s">
        <v>126</v>
      </c>
      <c r="P79" s="50"/>
      <c r="Q79" s="54">
        <v>480</v>
      </c>
      <c r="R79" s="12">
        <v>268</v>
      </c>
      <c r="S79" s="27">
        <v>0</v>
      </c>
      <c r="T79" s="27">
        <v>0</v>
      </c>
      <c r="U79" s="76">
        <v>0</v>
      </c>
      <c r="V79" s="53">
        <v>0</v>
      </c>
      <c r="W79" s="30">
        <v>0</v>
      </c>
      <c r="X79" s="67">
        <f>Q79+R79</f>
        <v>748</v>
      </c>
    </row>
    <row r="80" spans="9:24" ht="35.25" customHeight="1" x14ac:dyDescent="0.25">
      <c r="M80" s="19">
        <f t="shared" si="1"/>
        <v>71</v>
      </c>
      <c r="N80" s="48" t="s">
        <v>135</v>
      </c>
      <c r="O80" s="49" t="s">
        <v>136</v>
      </c>
      <c r="P80" s="50"/>
      <c r="Q80" s="54">
        <v>417</v>
      </c>
      <c r="R80" s="12">
        <v>274</v>
      </c>
      <c r="S80" s="27">
        <v>0</v>
      </c>
      <c r="T80" s="27">
        <v>0</v>
      </c>
      <c r="U80" s="76">
        <v>0</v>
      </c>
      <c r="V80" s="53">
        <v>0</v>
      </c>
      <c r="W80" s="30">
        <v>0</v>
      </c>
      <c r="X80" s="67">
        <f>Q80+R80</f>
        <v>691</v>
      </c>
    </row>
    <row r="81" spans="13:24" ht="35.25" customHeight="1" x14ac:dyDescent="0.25">
      <c r="M81" s="19">
        <f t="shared" si="1"/>
        <v>72</v>
      </c>
      <c r="N81" s="48" t="s">
        <v>205</v>
      </c>
      <c r="O81" s="49" t="s">
        <v>222</v>
      </c>
      <c r="P81" s="50"/>
      <c r="Q81" s="53">
        <v>0</v>
      </c>
      <c r="R81" s="12">
        <v>264</v>
      </c>
      <c r="S81" s="12">
        <v>408</v>
      </c>
      <c r="T81" s="27">
        <v>0</v>
      </c>
      <c r="U81" s="76">
        <v>0</v>
      </c>
      <c r="V81" s="53">
        <v>0</v>
      </c>
      <c r="W81" s="30">
        <v>0</v>
      </c>
      <c r="X81" s="67">
        <f>S81+R81</f>
        <v>672</v>
      </c>
    </row>
    <row r="82" spans="13:24" ht="35.25" customHeight="1" x14ac:dyDescent="0.25">
      <c r="M82" s="19">
        <f t="shared" si="1"/>
        <v>73</v>
      </c>
      <c r="N82" s="48" t="s">
        <v>145</v>
      </c>
      <c r="O82" s="49" t="s">
        <v>146</v>
      </c>
      <c r="P82" s="50"/>
      <c r="Q82" s="54">
        <v>401</v>
      </c>
      <c r="R82" s="12">
        <v>260</v>
      </c>
      <c r="S82" s="27">
        <v>0</v>
      </c>
      <c r="T82" s="27">
        <v>0</v>
      </c>
      <c r="U82" s="76">
        <v>0</v>
      </c>
      <c r="V82" s="53">
        <v>0</v>
      </c>
      <c r="W82" s="30">
        <v>0</v>
      </c>
      <c r="X82" s="67">
        <f>Q82+R82</f>
        <v>661</v>
      </c>
    </row>
    <row r="83" spans="13:24" ht="35.25" customHeight="1" x14ac:dyDescent="0.25">
      <c r="M83" s="19">
        <f t="shared" si="1"/>
        <v>74</v>
      </c>
      <c r="N83" s="48" t="s">
        <v>1005</v>
      </c>
      <c r="O83" s="49" t="s">
        <v>1006</v>
      </c>
      <c r="P83" s="50"/>
      <c r="Q83" s="53">
        <v>0</v>
      </c>
      <c r="R83" s="27">
        <v>0</v>
      </c>
      <c r="S83" s="27">
        <v>0</v>
      </c>
      <c r="T83" s="12">
        <v>0</v>
      </c>
      <c r="U83" s="77">
        <v>0</v>
      </c>
      <c r="V83" s="53">
        <v>0</v>
      </c>
      <c r="W83" s="201">
        <v>640</v>
      </c>
      <c r="X83" s="67">
        <f>T83+U83+W83</f>
        <v>640</v>
      </c>
    </row>
    <row r="84" spans="13:24" ht="35.25" customHeight="1" x14ac:dyDescent="0.25">
      <c r="M84" s="19">
        <f t="shared" si="1"/>
        <v>75</v>
      </c>
      <c r="N84" s="48" t="s">
        <v>206</v>
      </c>
      <c r="O84" s="49" t="s">
        <v>223</v>
      </c>
      <c r="P84" s="50"/>
      <c r="Q84" s="66">
        <v>0</v>
      </c>
      <c r="R84" s="12">
        <v>259</v>
      </c>
      <c r="S84" s="27">
        <v>0</v>
      </c>
      <c r="T84" s="12">
        <v>330</v>
      </c>
      <c r="U84" s="76">
        <v>0</v>
      </c>
      <c r="V84" s="53">
        <v>0</v>
      </c>
      <c r="W84" s="30">
        <v>0</v>
      </c>
      <c r="X84" s="67">
        <f>T84+R84</f>
        <v>589</v>
      </c>
    </row>
    <row r="85" spans="13:24" ht="35.25" customHeight="1" x14ac:dyDescent="0.25">
      <c r="M85" s="19">
        <f t="shared" si="1"/>
        <v>76</v>
      </c>
      <c r="N85" s="48" t="s">
        <v>153</v>
      </c>
      <c r="O85" s="49" t="s">
        <v>154</v>
      </c>
      <c r="P85" s="50"/>
      <c r="Q85" s="54">
        <v>0</v>
      </c>
      <c r="R85" s="12">
        <v>480</v>
      </c>
      <c r="S85" s="27">
        <v>0</v>
      </c>
      <c r="T85" s="27">
        <v>0</v>
      </c>
      <c r="U85" s="76">
        <v>0</v>
      </c>
      <c r="V85" s="53">
        <v>0</v>
      </c>
      <c r="W85" s="30">
        <v>0</v>
      </c>
      <c r="X85" s="67">
        <f>Q85+R85</f>
        <v>480</v>
      </c>
    </row>
    <row r="86" spans="13:24" ht="35.25" customHeight="1" x14ac:dyDescent="0.25">
      <c r="M86" s="19">
        <f t="shared" si="1"/>
        <v>77</v>
      </c>
      <c r="N86" s="48" t="s">
        <v>825</v>
      </c>
      <c r="O86" s="49" t="s">
        <v>826</v>
      </c>
      <c r="P86" s="50"/>
      <c r="Q86" s="53">
        <v>0</v>
      </c>
      <c r="R86" s="27">
        <v>0</v>
      </c>
      <c r="S86" s="12">
        <v>0</v>
      </c>
      <c r="T86" s="12">
        <v>480</v>
      </c>
      <c r="U86" s="76">
        <v>0</v>
      </c>
      <c r="V86" s="53">
        <v>0</v>
      </c>
      <c r="W86" s="30">
        <v>0</v>
      </c>
      <c r="X86" s="67">
        <f>T86+S86</f>
        <v>480</v>
      </c>
    </row>
    <row r="87" spans="13:24" ht="35.25" customHeight="1" x14ac:dyDescent="0.25">
      <c r="M87" s="19">
        <f t="shared" si="1"/>
        <v>78</v>
      </c>
      <c r="N87" s="48" t="s">
        <v>155</v>
      </c>
      <c r="O87" s="49" t="s">
        <v>156</v>
      </c>
      <c r="P87" s="50"/>
      <c r="Q87" s="54">
        <v>470</v>
      </c>
      <c r="R87" s="12">
        <v>0</v>
      </c>
      <c r="S87" s="27">
        <v>0</v>
      </c>
      <c r="T87" s="27">
        <v>0</v>
      </c>
      <c r="U87" s="76">
        <v>0</v>
      </c>
      <c r="V87" s="53">
        <v>0</v>
      </c>
      <c r="W87" s="30">
        <v>0</v>
      </c>
      <c r="X87" s="67">
        <f>Q87+R87</f>
        <v>470</v>
      </c>
    </row>
    <row r="88" spans="13:24" ht="35.25" customHeight="1" x14ac:dyDescent="0.25">
      <c r="M88" s="19">
        <f t="shared" si="1"/>
        <v>79</v>
      </c>
      <c r="N88" s="48" t="s">
        <v>762</v>
      </c>
      <c r="O88" s="49" t="s">
        <v>763</v>
      </c>
      <c r="P88" s="50"/>
      <c r="Q88" s="53">
        <v>0</v>
      </c>
      <c r="R88" s="12">
        <v>0</v>
      </c>
      <c r="S88" s="12">
        <v>414</v>
      </c>
      <c r="T88" s="27">
        <v>0</v>
      </c>
      <c r="U88" s="76">
        <v>0</v>
      </c>
      <c r="V88" s="53">
        <v>0</v>
      </c>
      <c r="W88" s="30">
        <v>0</v>
      </c>
      <c r="X88" s="67">
        <f>R88+S88</f>
        <v>414</v>
      </c>
    </row>
    <row r="89" spans="13:24" ht="35.25" customHeight="1" x14ac:dyDescent="0.25">
      <c r="M89" s="19">
        <f t="shared" si="1"/>
        <v>80</v>
      </c>
      <c r="N89" s="48" t="s">
        <v>162</v>
      </c>
      <c r="O89" s="49" t="s">
        <v>163</v>
      </c>
      <c r="P89" s="50"/>
      <c r="Q89" s="54">
        <v>411</v>
      </c>
      <c r="R89" s="12">
        <v>0</v>
      </c>
      <c r="S89" s="27">
        <v>0</v>
      </c>
      <c r="T89" s="27">
        <v>0</v>
      </c>
      <c r="U89" s="76">
        <v>0</v>
      </c>
      <c r="V89" s="53">
        <v>0</v>
      </c>
      <c r="W89" s="30">
        <v>0</v>
      </c>
      <c r="X89" s="67">
        <f t="shared" ref="X89:X101" si="2">Q89+R89</f>
        <v>411</v>
      </c>
    </row>
    <row r="90" spans="13:24" ht="35.25" customHeight="1" x14ac:dyDescent="0.25">
      <c r="M90" s="19">
        <f t="shared" si="1"/>
        <v>81</v>
      </c>
      <c r="N90" s="48" t="s">
        <v>166</v>
      </c>
      <c r="O90" s="49" t="s">
        <v>167</v>
      </c>
      <c r="P90" s="50"/>
      <c r="Q90" s="54">
        <v>405</v>
      </c>
      <c r="R90" s="12">
        <v>0</v>
      </c>
      <c r="S90" s="27">
        <v>0</v>
      </c>
      <c r="T90" s="27">
        <v>0</v>
      </c>
      <c r="U90" s="76">
        <v>0</v>
      </c>
      <c r="V90" s="53">
        <v>0</v>
      </c>
      <c r="W90" s="30">
        <v>0</v>
      </c>
      <c r="X90" s="67">
        <f t="shared" si="2"/>
        <v>405</v>
      </c>
    </row>
    <row r="91" spans="13:24" ht="35.25" customHeight="1" x14ac:dyDescent="0.25">
      <c r="M91" s="19">
        <f t="shared" si="1"/>
        <v>82</v>
      </c>
      <c r="N91" s="48" t="s">
        <v>168</v>
      </c>
      <c r="O91" s="49" t="s">
        <v>117</v>
      </c>
      <c r="P91" s="50"/>
      <c r="Q91" s="77">
        <v>404</v>
      </c>
      <c r="R91" s="77">
        <v>0</v>
      </c>
      <c r="S91" s="204">
        <v>0</v>
      </c>
      <c r="T91" s="27">
        <v>0</v>
      </c>
      <c r="U91" s="27">
        <v>0</v>
      </c>
      <c r="V91" s="76">
        <v>0</v>
      </c>
      <c r="W91" s="30">
        <v>0</v>
      </c>
      <c r="X91" s="67">
        <f t="shared" si="2"/>
        <v>404</v>
      </c>
    </row>
    <row r="92" spans="13:24" ht="35.25" customHeight="1" x14ac:dyDescent="0.25">
      <c r="M92" s="19">
        <f t="shared" si="1"/>
        <v>83</v>
      </c>
      <c r="N92" s="48" t="s">
        <v>169</v>
      </c>
      <c r="O92" s="49" t="s">
        <v>170</v>
      </c>
      <c r="P92" s="50"/>
      <c r="Q92" s="54">
        <v>403</v>
      </c>
      <c r="R92" s="12">
        <v>0</v>
      </c>
      <c r="S92" s="27">
        <v>0</v>
      </c>
      <c r="T92" s="27">
        <v>0</v>
      </c>
      <c r="U92" s="76">
        <v>0</v>
      </c>
      <c r="V92" s="53">
        <v>0</v>
      </c>
      <c r="W92" s="30">
        <v>0</v>
      </c>
      <c r="X92" s="67">
        <f t="shared" si="2"/>
        <v>403</v>
      </c>
    </row>
    <row r="93" spans="13:24" ht="35.25" customHeight="1" x14ac:dyDescent="0.25">
      <c r="M93" s="19">
        <f t="shared" si="1"/>
        <v>84</v>
      </c>
      <c r="N93" s="48" t="s">
        <v>177</v>
      </c>
      <c r="O93" s="49" t="s">
        <v>178</v>
      </c>
      <c r="P93" s="50"/>
      <c r="Q93" s="54">
        <v>397</v>
      </c>
      <c r="R93" s="12">
        <v>0</v>
      </c>
      <c r="S93" s="27">
        <v>0</v>
      </c>
      <c r="T93" s="27">
        <v>0</v>
      </c>
      <c r="U93" s="76">
        <v>0</v>
      </c>
      <c r="V93" s="53">
        <v>0</v>
      </c>
      <c r="W93" s="30">
        <v>0</v>
      </c>
      <c r="X93" s="67">
        <f t="shared" si="2"/>
        <v>397</v>
      </c>
    </row>
    <row r="94" spans="13:24" ht="35.25" customHeight="1" x14ac:dyDescent="0.25">
      <c r="M94" s="19">
        <f t="shared" si="1"/>
        <v>85</v>
      </c>
      <c r="N94" s="48" t="s">
        <v>179</v>
      </c>
      <c r="O94" s="49" t="s">
        <v>180</v>
      </c>
      <c r="P94" s="50"/>
      <c r="Q94" s="54">
        <v>396</v>
      </c>
      <c r="R94" s="12">
        <v>0</v>
      </c>
      <c r="S94" s="27">
        <v>0</v>
      </c>
      <c r="T94" s="27">
        <v>0</v>
      </c>
      <c r="U94" s="76">
        <v>0</v>
      </c>
      <c r="V94" s="53">
        <v>0</v>
      </c>
      <c r="W94" s="30">
        <v>0</v>
      </c>
      <c r="X94" s="67">
        <f t="shared" si="2"/>
        <v>396</v>
      </c>
    </row>
    <row r="95" spans="13:24" ht="35.25" customHeight="1" x14ac:dyDescent="0.25">
      <c r="M95" s="19">
        <f t="shared" si="1"/>
        <v>86</v>
      </c>
      <c r="N95" s="48" t="s">
        <v>181</v>
      </c>
      <c r="O95" s="49" t="s">
        <v>182</v>
      </c>
      <c r="P95" s="50"/>
      <c r="Q95" s="54">
        <v>395</v>
      </c>
      <c r="R95" s="12">
        <v>0</v>
      </c>
      <c r="S95" s="27">
        <v>0</v>
      </c>
      <c r="T95" s="27">
        <v>0</v>
      </c>
      <c r="U95" s="76">
        <v>0</v>
      </c>
      <c r="V95" s="53">
        <v>0</v>
      </c>
      <c r="W95" s="30">
        <v>0</v>
      </c>
      <c r="X95" s="67">
        <f t="shared" si="2"/>
        <v>395</v>
      </c>
    </row>
    <row r="96" spans="13:24" ht="35.25" customHeight="1" x14ac:dyDescent="0.25">
      <c r="M96" s="19">
        <f t="shared" si="1"/>
        <v>87</v>
      </c>
      <c r="N96" s="48" t="s">
        <v>185</v>
      </c>
      <c r="O96" s="49" t="s">
        <v>186</v>
      </c>
      <c r="P96" s="50"/>
      <c r="Q96" s="54">
        <v>393</v>
      </c>
      <c r="R96" s="12">
        <v>0</v>
      </c>
      <c r="S96" s="27">
        <v>0</v>
      </c>
      <c r="T96" s="27">
        <v>0</v>
      </c>
      <c r="U96" s="76">
        <v>0</v>
      </c>
      <c r="V96" s="53">
        <v>0</v>
      </c>
      <c r="W96" s="30">
        <v>0</v>
      </c>
      <c r="X96" s="67">
        <f t="shared" si="2"/>
        <v>393</v>
      </c>
    </row>
    <row r="97" spans="13:24" ht="35.25" customHeight="1" x14ac:dyDescent="0.25">
      <c r="M97" s="19">
        <f t="shared" si="1"/>
        <v>88</v>
      </c>
      <c r="N97" s="48" t="s">
        <v>187</v>
      </c>
      <c r="O97" s="49" t="s">
        <v>188</v>
      </c>
      <c r="P97" s="50"/>
      <c r="Q97" s="77">
        <v>392</v>
      </c>
      <c r="R97" s="77">
        <v>0</v>
      </c>
      <c r="S97" s="76">
        <v>0</v>
      </c>
      <c r="T97" s="27">
        <v>0</v>
      </c>
      <c r="U97" s="27">
        <v>0</v>
      </c>
      <c r="V97" s="76">
        <v>0</v>
      </c>
      <c r="W97" s="30">
        <v>0</v>
      </c>
      <c r="X97" s="67">
        <f t="shared" si="2"/>
        <v>392</v>
      </c>
    </row>
    <row r="98" spans="13:24" ht="35.25" customHeight="1" x14ac:dyDescent="0.25">
      <c r="M98" s="19">
        <f t="shared" si="1"/>
        <v>89</v>
      </c>
      <c r="N98" s="48" t="s">
        <v>189</v>
      </c>
      <c r="O98" s="49" t="s">
        <v>190</v>
      </c>
      <c r="P98" s="50"/>
      <c r="Q98" s="54">
        <v>391</v>
      </c>
      <c r="R98" s="12">
        <v>0</v>
      </c>
      <c r="S98" s="27">
        <v>0</v>
      </c>
      <c r="T98" s="27">
        <v>0</v>
      </c>
      <c r="U98" s="76">
        <v>0</v>
      </c>
      <c r="V98" s="53">
        <v>0</v>
      </c>
      <c r="W98" s="30">
        <v>0</v>
      </c>
      <c r="X98" s="67">
        <f t="shared" si="2"/>
        <v>391</v>
      </c>
    </row>
    <row r="99" spans="13:24" ht="35.25" customHeight="1" x14ac:dyDescent="0.25">
      <c r="M99" s="19">
        <f t="shared" si="1"/>
        <v>90</v>
      </c>
      <c r="N99" s="48" t="s">
        <v>196</v>
      </c>
      <c r="O99" s="49" t="s">
        <v>213</v>
      </c>
      <c r="P99" s="50"/>
      <c r="Q99" s="54">
        <v>387</v>
      </c>
      <c r="R99" s="12">
        <v>0</v>
      </c>
      <c r="S99" s="27">
        <v>0</v>
      </c>
      <c r="T99" s="27">
        <v>0</v>
      </c>
      <c r="U99" s="76">
        <v>0</v>
      </c>
      <c r="V99" s="53">
        <v>0</v>
      </c>
      <c r="W99" s="30">
        <v>0</v>
      </c>
      <c r="X99" s="67">
        <f t="shared" si="2"/>
        <v>387</v>
      </c>
    </row>
    <row r="100" spans="13:24" ht="35.25" customHeight="1" x14ac:dyDescent="0.25">
      <c r="M100" s="19">
        <f t="shared" si="1"/>
        <v>91</v>
      </c>
      <c r="N100" s="48" t="s">
        <v>197</v>
      </c>
      <c r="O100" s="49" t="s">
        <v>214</v>
      </c>
      <c r="P100" s="50"/>
      <c r="Q100" s="54">
        <v>386</v>
      </c>
      <c r="R100" s="12">
        <v>0</v>
      </c>
      <c r="S100" s="27">
        <v>0</v>
      </c>
      <c r="T100" s="27">
        <v>0</v>
      </c>
      <c r="U100" s="76">
        <v>0</v>
      </c>
      <c r="V100" s="53">
        <v>0</v>
      </c>
      <c r="W100" s="30">
        <v>0</v>
      </c>
      <c r="X100" s="67">
        <f t="shared" si="2"/>
        <v>386</v>
      </c>
    </row>
    <row r="101" spans="13:24" ht="35.25" customHeight="1" x14ac:dyDescent="0.25">
      <c r="M101" s="19">
        <f t="shared" si="1"/>
        <v>92</v>
      </c>
      <c r="N101" s="48" t="s">
        <v>198</v>
      </c>
      <c r="O101" s="49" t="s">
        <v>215</v>
      </c>
      <c r="P101" s="50"/>
      <c r="Q101" s="54">
        <v>385</v>
      </c>
      <c r="R101" s="12">
        <v>0</v>
      </c>
      <c r="S101" s="27">
        <v>0</v>
      </c>
      <c r="T101" s="27">
        <v>0</v>
      </c>
      <c r="U101" s="76">
        <v>0</v>
      </c>
      <c r="V101" s="53">
        <v>0</v>
      </c>
      <c r="W101" s="30">
        <v>0</v>
      </c>
      <c r="X101" s="67">
        <f t="shared" si="2"/>
        <v>385</v>
      </c>
    </row>
    <row r="102" spans="13:24" ht="35.25" customHeight="1" x14ac:dyDescent="0.25">
      <c r="M102" s="19">
        <f t="shared" si="1"/>
        <v>93</v>
      </c>
      <c r="N102" s="48" t="s">
        <v>516</v>
      </c>
      <c r="O102" s="49" t="s">
        <v>572</v>
      </c>
      <c r="P102" s="50"/>
      <c r="Q102" s="66">
        <v>0</v>
      </c>
      <c r="R102" s="32">
        <v>0</v>
      </c>
      <c r="S102" s="32">
        <v>0</v>
      </c>
      <c r="T102" s="12">
        <v>0</v>
      </c>
      <c r="U102" s="77">
        <v>0</v>
      </c>
      <c r="V102" s="202">
        <v>330</v>
      </c>
      <c r="W102" s="30">
        <v>0</v>
      </c>
      <c r="X102" s="67">
        <f>T102+U102+V102</f>
        <v>330</v>
      </c>
    </row>
    <row r="103" spans="13:24" ht="35.25" customHeight="1" x14ac:dyDescent="0.25">
      <c r="M103" s="19">
        <f t="shared" si="1"/>
        <v>94</v>
      </c>
      <c r="N103" s="48" t="s">
        <v>199</v>
      </c>
      <c r="O103" s="49" t="s">
        <v>216</v>
      </c>
      <c r="P103" s="50"/>
      <c r="Q103" s="54">
        <v>0</v>
      </c>
      <c r="R103" s="12">
        <v>327</v>
      </c>
      <c r="S103" s="27">
        <v>0</v>
      </c>
      <c r="T103" s="27">
        <v>0</v>
      </c>
      <c r="U103" s="76">
        <v>0</v>
      </c>
      <c r="V103" s="53">
        <v>0</v>
      </c>
      <c r="W103" s="30">
        <v>0</v>
      </c>
      <c r="X103" s="67">
        <f>Q103+R103</f>
        <v>327</v>
      </c>
    </row>
    <row r="104" spans="13:24" ht="35.25" customHeight="1" x14ac:dyDescent="0.25">
      <c r="M104" s="19">
        <f t="shared" si="1"/>
        <v>95</v>
      </c>
      <c r="N104" s="48" t="s">
        <v>202</v>
      </c>
      <c r="O104" s="49" t="s">
        <v>219</v>
      </c>
      <c r="P104" s="50"/>
      <c r="Q104" s="54">
        <v>0</v>
      </c>
      <c r="R104" s="12">
        <v>272</v>
      </c>
      <c r="S104" s="27">
        <v>0</v>
      </c>
      <c r="T104" s="27">
        <v>0</v>
      </c>
      <c r="U104" s="76">
        <v>0</v>
      </c>
      <c r="V104" s="53">
        <v>0</v>
      </c>
      <c r="W104" s="30">
        <v>0</v>
      </c>
      <c r="X104" s="67">
        <f>Q104+R104</f>
        <v>272</v>
      </c>
    </row>
    <row r="105" spans="13:24" ht="35.25" customHeight="1" x14ac:dyDescent="0.25">
      <c r="M105" s="19">
        <f t="shared" si="1"/>
        <v>96</v>
      </c>
      <c r="N105" s="48" t="s">
        <v>1008</v>
      </c>
      <c r="O105" s="49" t="s">
        <v>1009</v>
      </c>
      <c r="P105" s="50"/>
      <c r="Q105" s="53">
        <v>0</v>
      </c>
      <c r="R105" s="27">
        <v>0</v>
      </c>
      <c r="S105" s="27">
        <v>0</v>
      </c>
      <c r="T105" s="12">
        <v>0</v>
      </c>
      <c r="U105" s="77">
        <v>0</v>
      </c>
      <c r="V105" s="53">
        <v>0</v>
      </c>
      <c r="W105" s="201">
        <v>267</v>
      </c>
      <c r="X105" s="67">
        <f>T105+U105+W105</f>
        <v>267</v>
      </c>
    </row>
    <row r="106" spans="13:24" ht="35.25" customHeight="1" x14ac:dyDescent="0.25">
      <c r="M106" s="19">
        <f t="shared" si="1"/>
        <v>97</v>
      </c>
      <c r="N106" s="48" t="s">
        <v>844</v>
      </c>
      <c r="O106" s="49" t="s">
        <v>845</v>
      </c>
      <c r="P106" s="50"/>
      <c r="Q106" s="53">
        <v>0</v>
      </c>
      <c r="R106" s="27">
        <v>0</v>
      </c>
      <c r="S106" s="27">
        <v>0</v>
      </c>
      <c r="T106" s="12">
        <v>0</v>
      </c>
      <c r="U106" s="77">
        <v>0</v>
      </c>
      <c r="V106" s="53">
        <v>0</v>
      </c>
      <c r="W106" s="201">
        <v>263</v>
      </c>
      <c r="X106" s="67">
        <f>T106+U106+W106</f>
        <v>263</v>
      </c>
    </row>
    <row r="107" spans="13:24" ht="36" customHeight="1" x14ac:dyDescent="0.25">
      <c r="M107" s="19">
        <f t="shared" si="1"/>
        <v>98</v>
      </c>
      <c r="N107" s="48" t="s">
        <v>1010</v>
      </c>
      <c r="O107" s="49" t="s">
        <v>1011</v>
      </c>
      <c r="P107" s="50"/>
      <c r="Q107" s="53">
        <v>0</v>
      </c>
      <c r="R107" s="27">
        <v>0</v>
      </c>
      <c r="S107" s="27">
        <v>0</v>
      </c>
      <c r="T107" s="12">
        <v>0</v>
      </c>
      <c r="U107" s="77">
        <v>0</v>
      </c>
      <c r="V107" s="53">
        <v>0</v>
      </c>
      <c r="W107" s="201">
        <v>262</v>
      </c>
      <c r="X107" s="67">
        <f>T107+U107+W107</f>
        <v>262</v>
      </c>
    </row>
    <row r="108" spans="13:24" ht="35.25" customHeight="1" x14ac:dyDescent="0.25">
      <c r="M108" s="19">
        <f t="shared" si="1"/>
        <v>99</v>
      </c>
      <c r="N108" s="48" t="s">
        <v>207</v>
      </c>
      <c r="O108" s="49" t="s">
        <v>224</v>
      </c>
      <c r="P108" s="50"/>
      <c r="Q108" s="54">
        <v>0</v>
      </c>
      <c r="R108" s="12">
        <v>258</v>
      </c>
      <c r="S108" s="27">
        <v>0</v>
      </c>
      <c r="T108" s="27">
        <v>0</v>
      </c>
      <c r="U108" s="76">
        <v>0</v>
      </c>
      <c r="V108" s="53">
        <v>0</v>
      </c>
      <c r="W108" s="30">
        <v>0</v>
      </c>
      <c r="X108" s="67">
        <f t="shared" ref="X108:X113" si="3">Q108+R108</f>
        <v>258</v>
      </c>
    </row>
    <row r="109" spans="13:24" ht="35.25" customHeight="1" x14ac:dyDescent="0.25">
      <c r="M109" s="19">
        <f t="shared" si="1"/>
        <v>100</v>
      </c>
      <c r="N109" s="48" t="s">
        <v>208</v>
      </c>
      <c r="O109" s="49" t="s">
        <v>768</v>
      </c>
      <c r="P109" s="50"/>
      <c r="Q109" s="54">
        <v>0</v>
      </c>
      <c r="R109" s="12">
        <v>257</v>
      </c>
      <c r="S109" s="27">
        <v>0</v>
      </c>
      <c r="T109" s="27">
        <v>0</v>
      </c>
      <c r="U109" s="76">
        <v>0</v>
      </c>
      <c r="V109" s="53">
        <v>0</v>
      </c>
      <c r="W109" s="30">
        <v>0</v>
      </c>
      <c r="X109" s="67">
        <f t="shared" si="3"/>
        <v>257</v>
      </c>
    </row>
    <row r="110" spans="13:24" ht="35.25" customHeight="1" x14ac:dyDescent="0.25">
      <c r="M110" s="19">
        <f t="shared" si="1"/>
        <v>101</v>
      </c>
      <c r="N110" s="48" t="s">
        <v>209</v>
      </c>
      <c r="O110" s="49" t="s">
        <v>225</v>
      </c>
      <c r="P110" s="50"/>
      <c r="Q110" s="54">
        <v>0</v>
      </c>
      <c r="R110" s="12">
        <v>255</v>
      </c>
      <c r="S110" s="27">
        <v>0</v>
      </c>
      <c r="T110" s="27">
        <v>0</v>
      </c>
      <c r="U110" s="76">
        <v>0</v>
      </c>
      <c r="V110" s="53">
        <v>0</v>
      </c>
      <c r="W110" s="30">
        <v>0</v>
      </c>
      <c r="X110" s="67">
        <f t="shared" si="3"/>
        <v>255</v>
      </c>
    </row>
    <row r="111" spans="13:24" ht="35.25" customHeight="1" x14ac:dyDescent="0.25">
      <c r="M111" s="19">
        <f t="shared" si="1"/>
        <v>102</v>
      </c>
      <c r="N111" s="48" t="s">
        <v>55</v>
      </c>
      <c r="O111" s="49" t="s">
        <v>226</v>
      </c>
      <c r="P111" s="50"/>
      <c r="Q111" s="54">
        <v>0</v>
      </c>
      <c r="R111" s="12">
        <v>254</v>
      </c>
      <c r="S111" s="27">
        <v>0</v>
      </c>
      <c r="T111" s="27">
        <v>0</v>
      </c>
      <c r="U111" s="76">
        <v>0</v>
      </c>
      <c r="V111" s="53">
        <v>0</v>
      </c>
      <c r="W111" s="30">
        <v>0</v>
      </c>
      <c r="X111" s="67">
        <f t="shared" si="3"/>
        <v>254</v>
      </c>
    </row>
    <row r="112" spans="13:24" ht="35.25" customHeight="1" x14ac:dyDescent="0.25">
      <c r="M112" s="19">
        <f t="shared" si="1"/>
        <v>103</v>
      </c>
      <c r="N112" s="48" t="s">
        <v>210</v>
      </c>
      <c r="O112" s="49" t="s">
        <v>227</v>
      </c>
      <c r="P112" s="50"/>
      <c r="Q112" s="54">
        <v>0</v>
      </c>
      <c r="R112" s="12">
        <v>253</v>
      </c>
      <c r="S112" s="27">
        <v>0</v>
      </c>
      <c r="T112" s="27">
        <v>0</v>
      </c>
      <c r="U112" s="76">
        <v>0</v>
      </c>
      <c r="V112" s="53">
        <v>0</v>
      </c>
      <c r="W112" s="30">
        <v>0</v>
      </c>
      <c r="X112" s="67">
        <f t="shared" si="3"/>
        <v>253</v>
      </c>
    </row>
    <row r="113" spans="13:24" ht="35.25" customHeight="1" x14ac:dyDescent="0.25">
      <c r="M113" s="19">
        <f t="shared" si="1"/>
        <v>104</v>
      </c>
      <c r="N113" s="48" t="s">
        <v>211</v>
      </c>
      <c r="O113" s="49" t="s">
        <v>228</v>
      </c>
      <c r="P113" s="50"/>
      <c r="Q113" s="54">
        <v>0</v>
      </c>
      <c r="R113" s="12">
        <v>252</v>
      </c>
      <c r="S113" s="27">
        <v>0</v>
      </c>
      <c r="T113" s="27">
        <v>0</v>
      </c>
      <c r="U113" s="76">
        <v>0</v>
      </c>
      <c r="V113" s="53">
        <v>0</v>
      </c>
      <c r="W113" s="30">
        <v>0</v>
      </c>
      <c r="X113" s="67">
        <f t="shared" si="3"/>
        <v>252</v>
      </c>
    </row>
    <row r="114" spans="13:24" ht="35.25" customHeight="1" x14ac:dyDescent="0.25">
      <c r="M114" s="19">
        <f t="shared" si="1"/>
        <v>105</v>
      </c>
      <c r="N114" s="48" t="s">
        <v>936</v>
      </c>
      <c r="O114" s="49" t="s">
        <v>937</v>
      </c>
      <c r="P114" s="50"/>
      <c r="Q114" s="53">
        <v>0</v>
      </c>
      <c r="R114" s="27">
        <v>0</v>
      </c>
      <c r="S114" s="27">
        <v>0</v>
      </c>
      <c r="T114" s="12">
        <v>0</v>
      </c>
      <c r="U114" s="77">
        <v>0</v>
      </c>
      <c r="V114" s="202">
        <v>210</v>
      </c>
      <c r="W114" s="30">
        <v>0</v>
      </c>
      <c r="X114" s="67">
        <f>T114+U114+V114</f>
        <v>210</v>
      </c>
    </row>
    <row r="115" spans="13:24" ht="35.25" customHeight="1" x14ac:dyDescent="0.25">
      <c r="M115" s="19">
        <f t="shared" si="1"/>
        <v>106</v>
      </c>
      <c r="N115" s="48" t="s">
        <v>938</v>
      </c>
      <c r="O115" s="49" t="s">
        <v>939</v>
      </c>
      <c r="P115" s="50"/>
      <c r="Q115" s="53">
        <v>0</v>
      </c>
      <c r="R115" s="27">
        <v>0</v>
      </c>
      <c r="S115" s="27">
        <v>0</v>
      </c>
      <c r="T115" s="12">
        <v>0</v>
      </c>
      <c r="U115" s="77">
        <v>0</v>
      </c>
      <c r="V115" s="202">
        <v>190</v>
      </c>
      <c r="W115" s="30">
        <v>0</v>
      </c>
      <c r="X115" s="67">
        <f>T115+U115+V115</f>
        <v>190</v>
      </c>
    </row>
    <row r="116" spans="13:24" ht="35.25" customHeight="1" thickBot="1" x14ac:dyDescent="0.3">
      <c r="M116" s="19">
        <f t="shared" si="1"/>
        <v>107</v>
      </c>
      <c r="N116" s="188" t="s">
        <v>940</v>
      </c>
      <c r="O116" s="177" t="s">
        <v>941</v>
      </c>
      <c r="P116" s="178"/>
      <c r="Q116" s="80">
        <v>0</v>
      </c>
      <c r="R116" s="28">
        <v>0</v>
      </c>
      <c r="S116" s="28">
        <v>0</v>
      </c>
      <c r="T116" s="14">
        <v>0</v>
      </c>
      <c r="U116" s="81">
        <v>0</v>
      </c>
      <c r="V116" s="203">
        <v>160</v>
      </c>
      <c r="W116" s="36">
        <v>0</v>
      </c>
      <c r="X116" s="189">
        <f>T116+U116+V116</f>
        <v>160</v>
      </c>
    </row>
    <row r="117" spans="13:24" ht="15.75" x14ac:dyDescent="0.25">
      <c r="U117" s="29"/>
      <c r="V117" s="29"/>
      <c r="W117" s="78"/>
    </row>
    <row r="118" spans="13:24" ht="15.75" x14ac:dyDescent="0.25">
      <c r="U118" s="29"/>
      <c r="V118" s="29"/>
      <c r="W118" s="78"/>
    </row>
    <row r="119" spans="13:24" ht="15.75" x14ac:dyDescent="0.25">
      <c r="U119" s="29"/>
      <c r="V119" s="29"/>
      <c r="W119" s="78"/>
    </row>
    <row r="120" spans="13:24" ht="15.75" x14ac:dyDescent="0.25">
      <c r="U120" s="29"/>
      <c r="V120" s="29"/>
      <c r="W120" s="78"/>
    </row>
    <row r="121" spans="13:24" ht="15.75" x14ac:dyDescent="0.25">
      <c r="U121" s="29"/>
      <c r="V121" s="29"/>
      <c r="W121" s="78"/>
    </row>
    <row r="122" spans="13:24" ht="15.75" x14ac:dyDescent="0.25">
      <c r="U122" s="29"/>
      <c r="V122" s="29"/>
      <c r="W122" s="78"/>
    </row>
    <row r="123" spans="13:24" ht="15.75" x14ac:dyDescent="0.25">
      <c r="U123" s="29"/>
      <c r="V123" s="29"/>
      <c r="W123" s="78"/>
    </row>
    <row r="124" spans="13:24" ht="15.75" x14ac:dyDescent="0.25">
      <c r="U124" s="29"/>
      <c r="V124" s="29"/>
      <c r="W124" s="78"/>
    </row>
    <row r="125" spans="13:24" ht="15.75" x14ac:dyDescent="0.25">
      <c r="U125" s="29"/>
      <c r="V125" s="29"/>
      <c r="W125" s="78"/>
    </row>
    <row r="126" spans="13:24" ht="15.75" x14ac:dyDescent="0.25">
      <c r="U126" s="29"/>
      <c r="V126" s="29"/>
      <c r="W126" s="78"/>
    </row>
    <row r="127" spans="13:24" ht="15.75" x14ac:dyDescent="0.25">
      <c r="U127" s="29"/>
      <c r="V127" s="29"/>
      <c r="W127" s="78"/>
    </row>
    <row r="128" spans="13:24" ht="15.75" x14ac:dyDescent="0.25">
      <c r="U128" s="29"/>
      <c r="V128" s="29"/>
      <c r="W128" s="78"/>
    </row>
    <row r="129" spans="21:23" ht="15.75" x14ac:dyDescent="0.25">
      <c r="U129" s="29"/>
      <c r="V129" s="29"/>
      <c r="W129" s="78"/>
    </row>
    <row r="130" spans="21:23" ht="15.75" x14ac:dyDescent="0.25">
      <c r="U130" s="29"/>
      <c r="V130" s="29"/>
      <c r="W130" s="78"/>
    </row>
    <row r="131" spans="21:23" ht="15.75" x14ac:dyDescent="0.25">
      <c r="U131" s="29"/>
      <c r="V131" s="29"/>
      <c r="W131" s="78"/>
    </row>
    <row r="132" spans="21:23" ht="15.75" x14ac:dyDescent="0.25">
      <c r="U132" s="29"/>
      <c r="V132" s="29"/>
      <c r="W132" s="78"/>
    </row>
    <row r="133" spans="21:23" ht="15.75" x14ac:dyDescent="0.25">
      <c r="U133" s="29"/>
      <c r="V133" s="29"/>
      <c r="W133" s="78"/>
    </row>
    <row r="134" spans="21:23" ht="15.75" x14ac:dyDescent="0.25">
      <c r="U134" s="29"/>
      <c r="V134" s="29"/>
      <c r="W134" s="78"/>
    </row>
    <row r="135" spans="21:23" ht="15.75" x14ac:dyDescent="0.25">
      <c r="U135" s="29"/>
      <c r="V135" s="29"/>
      <c r="W135" s="78"/>
    </row>
    <row r="136" spans="21:23" ht="15.75" x14ac:dyDescent="0.25">
      <c r="U136" s="29"/>
      <c r="V136" s="29"/>
      <c r="W136" s="78"/>
    </row>
    <row r="137" spans="21:23" ht="15.75" x14ac:dyDescent="0.25">
      <c r="U137" s="29"/>
      <c r="V137" s="29"/>
      <c r="W137" s="78"/>
    </row>
    <row r="138" spans="21:23" ht="15.75" x14ac:dyDescent="0.25">
      <c r="U138" s="29"/>
      <c r="V138" s="29"/>
      <c r="W138" s="78"/>
    </row>
    <row r="139" spans="21:23" ht="15.75" x14ac:dyDescent="0.25">
      <c r="U139" s="29"/>
      <c r="V139" s="29"/>
      <c r="W139" s="78"/>
    </row>
    <row r="140" spans="21:23" ht="15.75" x14ac:dyDescent="0.25">
      <c r="U140" s="29"/>
      <c r="V140" s="29"/>
      <c r="W140" s="78"/>
    </row>
    <row r="141" spans="21:23" ht="15.75" x14ac:dyDescent="0.25">
      <c r="U141" s="29"/>
      <c r="V141" s="29"/>
      <c r="W141" s="78"/>
    </row>
    <row r="142" spans="21:23" ht="15.75" x14ac:dyDescent="0.25">
      <c r="U142" s="29"/>
      <c r="V142" s="29"/>
      <c r="W142" s="78"/>
    </row>
    <row r="143" spans="21:23" ht="15.75" x14ac:dyDescent="0.25">
      <c r="U143" s="29"/>
      <c r="V143" s="29"/>
      <c r="W143" s="78"/>
    </row>
    <row r="144" spans="21:23" ht="15.75" x14ac:dyDescent="0.25">
      <c r="U144" s="29"/>
      <c r="V144" s="29"/>
      <c r="W144" s="78"/>
    </row>
    <row r="145" spans="21:23" ht="15.75" x14ac:dyDescent="0.25">
      <c r="U145" s="29"/>
      <c r="V145" s="29"/>
      <c r="W145" s="78"/>
    </row>
    <row r="146" spans="21:23" ht="15.75" x14ac:dyDescent="0.25">
      <c r="U146" s="29"/>
      <c r="V146" s="29"/>
      <c r="W146" s="78"/>
    </row>
    <row r="147" spans="21:23" ht="15.75" x14ac:dyDescent="0.25">
      <c r="U147" s="29"/>
      <c r="V147" s="29"/>
      <c r="W147" s="78"/>
    </row>
    <row r="148" spans="21:23" ht="15.75" x14ac:dyDescent="0.25">
      <c r="U148" s="29"/>
      <c r="V148" s="29"/>
      <c r="W148" s="78"/>
    </row>
    <row r="149" spans="21:23" ht="15.75" x14ac:dyDescent="0.25">
      <c r="U149" s="29"/>
      <c r="V149" s="29"/>
      <c r="W149" s="78"/>
    </row>
    <row r="150" spans="21:23" ht="15.75" x14ac:dyDescent="0.25">
      <c r="U150" s="29"/>
      <c r="V150" s="29"/>
      <c r="W150" s="78"/>
    </row>
    <row r="151" spans="21:23" ht="15.75" x14ac:dyDescent="0.25">
      <c r="U151" s="29"/>
      <c r="V151" s="29"/>
      <c r="W151" s="78"/>
    </row>
    <row r="152" spans="21:23" ht="15.75" x14ac:dyDescent="0.25">
      <c r="U152" s="29"/>
      <c r="V152" s="29"/>
      <c r="W152" s="78"/>
    </row>
    <row r="153" spans="21:23" ht="15.75" x14ac:dyDescent="0.25">
      <c r="U153" s="29"/>
      <c r="V153" s="29"/>
      <c r="W153" s="78"/>
    </row>
    <row r="154" spans="21:23" ht="15.75" x14ac:dyDescent="0.25">
      <c r="U154" s="29"/>
      <c r="V154" s="29"/>
      <c r="W154" s="78"/>
    </row>
    <row r="155" spans="21:23" ht="15.75" x14ac:dyDescent="0.25">
      <c r="U155" s="29"/>
      <c r="V155" s="29"/>
      <c r="W155" s="78"/>
    </row>
    <row r="156" spans="21:23" ht="15.75" x14ac:dyDescent="0.25">
      <c r="U156" s="29"/>
      <c r="V156" s="29"/>
      <c r="W156" s="78"/>
    </row>
    <row r="157" spans="21:23" ht="15.75" x14ac:dyDescent="0.25">
      <c r="U157" s="29"/>
      <c r="V157" s="29"/>
      <c r="W157" s="78"/>
    </row>
    <row r="158" spans="21:23" ht="15.75" x14ac:dyDescent="0.25">
      <c r="U158" s="29"/>
      <c r="V158" s="29"/>
      <c r="W158" s="78"/>
    </row>
    <row r="159" spans="21:23" ht="15.75" x14ac:dyDescent="0.25">
      <c r="U159" s="29"/>
      <c r="V159" s="29"/>
      <c r="W159" s="78"/>
    </row>
    <row r="160" spans="21:23" ht="15.75" x14ac:dyDescent="0.25">
      <c r="U160" s="29"/>
      <c r="V160" s="29"/>
      <c r="W160" s="78"/>
    </row>
    <row r="161" spans="21:23" ht="15.75" x14ac:dyDescent="0.25">
      <c r="U161" s="29"/>
      <c r="V161" s="29"/>
      <c r="W161" s="78"/>
    </row>
    <row r="162" spans="21:23" ht="15.75" x14ac:dyDescent="0.25">
      <c r="U162" s="29"/>
      <c r="V162" s="29"/>
      <c r="W162" s="78"/>
    </row>
    <row r="163" spans="21:23" ht="15.75" x14ac:dyDescent="0.25">
      <c r="U163" s="29"/>
      <c r="V163" s="29"/>
      <c r="W163" s="78"/>
    </row>
    <row r="164" spans="21:23" ht="15.75" x14ac:dyDescent="0.25">
      <c r="U164" s="29"/>
      <c r="V164" s="29"/>
      <c r="W164" s="78"/>
    </row>
    <row r="165" spans="21:23" ht="15.75" x14ac:dyDescent="0.25">
      <c r="U165" s="29"/>
      <c r="V165" s="29"/>
      <c r="W165" s="78"/>
    </row>
    <row r="166" spans="21:23" ht="15.75" x14ac:dyDescent="0.25">
      <c r="U166" s="29"/>
      <c r="V166" s="29"/>
      <c r="W166" s="78"/>
    </row>
    <row r="167" spans="21:23" ht="15.75" x14ac:dyDescent="0.25">
      <c r="U167" s="29"/>
      <c r="V167" s="29"/>
      <c r="W167" s="78"/>
    </row>
    <row r="168" spans="21:23" ht="15.75" x14ac:dyDescent="0.25">
      <c r="U168" s="29"/>
      <c r="V168" s="29"/>
      <c r="W168" s="78"/>
    </row>
    <row r="169" spans="21:23" ht="15.75" x14ac:dyDescent="0.25">
      <c r="U169" s="29"/>
      <c r="V169" s="29"/>
      <c r="W169" s="78"/>
    </row>
    <row r="170" spans="21:23" ht="15.75" x14ac:dyDescent="0.25">
      <c r="U170" s="29"/>
      <c r="V170" s="29"/>
      <c r="W170" s="78"/>
    </row>
    <row r="171" spans="21:23" ht="15.75" x14ac:dyDescent="0.25">
      <c r="U171" s="29"/>
      <c r="V171" s="29"/>
      <c r="W171" s="78"/>
    </row>
    <row r="172" spans="21:23" ht="15.75" x14ac:dyDescent="0.25">
      <c r="U172" s="29"/>
      <c r="V172" s="29"/>
      <c r="W172" s="78"/>
    </row>
    <row r="173" spans="21:23" ht="15.75" x14ac:dyDescent="0.25">
      <c r="U173" s="29"/>
      <c r="V173" s="29"/>
      <c r="W173" s="78"/>
    </row>
    <row r="174" spans="21:23" ht="15.75" x14ac:dyDescent="0.25">
      <c r="U174" s="29"/>
      <c r="V174" s="29"/>
      <c r="W174" s="78"/>
    </row>
    <row r="175" spans="21:23" ht="15.75" x14ac:dyDescent="0.25">
      <c r="U175" s="29"/>
      <c r="V175" s="29"/>
      <c r="W175" s="78"/>
    </row>
    <row r="176" spans="21:23" ht="15.75" x14ac:dyDescent="0.25">
      <c r="U176" s="29"/>
      <c r="V176" s="29"/>
      <c r="W176" s="78"/>
    </row>
    <row r="177" spans="21:23" ht="15.75" x14ac:dyDescent="0.25">
      <c r="U177" s="29"/>
      <c r="V177" s="29"/>
      <c r="W177" s="78"/>
    </row>
    <row r="178" spans="21:23" ht="15.75" x14ac:dyDescent="0.25">
      <c r="U178" s="29"/>
      <c r="V178" s="29"/>
      <c r="W178" s="78"/>
    </row>
    <row r="179" spans="21:23" ht="15.75" x14ac:dyDescent="0.25">
      <c r="U179" s="29"/>
      <c r="V179" s="29"/>
      <c r="W179" s="78"/>
    </row>
    <row r="180" spans="21:23" ht="15.75" x14ac:dyDescent="0.25">
      <c r="U180" s="29"/>
      <c r="V180" s="29"/>
      <c r="W180" s="78"/>
    </row>
    <row r="181" spans="21:23" ht="15.75" x14ac:dyDescent="0.25">
      <c r="U181" s="29"/>
      <c r="V181" s="29"/>
      <c r="W181" s="78"/>
    </row>
    <row r="182" spans="21:23" ht="15.75" x14ac:dyDescent="0.25">
      <c r="U182" s="29"/>
      <c r="V182" s="29"/>
      <c r="W182" s="78"/>
    </row>
    <row r="183" spans="21:23" ht="15.75" x14ac:dyDescent="0.25">
      <c r="U183" s="29"/>
      <c r="V183" s="29"/>
      <c r="W183" s="78"/>
    </row>
    <row r="184" spans="21:23" ht="15.75" x14ac:dyDescent="0.25">
      <c r="U184" s="29"/>
      <c r="V184" s="29"/>
      <c r="W184" s="78"/>
    </row>
    <row r="185" spans="21:23" ht="15.75" x14ac:dyDescent="0.25">
      <c r="U185" s="29"/>
      <c r="V185" s="29"/>
      <c r="W185" s="78"/>
    </row>
    <row r="186" spans="21:23" ht="15.75" x14ac:dyDescent="0.25">
      <c r="U186" s="29"/>
      <c r="V186" s="29"/>
      <c r="W186" s="78"/>
    </row>
    <row r="187" spans="21:23" ht="15.75" x14ac:dyDescent="0.25">
      <c r="U187" s="29"/>
      <c r="V187" s="29"/>
      <c r="W187" s="78"/>
    </row>
    <row r="188" spans="21:23" ht="15.75" x14ac:dyDescent="0.25">
      <c r="U188" s="29"/>
      <c r="V188" s="29"/>
      <c r="W188" s="78"/>
    </row>
    <row r="189" spans="21:23" ht="15.75" x14ac:dyDescent="0.25">
      <c r="U189" s="29"/>
      <c r="V189" s="29"/>
      <c r="W189" s="78"/>
    </row>
    <row r="190" spans="21:23" ht="15.75" x14ac:dyDescent="0.25">
      <c r="U190" s="29"/>
      <c r="V190" s="29"/>
      <c r="W190" s="78"/>
    </row>
    <row r="191" spans="21:23" ht="15.75" x14ac:dyDescent="0.25">
      <c r="U191" s="29"/>
      <c r="V191" s="29"/>
      <c r="W191" s="78"/>
    </row>
    <row r="192" spans="21:23" ht="15.75" x14ac:dyDescent="0.25">
      <c r="U192" s="29"/>
      <c r="V192" s="29"/>
      <c r="W192" s="78"/>
    </row>
    <row r="193" spans="21:23" ht="15.75" x14ac:dyDescent="0.25">
      <c r="U193" s="29"/>
      <c r="V193" s="29"/>
      <c r="W193" s="78"/>
    </row>
    <row r="194" spans="21:23" ht="15.75" x14ac:dyDescent="0.25">
      <c r="U194" s="29"/>
      <c r="V194" s="29"/>
      <c r="W194" s="78"/>
    </row>
    <row r="195" spans="21:23" ht="15.75" x14ac:dyDescent="0.25">
      <c r="U195" s="29"/>
      <c r="V195" s="29"/>
      <c r="W195" s="78"/>
    </row>
    <row r="196" spans="21:23" ht="15.75" x14ac:dyDescent="0.25">
      <c r="U196" s="29"/>
      <c r="V196" s="29"/>
      <c r="W196" s="78"/>
    </row>
    <row r="197" spans="21:23" ht="15.75" x14ac:dyDescent="0.25">
      <c r="U197" s="29"/>
      <c r="V197" s="29"/>
      <c r="W197" s="78"/>
    </row>
    <row r="198" spans="21:23" ht="15.75" x14ac:dyDescent="0.25">
      <c r="U198" s="29"/>
      <c r="V198" s="29"/>
      <c r="W198" s="78"/>
    </row>
    <row r="199" spans="21:23" ht="15.75" x14ac:dyDescent="0.25">
      <c r="U199" s="29"/>
      <c r="V199" s="29"/>
      <c r="W199" s="78"/>
    </row>
    <row r="200" spans="21:23" ht="15.75" x14ac:dyDescent="0.25">
      <c r="U200" s="29"/>
      <c r="V200" s="29"/>
      <c r="W200" s="78"/>
    </row>
    <row r="201" spans="21:23" ht="15.75" x14ac:dyDescent="0.25">
      <c r="U201" s="29"/>
      <c r="V201" s="29"/>
      <c r="W201" s="78"/>
    </row>
    <row r="202" spans="21:23" ht="15.75" x14ac:dyDescent="0.25">
      <c r="U202" s="29"/>
      <c r="V202" s="29"/>
      <c r="W202" s="78"/>
    </row>
    <row r="203" spans="21:23" ht="15.75" x14ac:dyDescent="0.25">
      <c r="U203" s="29"/>
      <c r="V203" s="29"/>
      <c r="W203" s="78"/>
    </row>
    <row r="204" spans="21:23" ht="15.75" x14ac:dyDescent="0.25">
      <c r="U204" s="29"/>
      <c r="V204" s="29"/>
      <c r="W204" s="78"/>
    </row>
    <row r="205" spans="21:23" ht="15.75" x14ac:dyDescent="0.25">
      <c r="U205" s="29"/>
      <c r="V205" s="29"/>
      <c r="W205" s="78"/>
    </row>
    <row r="206" spans="21:23" ht="15.75" x14ac:dyDescent="0.25">
      <c r="U206" s="29"/>
      <c r="V206" s="29"/>
      <c r="W206" s="78"/>
    </row>
    <row r="207" spans="21:23" ht="15.75" x14ac:dyDescent="0.25">
      <c r="U207" s="29"/>
      <c r="V207" s="29"/>
      <c r="W207" s="78"/>
    </row>
  </sheetData>
  <sortState ref="M10:X116">
    <sortCondition descending="1" ref="X10"/>
  </sortState>
  <mergeCells count="1">
    <mergeCell ref="V8:W8"/>
  </mergeCells>
  <pageMargins left="0.511811024" right="0.511811024" top="0.78740157499999996" bottom="0.78740157499999996" header="0.31496062000000002" footer="0.31496062000000002"/>
  <pageSetup paperSize="9" orientation="portrait" horizontalDpi="4294967293" verticalDpi="4294967293" r:id="rId1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5DA4F5-7211-48A2-AD01-AD905FDA9896}">
  <dimension ref="C1:Z878"/>
  <sheetViews>
    <sheetView topLeftCell="H1" zoomScaleNormal="100" workbookViewId="0">
      <selection activeCell="X7" sqref="X7"/>
    </sheetView>
  </sheetViews>
  <sheetFormatPr defaultRowHeight="15.75" x14ac:dyDescent="0.25"/>
  <cols>
    <col min="3" max="3" width="34.140625" customWidth="1"/>
    <col min="4" max="4" width="26.28515625" customWidth="1"/>
    <col min="5" max="5" width="30.5703125" customWidth="1"/>
    <col min="6" max="6" width="13.42578125" customWidth="1"/>
    <col min="7" max="7" width="14.140625" customWidth="1"/>
    <col min="8" max="8" width="9.28515625" customWidth="1"/>
    <col min="9" max="9" width="9.140625" customWidth="1"/>
    <col min="12" max="12" width="0.7109375" customWidth="1"/>
    <col min="13" max="13" width="9.140625" hidden="1" customWidth="1"/>
    <col min="14" max="14" width="9.140625" customWidth="1"/>
    <col min="15" max="15" width="14.5703125" customWidth="1"/>
    <col min="16" max="16" width="23.42578125" style="174" customWidth="1"/>
    <col min="17" max="17" width="22.140625" style="174" customWidth="1"/>
    <col min="18" max="18" width="9.140625" style="174" customWidth="1"/>
    <col min="19" max="19" width="13.140625" bestFit="1" customWidth="1"/>
    <col min="20" max="20" width="12.42578125" customWidth="1"/>
    <col min="21" max="21" width="17.7109375" customWidth="1"/>
    <col min="22" max="23" width="17.7109375" style="27" customWidth="1"/>
    <col min="24" max="25" width="30" style="32" customWidth="1"/>
    <col min="26" max="26" width="12.7109375" style="208" customWidth="1"/>
    <col min="29" max="29" width="9.42578125" customWidth="1"/>
    <col min="31" max="31" width="1.85546875" customWidth="1"/>
  </cols>
  <sheetData>
    <row r="1" spans="3:26" ht="16.5" thickBot="1" x14ac:dyDescent="0.3">
      <c r="V1" s="29"/>
      <c r="W1" s="29"/>
      <c r="X1" s="78"/>
      <c r="Y1" s="78"/>
      <c r="Z1" s="206"/>
    </row>
    <row r="2" spans="3:26" ht="16.5" thickBot="1" x14ac:dyDescent="0.3">
      <c r="C2" s="99" t="s">
        <v>81</v>
      </c>
      <c r="V2" s="29"/>
      <c r="W2" s="29"/>
      <c r="X2" s="78"/>
      <c r="Y2" s="78"/>
      <c r="Z2" s="206"/>
    </row>
    <row r="3" spans="3:26" ht="16.5" thickBot="1" x14ac:dyDescent="0.3">
      <c r="C3" s="99" t="s">
        <v>82</v>
      </c>
      <c r="D3" s="6"/>
      <c r="E3" s="5"/>
      <c r="V3" s="29"/>
      <c r="W3" s="29"/>
      <c r="X3" s="78"/>
      <c r="Y3" s="78"/>
      <c r="Z3" s="206"/>
    </row>
    <row r="4" spans="3:26" ht="16.5" thickBot="1" x14ac:dyDescent="0.3">
      <c r="C4" s="99" t="s">
        <v>83</v>
      </c>
      <c r="D4" s="8"/>
      <c r="E4" s="5"/>
      <c r="S4" s="68"/>
      <c r="T4" s="69"/>
      <c r="U4" s="70" t="s">
        <v>846</v>
      </c>
      <c r="V4" s="70"/>
      <c r="W4" s="71"/>
      <c r="X4" s="210" t="s">
        <v>942</v>
      </c>
      <c r="Y4" s="211"/>
      <c r="Z4" s="206"/>
    </row>
    <row r="5" spans="3:26" ht="48.75" customHeight="1" thickBot="1" x14ac:dyDescent="0.3">
      <c r="C5" s="100" t="s">
        <v>84</v>
      </c>
      <c r="D5" s="7"/>
      <c r="E5" s="37"/>
      <c r="O5" s="3"/>
      <c r="P5" s="199" t="s">
        <v>0</v>
      </c>
      <c r="Q5" s="199" t="s">
        <v>1</v>
      </c>
      <c r="R5" s="199" t="s">
        <v>2</v>
      </c>
      <c r="S5" s="82" t="s">
        <v>770</v>
      </c>
      <c r="T5" s="82" t="s">
        <v>85</v>
      </c>
      <c r="U5" s="82" t="s">
        <v>769</v>
      </c>
      <c r="V5" s="83" t="s">
        <v>808</v>
      </c>
      <c r="W5" s="84" t="s">
        <v>829</v>
      </c>
      <c r="X5" s="85" t="s">
        <v>935</v>
      </c>
      <c r="Y5" s="85" t="s">
        <v>982</v>
      </c>
      <c r="Z5" s="207" t="s">
        <v>86</v>
      </c>
    </row>
    <row r="6" spans="3:26" ht="33" customHeight="1" thickBot="1" x14ac:dyDescent="0.3">
      <c r="C6" s="100" t="s">
        <v>496</v>
      </c>
      <c r="D6" s="25"/>
      <c r="E6" s="5"/>
      <c r="O6" s="18">
        <f>O5+1</f>
        <v>1</v>
      </c>
      <c r="P6" s="194" t="s">
        <v>3</v>
      </c>
      <c r="Q6" s="182" t="s">
        <v>230</v>
      </c>
      <c r="R6" s="183"/>
      <c r="S6" s="65">
        <v>60000</v>
      </c>
      <c r="T6" s="26">
        <v>5900</v>
      </c>
      <c r="U6" s="33">
        <v>7080</v>
      </c>
      <c r="V6" s="26">
        <v>0</v>
      </c>
      <c r="W6" s="79">
        <v>80000</v>
      </c>
      <c r="X6" s="52">
        <v>0</v>
      </c>
      <c r="Y6" s="200">
        <v>5900</v>
      </c>
      <c r="Z6" s="185">
        <f>S6+W6+Y6</f>
        <v>145900</v>
      </c>
    </row>
    <row r="7" spans="3:26" ht="33" customHeight="1" thickBot="1" x14ac:dyDescent="0.3">
      <c r="O7" s="18">
        <f>O6+1</f>
        <v>2</v>
      </c>
      <c r="P7" s="72" t="s">
        <v>15</v>
      </c>
      <c r="Q7" s="59" t="s">
        <v>241</v>
      </c>
      <c r="R7" s="184"/>
      <c r="S7" s="66">
        <v>2480</v>
      </c>
      <c r="T7" s="27">
        <v>440</v>
      </c>
      <c r="U7" s="12">
        <v>60000</v>
      </c>
      <c r="V7" s="27">
        <v>40000</v>
      </c>
      <c r="W7" s="77">
        <v>64000</v>
      </c>
      <c r="X7" s="53">
        <v>0</v>
      </c>
      <c r="Y7" s="201">
        <v>9200</v>
      </c>
      <c r="Z7" s="61">
        <f>W7+U7+Y7</f>
        <v>133200</v>
      </c>
    </row>
    <row r="8" spans="3:26" ht="33" customHeight="1" thickBot="1" x14ac:dyDescent="0.3">
      <c r="C8" s="99" t="s">
        <v>76</v>
      </c>
      <c r="D8" s="95" t="s">
        <v>824</v>
      </c>
      <c r="E8" s="96" t="s">
        <v>823</v>
      </c>
      <c r="F8" s="97" t="s">
        <v>0</v>
      </c>
      <c r="G8" s="97" t="s">
        <v>1</v>
      </c>
      <c r="H8" s="98" t="s">
        <v>2</v>
      </c>
      <c r="O8" s="18">
        <f t="shared" ref="O8:O71" si="0">O7+1</f>
        <v>3</v>
      </c>
      <c r="P8" s="72" t="s">
        <v>4</v>
      </c>
      <c r="Q8" s="59" t="s">
        <v>231</v>
      </c>
      <c r="R8" s="184"/>
      <c r="S8" s="54">
        <v>36000</v>
      </c>
      <c r="T8" s="27">
        <v>7300</v>
      </c>
      <c r="U8" s="27">
        <v>2230</v>
      </c>
      <c r="V8" s="27">
        <v>0</v>
      </c>
      <c r="W8" s="77">
        <v>51200</v>
      </c>
      <c r="X8" s="53">
        <v>0</v>
      </c>
      <c r="Y8" s="201">
        <v>300</v>
      </c>
      <c r="Z8" s="61">
        <f>S8+W8+Y8</f>
        <v>87500</v>
      </c>
    </row>
    <row r="9" spans="3:26" ht="33" customHeight="1" thickBot="1" x14ac:dyDescent="0.3">
      <c r="C9" s="101"/>
      <c r="D9" s="116">
        <v>1</v>
      </c>
      <c r="E9" s="153"/>
      <c r="F9" s="117"/>
      <c r="G9" s="117"/>
      <c r="H9" s="1"/>
      <c r="O9" s="18">
        <f t="shared" si="0"/>
        <v>4</v>
      </c>
      <c r="P9" s="72" t="s">
        <v>6</v>
      </c>
      <c r="Q9" s="59" t="s">
        <v>233</v>
      </c>
      <c r="R9" s="184"/>
      <c r="S9" s="53">
        <v>8850</v>
      </c>
      <c r="T9" s="12">
        <v>24000</v>
      </c>
      <c r="U9" s="12">
        <v>11060</v>
      </c>
      <c r="V9" s="27">
        <v>400</v>
      </c>
      <c r="W9" s="76">
        <v>3750</v>
      </c>
      <c r="X9" s="53">
        <v>0</v>
      </c>
      <c r="Y9" s="201">
        <v>40000</v>
      </c>
      <c r="Z9" s="61">
        <f>T9+U9+Y9</f>
        <v>75060</v>
      </c>
    </row>
    <row r="10" spans="3:26" ht="33" customHeight="1" thickBot="1" x14ac:dyDescent="0.3">
      <c r="C10" s="102" t="s">
        <v>78</v>
      </c>
      <c r="D10" s="144">
        <v>2</v>
      </c>
      <c r="E10" s="154"/>
      <c r="F10" s="145"/>
      <c r="G10" s="145"/>
      <c r="H10" s="2"/>
      <c r="O10" s="18">
        <f t="shared" si="0"/>
        <v>5</v>
      </c>
      <c r="P10" s="72" t="s">
        <v>7</v>
      </c>
      <c r="Q10" s="59" t="s">
        <v>234</v>
      </c>
      <c r="R10" s="184"/>
      <c r="S10" s="66">
        <v>17280</v>
      </c>
      <c r="T10" s="32">
        <v>9200</v>
      </c>
      <c r="U10" s="27">
        <v>8850</v>
      </c>
      <c r="V10" s="12">
        <v>24000</v>
      </c>
      <c r="W10" s="77">
        <v>40960</v>
      </c>
      <c r="X10" s="53">
        <v>0</v>
      </c>
      <c r="Y10" s="201">
        <v>4700</v>
      </c>
      <c r="Z10" s="61">
        <f>W10+V10+Y10</f>
        <v>69660</v>
      </c>
    </row>
    <row r="11" spans="3:26" ht="33" customHeight="1" thickBot="1" x14ac:dyDescent="0.3">
      <c r="C11" s="103"/>
      <c r="D11" s="147">
        <v>3</v>
      </c>
      <c r="E11" s="165"/>
      <c r="F11" s="156"/>
      <c r="G11" s="156"/>
      <c r="H11" s="39"/>
      <c r="O11" s="18">
        <f t="shared" si="0"/>
        <v>6</v>
      </c>
      <c r="P11" s="72" t="s">
        <v>18</v>
      </c>
      <c r="Q11" s="59" t="s">
        <v>368</v>
      </c>
      <c r="R11" s="184"/>
      <c r="S11" s="53">
        <v>720</v>
      </c>
      <c r="T11" s="32">
        <v>790</v>
      </c>
      <c r="U11" s="12">
        <v>21600</v>
      </c>
      <c r="V11" s="27">
        <v>0</v>
      </c>
      <c r="W11" s="77">
        <v>6420</v>
      </c>
      <c r="X11" s="202">
        <v>13330</v>
      </c>
      <c r="Y11" s="201">
        <v>1650</v>
      </c>
      <c r="Z11" s="61">
        <f>W11+U11+X11+Y11</f>
        <v>43000</v>
      </c>
    </row>
    <row r="12" spans="3:26" ht="33" customHeight="1" thickBot="1" x14ac:dyDescent="0.3">
      <c r="C12" s="101"/>
      <c r="D12" s="122">
        <v>4</v>
      </c>
      <c r="E12" s="157">
        <v>1</v>
      </c>
      <c r="F12" s="205" t="s">
        <v>3</v>
      </c>
      <c r="G12" s="191" t="s">
        <v>230</v>
      </c>
      <c r="H12" s="9"/>
      <c r="O12" s="18">
        <f t="shared" si="0"/>
        <v>7</v>
      </c>
      <c r="P12" s="72" t="s">
        <v>16</v>
      </c>
      <c r="Q12" s="59" t="s">
        <v>242</v>
      </c>
      <c r="R12" s="184"/>
      <c r="S12" s="66">
        <v>1190</v>
      </c>
      <c r="T12" s="32">
        <v>1650</v>
      </c>
      <c r="U12" s="27">
        <v>412</v>
      </c>
      <c r="V12" s="12">
        <v>11500</v>
      </c>
      <c r="W12" s="77">
        <v>7140</v>
      </c>
      <c r="X12" s="53">
        <v>0</v>
      </c>
      <c r="Y12" s="201">
        <v>24000</v>
      </c>
      <c r="Z12" s="61">
        <f>V12+W12+Y12</f>
        <v>42640</v>
      </c>
    </row>
    <row r="13" spans="3:26" ht="33" customHeight="1" thickBot="1" x14ac:dyDescent="0.3">
      <c r="C13" s="102"/>
      <c r="D13" s="123">
        <v>5</v>
      </c>
      <c r="E13" s="158">
        <v>2</v>
      </c>
      <c r="F13" s="166" t="s">
        <v>15</v>
      </c>
      <c r="G13" s="126" t="s">
        <v>241</v>
      </c>
      <c r="H13" s="10"/>
      <c r="O13" s="18">
        <f t="shared" si="0"/>
        <v>8</v>
      </c>
      <c r="P13" s="72" t="s">
        <v>5</v>
      </c>
      <c r="Q13" s="59" t="s">
        <v>232</v>
      </c>
      <c r="R13" s="184"/>
      <c r="S13" s="53">
        <v>460</v>
      </c>
      <c r="T13" s="12">
        <v>40000</v>
      </c>
      <c r="U13" s="32">
        <v>660</v>
      </c>
      <c r="V13" s="27">
        <v>0</v>
      </c>
      <c r="W13" s="77">
        <v>1170</v>
      </c>
      <c r="X13" s="53">
        <v>0</v>
      </c>
      <c r="Y13" s="30">
        <v>0</v>
      </c>
      <c r="Z13" s="61">
        <f>T13+W13</f>
        <v>41170</v>
      </c>
    </row>
    <row r="14" spans="3:26" ht="33" customHeight="1" thickBot="1" x14ac:dyDescent="0.3">
      <c r="C14" s="102"/>
      <c r="D14" s="123">
        <v>6</v>
      </c>
      <c r="E14" s="158">
        <v>3</v>
      </c>
      <c r="F14" s="166" t="s">
        <v>4</v>
      </c>
      <c r="G14" s="126" t="s">
        <v>231</v>
      </c>
      <c r="H14" s="10"/>
      <c r="O14" s="18">
        <f t="shared" si="0"/>
        <v>9</v>
      </c>
      <c r="P14" s="72" t="s">
        <v>251</v>
      </c>
      <c r="Q14" s="59" t="s">
        <v>371</v>
      </c>
      <c r="R14" s="184"/>
      <c r="S14" s="53">
        <v>500</v>
      </c>
      <c r="T14" s="32">
        <v>530</v>
      </c>
      <c r="U14" s="12">
        <v>36000</v>
      </c>
      <c r="V14" s="27">
        <v>0</v>
      </c>
      <c r="W14" s="77">
        <v>3370</v>
      </c>
      <c r="X14" s="53">
        <v>0</v>
      </c>
      <c r="Y14" s="201">
        <v>530</v>
      </c>
      <c r="Z14" s="61">
        <f>W14+U14+Y14</f>
        <v>39900</v>
      </c>
    </row>
    <row r="15" spans="3:26" ht="33" customHeight="1" thickBot="1" x14ac:dyDescent="0.3">
      <c r="C15" s="102"/>
      <c r="D15" s="123">
        <v>7</v>
      </c>
      <c r="E15" s="158">
        <v>4</v>
      </c>
      <c r="F15" s="166" t="s">
        <v>6</v>
      </c>
      <c r="G15" s="126" t="s">
        <v>233</v>
      </c>
      <c r="H15" s="10"/>
      <c r="O15" s="18">
        <f t="shared" si="0"/>
        <v>10</v>
      </c>
      <c r="P15" s="48" t="s">
        <v>246</v>
      </c>
      <c r="Q15" s="49" t="s">
        <v>332</v>
      </c>
      <c r="R15" s="50"/>
      <c r="S15" s="66">
        <v>960</v>
      </c>
      <c r="T15" s="32">
        <v>1450</v>
      </c>
      <c r="U15" s="27">
        <v>870</v>
      </c>
      <c r="V15" s="12">
        <v>9200</v>
      </c>
      <c r="W15" s="77">
        <v>16780</v>
      </c>
      <c r="X15" s="53">
        <v>0</v>
      </c>
      <c r="Y15" s="201">
        <v>11500</v>
      </c>
      <c r="Z15" s="67">
        <f>V15+W15+Y15</f>
        <v>37480</v>
      </c>
    </row>
    <row r="16" spans="3:26" ht="33" customHeight="1" thickBot="1" x14ac:dyDescent="0.3">
      <c r="C16" s="102"/>
      <c r="D16" s="123">
        <v>8</v>
      </c>
      <c r="E16" s="158">
        <v>5</v>
      </c>
      <c r="F16" s="166" t="s">
        <v>7</v>
      </c>
      <c r="G16" s="126" t="s">
        <v>234</v>
      </c>
      <c r="H16" s="10"/>
      <c r="O16" s="18">
        <f t="shared" si="0"/>
        <v>11</v>
      </c>
      <c r="P16" s="48" t="s">
        <v>248</v>
      </c>
      <c r="Q16" s="49" t="s">
        <v>365</v>
      </c>
      <c r="R16" s="50"/>
      <c r="S16" s="54">
        <v>1470</v>
      </c>
      <c r="T16" s="27">
        <v>277</v>
      </c>
      <c r="U16" s="32">
        <v>420</v>
      </c>
      <c r="V16" s="32">
        <v>980</v>
      </c>
      <c r="W16" s="77">
        <v>32770</v>
      </c>
      <c r="X16" s="53">
        <v>0</v>
      </c>
      <c r="Y16" s="201">
        <v>330</v>
      </c>
      <c r="Z16" s="67">
        <f>S16+W16+Y16</f>
        <v>34570</v>
      </c>
    </row>
    <row r="17" spans="3:26" ht="33" customHeight="1" thickBot="1" x14ac:dyDescent="0.3">
      <c r="C17" s="102"/>
      <c r="D17" s="123">
        <v>9</v>
      </c>
      <c r="E17" s="158">
        <v>6</v>
      </c>
      <c r="F17" s="166" t="s">
        <v>18</v>
      </c>
      <c r="G17" s="126" t="s">
        <v>368</v>
      </c>
      <c r="H17" s="10"/>
      <c r="O17" s="18">
        <f t="shared" si="0"/>
        <v>12</v>
      </c>
      <c r="P17" s="72" t="s">
        <v>265</v>
      </c>
      <c r="Q17" s="59" t="s">
        <v>387</v>
      </c>
      <c r="R17" s="184"/>
      <c r="S17" s="66">
        <v>420</v>
      </c>
      <c r="T17" s="27">
        <v>248</v>
      </c>
      <c r="U17" s="12">
        <v>2010</v>
      </c>
      <c r="V17" s="32">
        <v>880</v>
      </c>
      <c r="W17" s="77">
        <v>20980</v>
      </c>
      <c r="X17" s="53">
        <v>0</v>
      </c>
      <c r="Y17" s="201">
        <v>7300</v>
      </c>
      <c r="Z17" s="61">
        <f>W17+U17+Y17</f>
        <v>30290</v>
      </c>
    </row>
    <row r="18" spans="3:26" ht="33" customHeight="1" thickBot="1" x14ac:dyDescent="0.3">
      <c r="C18" s="102"/>
      <c r="D18" s="123">
        <v>10</v>
      </c>
      <c r="E18" s="158">
        <v>7</v>
      </c>
      <c r="F18" s="166" t="s">
        <v>16</v>
      </c>
      <c r="G18" s="126" t="s">
        <v>242</v>
      </c>
      <c r="H18" s="10"/>
      <c r="O18" s="18">
        <f t="shared" si="0"/>
        <v>13</v>
      </c>
      <c r="P18" s="72" t="s">
        <v>20</v>
      </c>
      <c r="Q18" s="59" t="s">
        <v>369</v>
      </c>
      <c r="R18" s="184"/>
      <c r="S18" s="66">
        <v>414</v>
      </c>
      <c r="T18" s="32">
        <v>1080</v>
      </c>
      <c r="U18" s="27">
        <v>378</v>
      </c>
      <c r="V18" s="12">
        <v>1340</v>
      </c>
      <c r="W18" s="77">
        <v>26220</v>
      </c>
      <c r="X18" s="53">
        <v>0</v>
      </c>
      <c r="Y18" s="201">
        <v>287</v>
      </c>
      <c r="Z18" s="61">
        <f>V18+W18+Y18</f>
        <v>27847</v>
      </c>
    </row>
    <row r="19" spans="3:26" ht="33" customHeight="1" thickBot="1" x14ac:dyDescent="0.3">
      <c r="C19" s="102" t="s">
        <v>77</v>
      </c>
      <c r="D19" s="123">
        <v>11</v>
      </c>
      <c r="E19" s="158">
        <v>8</v>
      </c>
      <c r="F19" s="166" t="s">
        <v>5</v>
      </c>
      <c r="G19" s="126" t="s">
        <v>232</v>
      </c>
      <c r="H19" s="10"/>
      <c r="O19" s="18">
        <f t="shared" si="0"/>
        <v>14</v>
      </c>
      <c r="P19" s="72" t="s">
        <v>11</v>
      </c>
      <c r="Q19" s="59" t="s">
        <v>237</v>
      </c>
      <c r="R19" s="184"/>
      <c r="S19" s="54">
        <v>13830</v>
      </c>
      <c r="T19" s="27">
        <v>269</v>
      </c>
      <c r="U19" s="32">
        <v>404</v>
      </c>
      <c r="V19" s="32">
        <v>1200</v>
      </c>
      <c r="W19" s="77">
        <v>13430</v>
      </c>
      <c r="X19" s="53">
        <v>0</v>
      </c>
      <c r="Y19" s="201">
        <v>307</v>
      </c>
      <c r="Z19" s="61">
        <f>S19+W19+Y19</f>
        <v>27567</v>
      </c>
    </row>
    <row r="20" spans="3:26" ht="33" customHeight="1" thickBot="1" x14ac:dyDescent="0.3">
      <c r="C20" s="102"/>
      <c r="D20" s="123">
        <v>12</v>
      </c>
      <c r="E20" s="158">
        <v>9</v>
      </c>
      <c r="F20" s="166" t="s">
        <v>251</v>
      </c>
      <c r="G20" s="126" t="s">
        <v>371</v>
      </c>
      <c r="H20" s="10"/>
      <c r="O20" s="18">
        <f t="shared" si="0"/>
        <v>15</v>
      </c>
      <c r="P20" s="72" t="s">
        <v>771</v>
      </c>
      <c r="Q20" s="59" t="s">
        <v>772</v>
      </c>
      <c r="R20" s="184"/>
      <c r="S20" s="53">
        <v>0</v>
      </c>
      <c r="T20" s="32">
        <v>0</v>
      </c>
      <c r="U20" s="12">
        <v>17280</v>
      </c>
      <c r="V20" s="32">
        <v>1650</v>
      </c>
      <c r="W20" s="77">
        <v>9790</v>
      </c>
      <c r="X20" s="53">
        <v>0</v>
      </c>
      <c r="Y20" s="30">
        <v>0</v>
      </c>
      <c r="Z20" s="61">
        <f>W20+U20</f>
        <v>27070</v>
      </c>
    </row>
    <row r="21" spans="3:26" ht="33" customHeight="1" thickBot="1" x14ac:dyDescent="0.3">
      <c r="C21" s="102"/>
      <c r="D21" s="123">
        <v>13</v>
      </c>
      <c r="E21" s="158">
        <v>12</v>
      </c>
      <c r="F21" s="166" t="s">
        <v>265</v>
      </c>
      <c r="G21" s="126" t="s">
        <v>387</v>
      </c>
      <c r="H21" s="10"/>
      <c r="O21" s="18">
        <f t="shared" si="0"/>
        <v>16</v>
      </c>
      <c r="P21" s="72" t="s">
        <v>247</v>
      </c>
      <c r="Q21" s="59" t="s">
        <v>231</v>
      </c>
      <c r="R21" s="184"/>
      <c r="S21" s="66">
        <v>2010</v>
      </c>
      <c r="T21" s="27">
        <v>320</v>
      </c>
      <c r="U21" s="12">
        <v>13830</v>
      </c>
      <c r="V21" s="27">
        <v>0</v>
      </c>
      <c r="W21" s="77">
        <v>12080</v>
      </c>
      <c r="X21" s="53">
        <v>0</v>
      </c>
      <c r="Y21" s="30">
        <v>0</v>
      </c>
      <c r="Z21" s="61">
        <f>W21+U21</f>
        <v>25910</v>
      </c>
    </row>
    <row r="22" spans="3:26" ht="33" customHeight="1" thickBot="1" x14ac:dyDescent="0.3">
      <c r="C22" s="102"/>
      <c r="D22" s="123">
        <v>14</v>
      </c>
      <c r="E22" s="158">
        <v>13</v>
      </c>
      <c r="F22" s="166" t="s">
        <v>20</v>
      </c>
      <c r="G22" s="126" t="s">
        <v>369</v>
      </c>
      <c r="H22" s="10"/>
      <c r="O22" s="18">
        <f t="shared" si="0"/>
        <v>17</v>
      </c>
      <c r="P22" s="40" t="s">
        <v>8</v>
      </c>
      <c r="Q22" s="41" t="s">
        <v>235</v>
      </c>
      <c r="R22" s="56"/>
      <c r="S22" s="54">
        <v>11060</v>
      </c>
      <c r="T22" s="12">
        <v>11500</v>
      </c>
      <c r="U22" s="27">
        <v>960</v>
      </c>
      <c r="V22" s="27">
        <v>0</v>
      </c>
      <c r="W22" s="76">
        <v>8810</v>
      </c>
      <c r="X22" s="53">
        <v>0</v>
      </c>
      <c r="Y22" s="201">
        <v>219</v>
      </c>
      <c r="Z22" s="42">
        <f>S22+T22+Y22</f>
        <v>22779</v>
      </c>
    </row>
    <row r="23" spans="3:26" ht="33" customHeight="1" thickBot="1" x14ac:dyDescent="0.3">
      <c r="C23" s="102"/>
      <c r="D23" s="123">
        <v>15</v>
      </c>
      <c r="E23" s="158">
        <v>14</v>
      </c>
      <c r="F23" s="166" t="s">
        <v>11</v>
      </c>
      <c r="G23" s="126" t="s">
        <v>237</v>
      </c>
      <c r="H23" s="10"/>
      <c r="O23" s="18">
        <f t="shared" si="0"/>
        <v>18</v>
      </c>
      <c r="P23" s="72" t="s">
        <v>9</v>
      </c>
      <c r="Q23" s="59" t="s">
        <v>236</v>
      </c>
      <c r="R23" s="184"/>
      <c r="S23" s="54">
        <v>21600</v>
      </c>
      <c r="T23" s="27">
        <v>0</v>
      </c>
      <c r="U23" s="32">
        <v>500</v>
      </c>
      <c r="V23" s="32">
        <v>530</v>
      </c>
      <c r="W23" s="77">
        <v>1050</v>
      </c>
      <c r="X23" s="53">
        <v>0</v>
      </c>
      <c r="Y23" s="30">
        <v>0</v>
      </c>
      <c r="Z23" s="61">
        <f>S23+W23</f>
        <v>22650</v>
      </c>
    </row>
    <row r="24" spans="3:26" ht="33" customHeight="1" thickBot="1" x14ac:dyDescent="0.3">
      <c r="C24" s="102"/>
      <c r="D24" s="123">
        <v>16</v>
      </c>
      <c r="E24" s="158">
        <v>15</v>
      </c>
      <c r="F24" s="166" t="s">
        <v>771</v>
      </c>
      <c r="G24" s="126" t="s">
        <v>772</v>
      </c>
      <c r="H24" s="10"/>
      <c r="O24" s="18">
        <f t="shared" si="0"/>
        <v>19</v>
      </c>
      <c r="P24" s="89" t="s">
        <v>270</v>
      </c>
      <c r="Q24" s="92" t="s">
        <v>393</v>
      </c>
      <c r="R24" s="94"/>
      <c r="S24" s="66">
        <v>386</v>
      </c>
      <c r="T24" s="27">
        <v>263</v>
      </c>
      <c r="U24" s="12">
        <v>398</v>
      </c>
      <c r="V24" s="27">
        <v>0</v>
      </c>
      <c r="W24" s="77">
        <v>10880</v>
      </c>
      <c r="X24" s="202">
        <v>8000</v>
      </c>
      <c r="Y24" s="201">
        <v>1200</v>
      </c>
      <c r="Z24" s="93">
        <f>W24+U24+X24+Y24</f>
        <v>20478</v>
      </c>
    </row>
    <row r="25" spans="3:26" ht="33" customHeight="1" thickBot="1" x14ac:dyDescent="0.3">
      <c r="C25" s="102"/>
      <c r="D25" s="123">
        <v>17</v>
      </c>
      <c r="E25" s="158">
        <v>16</v>
      </c>
      <c r="F25" s="166" t="s">
        <v>247</v>
      </c>
      <c r="G25" s="126" t="s">
        <v>231</v>
      </c>
      <c r="H25" s="10"/>
      <c r="O25" s="18">
        <f t="shared" si="0"/>
        <v>20</v>
      </c>
      <c r="P25" s="48" t="s">
        <v>274</v>
      </c>
      <c r="Q25" s="49" t="s">
        <v>418</v>
      </c>
      <c r="R25" s="50"/>
      <c r="S25" s="53">
        <v>0</v>
      </c>
      <c r="T25" s="32">
        <v>580</v>
      </c>
      <c r="U25" s="32">
        <v>490</v>
      </c>
      <c r="V25" s="12">
        <v>1450</v>
      </c>
      <c r="W25" s="77">
        <v>2460</v>
      </c>
      <c r="X25" s="53">
        <v>0</v>
      </c>
      <c r="Y25" s="201">
        <v>14400</v>
      </c>
      <c r="Z25" s="67">
        <f>W25+V25+Y25</f>
        <v>18310</v>
      </c>
    </row>
    <row r="26" spans="3:26" ht="33" customHeight="1" thickBot="1" x14ac:dyDescent="0.3">
      <c r="C26" s="102"/>
      <c r="D26" s="123">
        <v>18</v>
      </c>
      <c r="E26" s="158">
        <v>18</v>
      </c>
      <c r="F26" s="166" t="s">
        <v>9</v>
      </c>
      <c r="G26" s="126" t="s">
        <v>236</v>
      </c>
      <c r="H26" s="10"/>
      <c r="O26" s="18">
        <f t="shared" si="0"/>
        <v>21</v>
      </c>
      <c r="P26" s="48" t="s">
        <v>252</v>
      </c>
      <c r="Q26" s="49" t="s">
        <v>373</v>
      </c>
      <c r="R26" s="50"/>
      <c r="S26" s="53">
        <v>419</v>
      </c>
      <c r="T26" s="32">
        <v>480</v>
      </c>
      <c r="U26" s="12">
        <v>2480</v>
      </c>
      <c r="V26" s="12">
        <v>14400</v>
      </c>
      <c r="W26" s="76">
        <v>0</v>
      </c>
      <c r="X26" s="53">
        <v>0</v>
      </c>
      <c r="Y26" s="201">
        <v>1340</v>
      </c>
      <c r="Z26" s="67">
        <f>V26+U26+Y26</f>
        <v>18220</v>
      </c>
    </row>
    <row r="27" spans="3:26" ht="33" customHeight="1" thickBot="1" x14ac:dyDescent="0.3">
      <c r="C27" s="103"/>
      <c r="D27" s="167">
        <v>19</v>
      </c>
      <c r="E27" s="168">
        <v>60</v>
      </c>
      <c r="F27" s="166" t="s">
        <v>305</v>
      </c>
      <c r="G27" s="126" t="s">
        <v>431</v>
      </c>
      <c r="H27" s="10"/>
      <c r="O27" s="18">
        <f t="shared" si="0"/>
        <v>22</v>
      </c>
      <c r="P27" s="48" t="s">
        <v>10</v>
      </c>
      <c r="Q27" s="49" t="s">
        <v>4</v>
      </c>
      <c r="R27" s="50"/>
      <c r="S27" s="53">
        <v>450</v>
      </c>
      <c r="T27" s="12">
        <v>14400</v>
      </c>
      <c r="U27" s="12">
        <v>1630</v>
      </c>
      <c r="V27" s="27">
        <v>1080</v>
      </c>
      <c r="W27" s="76">
        <v>0</v>
      </c>
      <c r="X27" s="53">
        <v>0</v>
      </c>
      <c r="Y27" s="201">
        <v>790</v>
      </c>
      <c r="Z27" s="67">
        <f>T27+U27+Y27</f>
        <v>16820</v>
      </c>
    </row>
    <row r="28" spans="3:26" ht="33" customHeight="1" thickBot="1" x14ac:dyDescent="0.3">
      <c r="C28" s="99" t="s">
        <v>79</v>
      </c>
      <c r="D28" s="149">
        <v>20</v>
      </c>
      <c r="E28" s="149">
        <v>17</v>
      </c>
      <c r="F28" s="164" t="s">
        <v>8</v>
      </c>
      <c r="G28" s="152" t="s">
        <v>235</v>
      </c>
      <c r="H28" s="73"/>
      <c r="L28" t="s">
        <v>494</v>
      </c>
      <c r="O28" s="18">
        <f t="shared" si="0"/>
        <v>23</v>
      </c>
      <c r="P28" s="48" t="s">
        <v>13</v>
      </c>
      <c r="Q28" s="49" t="s">
        <v>239</v>
      </c>
      <c r="R28" s="50"/>
      <c r="S28" s="66">
        <v>870</v>
      </c>
      <c r="T28" s="12">
        <v>4700</v>
      </c>
      <c r="U28" s="27">
        <v>470</v>
      </c>
      <c r="V28" s="12">
        <v>5900</v>
      </c>
      <c r="W28" s="76">
        <v>1440</v>
      </c>
      <c r="X28" s="53">
        <v>0</v>
      </c>
      <c r="Y28" s="201">
        <v>320</v>
      </c>
      <c r="Z28" s="67">
        <f>V28+T28+Y28</f>
        <v>10920</v>
      </c>
    </row>
    <row r="29" spans="3:26" ht="33" customHeight="1" thickBot="1" x14ac:dyDescent="0.3">
      <c r="C29" s="5"/>
      <c r="O29" s="18">
        <f t="shared" si="0"/>
        <v>24</v>
      </c>
      <c r="P29" s="89" t="s">
        <v>14</v>
      </c>
      <c r="Q29" s="92" t="s">
        <v>240</v>
      </c>
      <c r="R29" s="94"/>
      <c r="S29" s="54">
        <v>2230</v>
      </c>
      <c r="T29" s="27">
        <v>980</v>
      </c>
      <c r="U29" s="32">
        <v>1320</v>
      </c>
      <c r="V29" s="12">
        <v>7300</v>
      </c>
      <c r="W29" s="76">
        <v>938</v>
      </c>
      <c r="X29" s="53">
        <v>0</v>
      </c>
      <c r="Y29" s="201">
        <v>440</v>
      </c>
      <c r="Z29" s="93">
        <f>S29+V29+Y29</f>
        <v>9970</v>
      </c>
    </row>
    <row r="30" spans="3:26" ht="33" customHeight="1" thickBot="1" x14ac:dyDescent="0.3">
      <c r="O30" s="18">
        <f t="shared" si="0"/>
        <v>25</v>
      </c>
      <c r="P30" s="48" t="s">
        <v>263</v>
      </c>
      <c r="Q30" s="49" t="s">
        <v>385</v>
      </c>
      <c r="R30" s="50"/>
      <c r="S30" s="66">
        <v>413</v>
      </c>
      <c r="T30" s="27">
        <v>262</v>
      </c>
      <c r="U30" s="32">
        <v>383</v>
      </c>
      <c r="V30" s="12">
        <v>4700</v>
      </c>
      <c r="W30" s="77">
        <v>4160</v>
      </c>
      <c r="X30" s="53">
        <v>0</v>
      </c>
      <c r="Y30" s="201">
        <v>360</v>
      </c>
      <c r="Z30" s="67">
        <f>W30+V30+Y30</f>
        <v>9220</v>
      </c>
    </row>
    <row r="31" spans="3:26" ht="35.25" customHeight="1" thickBot="1" x14ac:dyDescent="0.3">
      <c r="D31" s="132" t="s">
        <v>981</v>
      </c>
      <c r="E31" s="133"/>
      <c r="F31" s="133"/>
      <c r="G31" s="133"/>
      <c r="H31" s="133"/>
      <c r="I31" s="169"/>
      <c r="O31" s="18">
        <f t="shared" si="0"/>
        <v>26</v>
      </c>
      <c r="P31" s="89" t="s">
        <v>260</v>
      </c>
      <c r="Q31" s="92" t="s">
        <v>382</v>
      </c>
      <c r="R31" s="94"/>
      <c r="S31" s="54">
        <v>418</v>
      </c>
      <c r="T31" s="27">
        <v>268</v>
      </c>
      <c r="U31" s="32">
        <v>408</v>
      </c>
      <c r="V31" s="27">
        <v>0</v>
      </c>
      <c r="W31" s="77">
        <v>7930</v>
      </c>
      <c r="X31" s="53">
        <v>0</v>
      </c>
      <c r="Y31" s="201">
        <v>293</v>
      </c>
      <c r="Z31" s="93">
        <f>S31+W31+Y31</f>
        <v>8641</v>
      </c>
    </row>
    <row r="32" spans="3:26" ht="33" customHeight="1" thickBot="1" x14ac:dyDescent="0.3">
      <c r="C32" s="21"/>
      <c r="D32" s="134">
        <v>1</v>
      </c>
      <c r="E32" s="135">
        <v>19</v>
      </c>
      <c r="F32" s="141" t="s">
        <v>270</v>
      </c>
      <c r="G32" s="136" t="s">
        <v>393</v>
      </c>
      <c r="H32" s="88"/>
      <c r="O32" s="18">
        <f t="shared" si="0"/>
        <v>27</v>
      </c>
      <c r="P32" s="48" t="s">
        <v>12</v>
      </c>
      <c r="Q32" s="49" t="s">
        <v>238</v>
      </c>
      <c r="R32" s="50"/>
      <c r="S32" s="54">
        <v>7080</v>
      </c>
      <c r="T32" s="12">
        <v>880</v>
      </c>
      <c r="U32" s="27">
        <v>800</v>
      </c>
      <c r="V32" s="27">
        <v>790</v>
      </c>
      <c r="W32" s="76">
        <v>0</v>
      </c>
      <c r="X32" s="53">
        <v>0</v>
      </c>
      <c r="Y32" s="201">
        <v>480</v>
      </c>
      <c r="Z32" s="67">
        <f>S32+T32+Y32</f>
        <v>8440</v>
      </c>
    </row>
    <row r="33" spans="3:26" ht="33" customHeight="1" thickBot="1" x14ac:dyDescent="0.3">
      <c r="C33" s="21"/>
      <c r="D33" s="137">
        <v>2</v>
      </c>
      <c r="E33" s="138">
        <v>24</v>
      </c>
      <c r="F33" s="141" t="s">
        <v>14</v>
      </c>
      <c r="G33" s="136" t="s">
        <v>240</v>
      </c>
      <c r="H33" s="90"/>
      <c r="O33" s="18">
        <f t="shared" si="0"/>
        <v>28</v>
      </c>
      <c r="P33" s="48" t="s">
        <v>17</v>
      </c>
      <c r="Q33" s="49" t="s">
        <v>243</v>
      </c>
      <c r="R33" s="50"/>
      <c r="S33" s="54">
        <v>1810</v>
      </c>
      <c r="T33" s="32">
        <v>293</v>
      </c>
      <c r="U33" s="27">
        <v>0</v>
      </c>
      <c r="V33" s="32">
        <v>307</v>
      </c>
      <c r="W33" s="77">
        <v>5140</v>
      </c>
      <c r="X33" s="202">
        <v>450</v>
      </c>
      <c r="Y33" s="201">
        <v>271</v>
      </c>
      <c r="Z33" s="67">
        <f>S33+W33+X33+Y33</f>
        <v>7671</v>
      </c>
    </row>
    <row r="34" spans="3:26" ht="33" customHeight="1" thickBot="1" x14ac:dyDescent="0.3">
      <c r="C34" s="21"/>
      <c r="D34" s="139">
        <v>3</v>
      </c>
      <c r="E34" s="140">
        <v>26</v>
      </c>
      <c r="F34" s="141" t="s">
        <v>260</v>
      </c>
      <c r="G34" s="136" t="s">
        <v>382</v>
      </c>
      <c r="H34" s="91"/>
      <c r="O34" s="18">
        <f t="shared" si="0"/>
        <v>29</v>
      </c>
      <c r="P34" s="48" t="s">
        <v>256</v>
      </c>
      <c r="Q34" s="49" t="s">
        <v>378</v>
      </c>
      <c r="R34" s="50"/>
      <c r="S34" s="66">
        <v>490</v>
      </c>
      <c r="T34" s="27">
        <v>272</v>
      </c>
      <c r="U34" s="12">
        <v>1810</v>
      </c>
      <c r="V34" s="32">
        <v>580</v>
      </c>
      <c r="W34" s="77">
        <v>4630</v>
      </c>
      <c r="X34" s="53">
        <v>0</v>
      </c>
      <c r="Y34" s="201">
        <v>880</v>
      </c>
      <c r="Z34" s="67">
        <f>W34+U34+Y34</f>
        <v>7320</v>
      </c>
    </row>
    <row r="35" spans="3:26" ht="33" customHeight="1" thickBot="1" x14ac:dyDescent="0.3">
      <c r="C35" s="21"/>
      <c r="D35" s="22"/>
      <c r="E35" s="22"/>
      <c r="F35" s="22"/>
      <c r="G35" s="22"/>
      <c r="H35" s="22"/>
      <c r="O35" s="18">
        <f t="shared" si="0"/>
        <v>30</v>
      </c>
      <c r="P35" s="48" t="s">
        <v>893</v>
      </c>
      <c r="Q35" s="49" t="s">
        <v>908</v>
      </c>
      <c r="R35" s="50"/>
      <c r="S35" s="53">
        <v>0</v>
      </c>
      <c r="T35" s="27">
        <v>0</v>
      </c>
      <c r="U35" s="27">
        <v>0</v>
      </c>
      <c r="V35" s="12">
        <v>0</v>
      </c>
      <c r="W35" s="77">
        <v>903</v>
      </c>
      <c r="X35" s="202">
        <v>4800</v>
      </c>
      <c r="Y35" s="201">
        <v>265</v>
      </c>
      <c r="Z35" s="67">
        <f>V35+W35+X35+Y35</f>
        <v>5968</v>
      </c>
    </row>
    <row r="36" spans="3:26" ht="33" customHeight="1" thickBot="1" x14ac:dyDescent="0.3">
      <c r="C36" s="21"/>
      <c r="D36" s="22"/>
      <c r="E36" s="22"/>
      <c r="F36" s="22"/>
      <c r="G36" s="22"/>
      <c r="H36" s="22"/>
      <c r="O36" s="18">
        <f t="shared" si="0"/>
        <v>31</v>
      </c>
      <c r="P36" s="48" t="s">
        <v>290</v>
      </c>
      <c r="Q36" s="49" t="s">
        <v>416</v>
      </c>
      <c r="R36" s="50"/>
      <c r="S36" s="54">
        <v>358</v>
      </c>
      <c r="T36" s="32">
        <v>229</v>
      </c>
      <c r="U36" s="27">
        <v>0</v>
      </c>
      <c r="V36" s="27">
        <v>0</v>
      </c>
      <c r="W36" s="77">
        <v>935</v>
      </c>
      <c r="X36" s="202">
        <v>3830</v>
      </c>
      <c r="Y36" s="201">
        <v>260</v>
      </c>
      <c r="Z36" s="67">
        <f>S36+W36+X36+Y36</f>
        <v>5383</v>
      </c>
    </row>
    <row r="37" spans="3:26" ht="33" customHeight="1" thickBot="1" x14ac:dyDescent="0.3">
      <c r="C37" s="21"/>
      <c r="D37" s="22"/>
      <c r="E37" s="22"/>
      <c r="F37" s="21"/>
      <c r="G37" s="21"/>
      <c r="H37" s="21"/>
      <c r="O37" s="18">
        <f t="shared" si="0"/>
        <v>32</v>
      </c>
      <c r="P37" s="48" t="s">
        <v>21</v>
      </c>
      <c r="Q37" s="49" t="s">
        <v>372</v>
      </c>
      <c r="R37" s="50"/>
      <c r="S37" s="53">
        <v>374</v>
      </c>
      <c r="T37" s="12">
        <v>640</v>
      </c>
      <c r="U37" s="32">
        <v>390</v>
      </c>
      <c r="V37" s="27">
        <v>0</v>
      </c>
      <c r="W37" s="77">
        <v>926</v>
      </c>
      <c r="X37" s="202">
        <v>3070</v>
      </c>
      <c r="Y37" s="201">
        <v>230</v>
      </c>
      <c r="Z37" s="67">
        <f>T37+W37+X37+Y37</f>
        <v>4866</v>
      </c>
    </row>
    <row r="38" spans="3:26" ht="33" customHeight="1" thickBot="1" x14ac:dyDescent="0.3">
      <c r="C38" s="21"/>
      <c r="D38" s="22"/>
      <c r="E38" s="22"/>
      <c r="F38" s="21"/>
      <c r="G38" s="21"/>
      <c r="H38" s="21"/>
      <c r="O38" s="18">
        <f t="shared" si="0"/>
        <v>33</v>
      </c>
      <c r="P38" s="48" t="s">
        <v>302</v>
      </c>
      <c r="Q38" s="49" t="s">
        <v>428</v>
      </c>
      <c r="R38" s="50"/>
      <c r="S38" s="66">
        <v>402</v>
      </c>
      <c r="T38" s="27">
        <v>0</v>
      </c>
      <c r="U38" s="32">
        <v>410</v>
      </c>
      <c r="V38" s="12">
        <v>640</v>
      </c>
      <c r="W38" s="77">
        <v>1600</v>
      </c>
      <c r="X38" s="202">
        <v>1970</v>
      </c>
      <c r="Y38" s="201">
        <v>277</v>
      </c>
      <c r="Z38" s="67">
        <f>V38+W38+X38+Y38</f>
        <v>4487</v>
      </c>
    </row>
    <row r="39" spans="3:26" ht="33" customHeight="1" thickBot="1" x14ac:dyDescent="0.3">
      <c r="C39" s="21"/>
      <c r="D39" s="22"/>
      <c r="E39" s="22"/>
      <c r="F39" s="21"/>
      <c r="G39" s="21"/>
      <c r="H39" s="21"/>
      <c r="O39" s="18">
        <f t="shared" si="0"/>
        <v>34</v>
      </c>
      <c r="P39" s="48" t="s">
        <v>263</v>
      </c>
      <c r="Q39" s="49" t="s">
        <v>404</v>
      </c>
      <c r="R39" s="50"/>
      <c r="S39" s="54">
        <v>378</v>
      </c>
      <c r="T39" s="32">
        <v>245</v>
      </c>
      <c r="U39" s="27">
        <v>0</v>
      </c>
      <c r="V39" s="27">
        <v>0</v>
      </c>
      <c r="W39" s="77">
        <v>3040</v>
      </c>
      <c r="X39" s="202">
        <v>210</v>
      </c>
      <c r="Y39" s="201">
        <v>263</v>
      </c>
      <c r="Z39" s="67">
        <f>S39+W39+X39+Y39</f>
        <v>3891</v>
      </c>
    </row>
    <row r="40" spans="3:26" ht="33" customHeight="1" thickBot="1" x14ac:dyDescent="0.3">
      <c r="C40" s="21"/>
      <c r="D40" s="22"/>
      <c r="E40" s="22"/>
      <c r="F40" s="21"/>
      <c r="G40" s="21"/>
      <c r="H40" s="21"/>
      <c r="O40" s="18">
        <f t="shared" si="0"/>
        <v>35</v>
      </c>
      <c r="P40" s="48" t="s">
        <v>774</v>
      </c>
      <c r="Q40" s="49" t="s">
        <v>775</v>
      </c>
      <c r="R40" s="50"/>
      <c r="S40" s="53">
        <v>0</v>
      </c>
      <c r="T40" s="32">
        <v>0</v>
      </c>
      <c r="U40" s="12">
        <v>450</v>
      </c>
      <c r="V40" s="32">
        <v>440</v>
      </c>
      <c r="W40" s="77">
        <v>1970</v>
      </c>
      <c r="X40" s="53">
        <v>0</v>
      </c>
      <c r="Y40" s="201">
        <v>980</v>
      </c>
      <c r="Z40" s="67">
        <f>W40+U40+Y40</f>
        <v>3400</v>
      </c>
    </row>
    <row r="41" spans="3:26" ht="33" customHeight="1" thickBot="1" x14ac:dyDescent="0.3">
      <c r="C41" s="21"/>
      <c r="D41" s="22"/>
      <c r="E41" s="22"/>
      <c r="F41" s="21"/>
      <c r="G41" s="21"/>
      <c r="H41" s="21"/>
      <c r="O41" s="18">
        <f t="shared" si="0"/>
        <v>36</v>
      </c>
      <c r="P41" s="48" t="s">
        <v>257</v>
      </c>
      <c r="Q41" s="49" t="s">
        <v>379</v>
      </c>
      <c r="R41" s="50"/>
      <c r="S41" s="54">
        <v>470</v>
      </c>
      <c r="T41" s="27">
        <v>275</v>
      </c>
      <c r="U41" s="32">
        <v>418</v>
      </c>
      <c r="V41" s="27">
        <v>0</v>
      </c>
      <c r="W41" s="77">
        <v>2730</v>
      </c>
      <c r="X41" s="53">
        <v>0</v>
      </c>
      <c r="Y41" s="30">
        <v>0</v>
      </c>
      <c r="Z41" s="67">
        <f>S41+W41</f>
        <v>3200</v>
      </c>
    </row>
    <row r="42" spans="3:26" ht="33" customHeight="1" thickBot="1" x14ac:dyDescent="0.3">
      <c r="C42" s="21"/>
      <c r="D42" s="22"/>
      <c r="E42" s="22"/>
      <c r="F42" s="21"/>
      <c r="G42" s="21"/>
      <c r="H42" s="21"/>
      <c r="O42" s="18">
        <f t="shared" si="0"/>
        <v>37</v>
      </c>
      <c r="P42" s="48" t="s">
        <v>261</v>
      </c>
      <c r="Q42" s="49" t="s">
        <v>383</v>
      </c>
      <c r="R42" s="50"/>
      <c r="S42" s="66">
        <v>372</v>
      </c>
      <c r="T42" s="27">
        <v>313</v>
      </c>
      <c r="U42" s="12">
        <v>407</v>
      </c>
      <c r="V42" s="27">
        <v>271</v>
      </c>
      <c r="W42" s="77">
        <v>940</v>
      </c>
      <c r="X42" s="202">
        <v>1570</v>
      </c>
      <c r="Y42" s="201">
        <v>280</v>
      </c>
      <c r="Z42" s="67">
        <f>W42+U42+X42+Y42</f>
        <v>3197</v>
      </c>
    </row>
    <row r="43" spans="3:26" ht="33" customHeight="1" thickBot="1" x14ac:dyDescent="0.3">
      <c r="C43" s="21"/>
      <c r="D43" s="22"/>
      <c r="E43" s="22"/>
      <c r="F43" s="21"/>
      <c r="G43" s="21"/>
      <c r="H43" s="21"/>
      <c r="O43" s="18">
        <f t="shared" si="0"/>
        <v>38</v>
      </c>
      <c r="P43" s="48" t="s">
        <v>254</v>
      </c>
      <c r="Q43" s="49" t="s">
        <v>376</v>
      </c>
      <c r="R43" s="50"/>
      <c r="S43" s="66">
        <v>430</v>
      </c>
      <c r="T43" s="27">
        <v>360</v>
      </c>
      <c r="U43" s="12">
        <v>1470</v>
      </c>
      <c r="V43" s="27">
        <v>320</v>
      </c>
      <c r="W43" s="77">
        <v>1290</v>
      </c>
      <c r="X43" s="53">
        <v>0</v>
      </c>
      <c r="Y43" s="201">
        <v>275</v>
      </c>
      <c r="Z43" s="67">
        <f>W43+U43+Y43</f>
        <v>3035</v>
      </c>
    </row>
    <row r="44" spans="3:26" ht="33" customHeight="1" thickBot="1" x14ac:dyDescent="0.3">
      <c r="C44" s="21"/>
      <c r="D44" s="22"/>
      <c r="E44" s="22"/>
      <c r="F44" s="21"/>
      <c r="G44" s="21"/>
      <c r="H44" s="21"/>
      <c r="O44" s="18">
        <f t="shared" si="0"/>
        <v>39</v>
      </c>
      <c r="P44" s="48" t="s">
        <v>245</v>
      </c>
      <c r="Q44" s="49" t="s">
        <v>364</v>
      </c>
      <c r="R44" s="50"/>
      <c r="S44" s="54">
        <v>1320</v>
      </c>
      <c r="T44" s="12">
        <v>1340</v>
      </c>
      <c r="U44" s="27">
        <v>440</v>
      </c>
      <c r="V44" s="27">
        <v>0</v>
      </c>
      <c r="W44" s="76">
        <v>889</v>
      </c>
      <c r="X44" s="53">
        <v>0</v>
      </c>
      <c r="Y44" s="201">
        <v>327</v>
      </c>
      <c r="Z44" s="67">
        <f>S44+T44+Y44</f>
        <v>2987</v>
      </c>
    </row>
    <row r="45" spans="3:26" ht="33" customHeight="1" thickBot="1" x14ac:dyDescent="0.3">
      <c r="C45" s="21"/>
      <c r="D45" s="22"/>
      <c r="E45" s="22"/>
      <c r="F45" s="21"/>
      <c r="G45" s="21"/>
      <c r="H45" s="21"/>
      <c r="O45" s="18">
        <f t="shared" si="0"/>
        <v>40</v>
      </c>
      <c r="P45" s="48" t="s">
        <v>253</v>
      </c>
      <c r="Q45" s="49" t="s">
        <v>374</v>
      </c>
      <c r="R45" s="50"/>
      <c r="S45" s="54">
        <v>600</v>
      </c>
      <c r="T45" s="27">
        <v>280</v>
      </c>
      <c r="U45" s="32">
        <v>460</v>
      </c>
      <c r="V45" s="27">
        <v>0</v>
      </c>
      <c r="W45" s="77">
        <v>892</v>
      </c>
      <c r="X45" s="53">
        <v>0</v>
      </c>
      <c r="Y45" s="201">
        <v>1450</v>
      </c>
      <c r="Z45" s="67">
        <f>S45+W45+Y45</f>
        <v>2942</v>
      </c>
    </row>
    <row r="46" spans="3:26" ht="33" customHeight="1" thickBot="1" x14ac:dyDescent="0.3">
      <c r="C46" s="21"/>
      <c r="D46" s="22"/>
      <c r="E46" s="22"/>
      <c r="F46" s="21"/>
      <c r="G46" s="21"/>
      <c r="H46" s="21"/>
      <c r="O46" s="18">
        <f t="shared" si="0"/>
        <v>41</v>
      </c>
      <c r="P46" s="48" t="s">
        <v>249</v>
      </c>
      <c r="Q46" s="49" t="s">
        <v>366</v>
      </c>
      <c r="R46" s="50"/>
      <c r="S46" s="54">
        <v>1630</v>
      </c>
      <c r="T46" s="27">
        <v>0</v>
      </c>
      <c r="U46" s="12">
        <v>1190</v>
      </c>
      <c r="V46" s="27">
        <v>0</v>
      </c>
      <c r="W46" s="76">
        <v>0</v>
      </c>
      <c r="X46" s="53">
        <v>0</v>
      </c>
      <c r="Y46" s="30">
        <v>0</v>
      </c>
      <c r="Z46" s="67">
        <f>S46+U46</f>
        <v>2820</v>
      </c>
    </row>
    <row r="47" spans="3:26" ht="33" customHeight="1" thickBot="1" x14ac:dyDescent="0.3">
      <c r="C47" s="21"/>
      <c r="D47" s="22"/>
      <c r="E47" s="22"/>
      <c r="F47" s="21"/>
      <c r="G47" s="21"/>
      <c r="H47" s="21"/>
      <c r="O47" s="18">
        <f t="shared" si="0"/>
        <v>42</v>
      </c>
      <c r="P47" s="48" t="s">
        <v>333</v>
      </c>
      <c r="Q47" s="49" t="s">
        <v>943</v>
      </c>
      <c r="R47" s="50"/>
      <c r="S47" s="53">
        <v>0</v>
      </c>
      <c r="T47" s="27">
        <v>0</v>
      </c>
      <c r="U47" s="27">
        <v>0</v>
      </c>
      <c r="V47" s="12">
        <v>0</v>
      </c>
      <c r="W47" s="77">
        <v>0</v>
      </c>
      <c r="X47" s="202">
        <v>2430</v>
      </c>
      <c r="Y47" s="201">
        <v>287</v>
      </c>
      <c r="Z47" s="67">
        <f>V47+W47+X47+Y47</f>
        <v>2717</v>
      </c>
    </row>
    <row r="48" spans="3:26" ht="33" customHeight="1" thickBot="1" x14ac:dyDescent="0.3">
      <c r="C48" s="21"/>
      <c r="D48" s="22"/>
      <c r="E48" s="22"/>
      <c r="F48" s="21"/>
      <c r="G48" s="21"/>
      <c r="H48" s="21"/>
      <c r="O48" s="18">
        <f t="shared" si="0"/>
        <v>43</v>
      </c>
      <c r="P48" s="48" t="s">
        <v>271</v>
      </c>
      <c r="Q48" s="49" t="s">
        <v>394</v>
      </c>
      <c r="R48" s="50"/>
      <c r="S48" s="66">
        <v>391</v>
      </c>
      <c r="T48" s="27">
        <v>254</v>
      </c>
      <c r="U48" s="12">
        <v>415</v>
      </c>
      <c r="V48" s="27">
        <v>265</v>
      </c>
      <c r="W48" s="77">
        <v>1770</v>
      </c>
      <c r="X48" s="53">
        <v>0</v>
      </c>
      <c r="Y48" s="201">
        <v>259</v>
      </c>
      <c r="Z48" s="67">
        <f>W48+U48+Y48</f>
        <v>2444</v>
      </c>
    </row>
    <row r="49" spans="3:26" ht="33" customHeight="1" thickBot="1" x14ac:dyDescent="0.3">
      <c r="C49" s="21"/>
      <c r="D49" s="22"/>
      <c r="E49" s="22"/>
      <c r="F49" s="21"/>
      <c r="G49" s="21"/>
      <c r="H49" s="21"/>
      <c r="O49" s="18">
        <f t="shared" si="0"/>
        <v>44</v>
      </c>
      <c r="P49" s="48" t="s">
        <v>297</v>
      </c>
      <c r="Q49" s="49" t="s">
        <v>423</v>
      </c>
      <c r="R49" s="50"/>
      <c r="S49" s="54">
        <v>417</v>
      </c>
      <c r="T49" s="27">
        <v>0</v>
      </c>
      <c r="U49" s="32">
        <v>401</v>
      </c>
      <c r="V49" s="27">
        <v>0</v>
      </c>
      <c r="W49" s="77">
        <v>912</v>
      </c>
      <c r="X49" s="53">
        <v>0</v>
      </c>
      <c r="Y49" s="201">
        <v>1080</v>
      </c>
      <c r="Z49" s="67">
        <f>S49+W49+Y49</f>
        <v>2409</v>
      </c>
    </row>
    <row r="50" spans="3:26" ht="33" customHeight="1" thickBot="1" x14ac:dyDescent="0.3">
      <c r="C50" s="21"/>
      <c r="D50" s="22"/>
      <c r="E50" s="22"/>
      <c r="F50" s="21"/>
      <c r="G50" s="21"/>
      <c r="H50" s="21"/>
      <c r="O50" s="18">
        <f t="shared" si="0"/>
        <v>45</v>
      </c>
      <c r="P50" s="48" t="s">
        <v>259</v>
      </c>
      <c r="Q50" s="49" t="s">
        <v>381</v>
      </c>
      <c r="R50" s="50"/>
      <c r="S50" s="66">
        <v>363</v>
      </c>
      <c r="T50" s="27">
        <v>327</v>
      </c>
      <c r="U50" s="12">
        <v>600</v>
      </c>
      <c r="V50" s="32">
        <v>480</v>
      </c>
      <c r="W50" s="77">
        <v>906</v>
      </c>
      <c r="X50" s="53">
        <v>0</v>
      </c>
      <c r="Y50" s="201">
        <v>580</v>
      </c>
      <c r="Z50" s="67">
        <f>W50+U50+Y50</f>
        <v>2086</v>
      </c>
    </row>
    <row r="51" spans="3:26" ht="33" customHeight="1" thickBot="1" x14ac:dyDescent="0.3">
      <c r="C51" s="21"/>
      <c r="D51" s="22"/>
      <c r="E51" s="22"/>
      <c r="F51" s="21"/>
      <c r="G51" s="21"/>
      <c r="H51" s="21"/>
      <c r="O51" s="18">
        <f t="shared" si="0"/>
        <v>46</v>
      </c>
      <c r="P51" s="48" t="s">
        <v>267</v>
      </c>
      <c r="Q51" s="49" t="s">
        <v>389</v>
      </c>
      <c r="R51" s="50"/>
      <c r="S51" s="66">
        <v>396</v>
      </c>
      <c r="T51" s="27">
        <v>264</v>
      </c>
      <c r="U51" s="12">
        <v>399</v>
      </c>
      <c r="V51" s="27">
        <v>360</v>
      </c>
      <c r="W51" s="77">
        <v>925</v>
      </c>
      <c r="X51" s="202">
        <v>400</v>
      </c>
      <c r="Y51" s="201">
        <v>251</v>
      </c>
      <c r="Z51" s="67">
        <f>W51+U51+X51+Y51</f>
        <v>1975</v>
      </c>
    </row>
    <row r="52" spans="3:26" ht="33" customHeight="1" thickBot="1" x14ac:dyDescent="0.3">
      <c r="C52" s="21"/>
      <c r="D52" s="22"/>
      <c r="E52" s="22"/>
      <c r="F52" s="21"/>
      <c r="G52" s="21"/>
      <c r="H52" s="21"/>
      <c r="O52" s="18">
        <f t="shared" si="0"/>
        <v>47</v>
      </c>
      <c r="P52" s="48" t="s">
        <v>277</v>
      </c>
      <c r="Q52" s="49" t="s">
        <v>401</v>
      </c>
      <c r="R52" s="50"/>
      <c r="S52" s="66">
        <v>381</v>
      </c>
      <c r="T52" s="27">
        <v>256</v>
      </c>
      <c r="U52" s="12">
        <v>414</v>
      </c>
      <c r="V52" s="27">
        <v>287</v>
      </c>
      <c r="W52" s="77">
        <v>921</v>
      </c>
      <c r="X52" s="53">
        <v>0</v>
      </c>
      <c r="Y52" s="201">
        <v>640</v>
      </c>
      <c r="Z52" s="67">
        <f>W52+U52+Y52</f>
        <v>1975</v>
      </c>
    </row>
    <row r="53" spans="3:26" ht="33" customHeight="1" thickBot="1" x14ac:dyDescent="0.3">
      <c r="C53" s="21"/>
      <c r="D53" s="22"/>
      <c r="E53" s="22"/>
      <c r="F53" s="21"/>
      <c r="G53" s="21"/>
      <c r="H53" s="21"/>
      <c r="O53" s="18">
        <f t="shared" si="0"/>
        <v>48</v>
      </c>
      <c r="P53" s="48" t="s">
        <v>355</v>
      </c>
      <c r="Q53" s="49" t="s">
        <v>483</v>
      </c>
      <c r="R53" s="50"/>
      <c r="S53" s="53">
        <v>0</v>
      </c>
      <c r="T53" s="32">
        <v>258</v>
      </c>
      <c r="U53" s="12">
        <v>379</v>
      </c>
      <c r="V53" s="27">
        <v>256</v>
      </c>
      <c r="W53" s="77">
        <v>932</v>
      </c>
      <c r="X53" s="202">
        <v>360</v>
      </c>
      <c r="Y53" s="201">
        <v>253</v>
      </c>
      <c r="Z53" s="67">
        <f>W53+U53+X53+Y53</f>
        <v>1924</v>
      </c>
    </row>
    <row r="54" spans="3:26" ht="33" customHeight="1" thickBot="1" x14ac:dyDescent="0.3">
      <c r="C54" s="21"/>
      <c r="D54" s="22"/>
      <c r="E54" s="22"/>
      <c r="F54" s="21"/>
      <c r="G54" s="21"/>
      <c r="H54" s="21"/>
      <c r="O54" s="18">
        <f t="shared" si="0"/>
        <v>49</v>
      </c>
      <c r="P54" s="48" t="s">
        <v>262</v>
      </c>
      <c r="Q54" s="49" t="s">
        <v>384</v>
      </c>
      <c r="R54" s="50"/>
      <c r="S54" s="54">
        <v>409</v>
      </c>
      <c r="T54" s="27">
        <v>267</v>
      </c>
      <c r="U54" s="32">
        <v>359</v>
      </c>
      <c r="V54" s="27">
        <v>261</v>
      </c>
      <c r="W54" s="77">
        <v>898</v>
      </c>
      <c r="X54" s="202">
        <v>480</v>
      </c>
      <c r="Y54" s="30">
        <v>0</v>
      </c>
      <c r="Z54" s="67">
        <f>W54+S54+X54</f>
        <v>1787</v>
      </c>
    </row>
    <row r="55" spans="3:26" ht="33" customHeight="1" thickBot="1" x14ac:dyDescent="0.3">
      <c r="C55" s="21"/>
      <c r="D55" s="22"/>
      <c r="E55" s="22"/>
      <c r="F55" s="21"/>
      <c r="G55" s="21"/>
      <c r="H55" s="21"/>
      <c r="O55" s="18">
        <f t="shared" si="0"/>
        <v>50</v>
      </c>
      <c r="P55" s="48" t="s">
        <v>306</v>
      </c>
      <c r="Q55" s="49" t="s">
        <v>231</v>
      </c>
      <c r="R55" s="50"/>
      <c r="S55" s="66">
        <v>365</v>
      </c>
      <c r="T55" s="27">
        <v>0</v>
      </c>
      <c r="U55" s="12">
        <v>387</v>
      </c>
      <c r="V55" s="27">
        <v>0</v>
      </c>
      <c r="W55" s="77">
        <v>924</v>
      </c>
      <c r="X55" s="202">
        <v>190</v>
      </c>
      <c r="Y55" s="201">
        <v>270</v>
      </c>
      <c r="Z55" s="67">
        <f>W55+U55+X55+Y55</f>
        <v>1771</v>
      </c>
    </row>
    <row r="56" spans="3:26" ht="33" customHeight="1" thickBot="1" x14ac:dyDescent="0.3">
      <c r="C56" s="21"/>
      <c r="D56" s="22"/>
      <c r="E56" s="22"/>
      <c r="F56" s="21"/>
      <c r="G56" s="21"/>
      <c r="H56" s="21"/>
      <c r="O56" s="18">
        <f t="shared" si="0"/>
        <v>51</v>
      </c>
      <c r="P56" s="48" t="s">
        <v>312</v>
      </c>
      <c r="Q56" s="49" t="s">
        <v>441</v>
      </c>
      <c r="R56" s="50"/>
      <c r="S56" s="54">
        <v>375</v>
      </c>
      <c r="T56" s="27">
        <v>0</v>
      </c>
      <c r="U56" s="32">
        <v>339</v>
      </c>
      <c r="V56" s="27">
        <v>0</v>
      </c>
      <c r="W56" s="77">
        <v>893</v>
      </c>
      <c r="X56" s="202">
        <v>260</v>
      </c>
      <c r="Y56" s="201">
        <v>241</v>
      </c>
      <c r="Z56" s="67">
        <f>W56+U56+X56+Y56</f>
        <v>1733</v>
      </c>
    </row>
    <row r="57" spans="3:26" ht="33" customHeight="1" thickBot="1" x14ac:dyDescent="0.3">
      <c r="C57" s="21"/>
      <c r="D57" s="22"/>
      <c r="E57" s="22"/>
      <c r="F57" s="21"/>
      <c r="G57" s="21"/>
      <c r="H57" s="21"/>
      <c r="O57" s="18">
        <f t="shared" si="0"/>
        <v>52</v>
      </c>
      <c r="P57" s="48" t="s">
        <v>781</v>
      </c>
      <c r="Q57" s="49" t="s">
        <v>780</v>
      </c>
      <c r="R57" s="50"/>
      <c r="S57" s="53">
        <v>0</v>
      </c>
      <c r="T57" s="32">
        <v>0</v>
      </c>
      <c r="U57" s="12">
        <v>391</v>
      </c>
      <c r="V57" s="32">
        <v>276</v>
      </c>
      <c r="W57" s="77">
        <v>917</v>
      </c>
      <c r="X57" s="202">
        <v>160</v>
      </c>
      <c r="Y57" s="201">
        <v>255</v>
      </c>
      <c r="Z57" s="67">
        <f>W57+U57+X57+Y57</f>
        <v>1723</v>
      </c>
    </row>
    <row r="58" spans="3:26" ht="33" customHeight="1" thickBot="1" x14ac:dyDescent="0.3">
      <c r="C58" s="21"/>
      <c r="D58" s="22"/>
      <c r="E58" s="22"/>
      <c r="F58" s="21"/>
      <c r="G58" s="21"/>
      <c r="H58" s="21"/>
      <c r="O58" s="18">
        <f t="shared" si="0"/>
        <v>53</v>
      </c>
      <c r="P58" s="48" t="s">
        <v>19</v>
      </c>
      <c r="Q58" s="49" t="s">
        <v>370</v>
      </c>
      <c r="R58" s="50"/>
      <c r="S58" s="54">
        <v>800</v>
      </c>
      <c r="T58" s="32">
        <v>276</v>
      </c>
      <c r="U58" s="27">
        <v>0</v>
      </c>
      <c r="V58" s="32">
        <v>313</v>
      </c>
      <c r="W58" s="77">
        <v>922</v>
      </c>
      <c r="X58" s="53">
        <v>0</v>
      </c>
      <c r="Y58" s="30">
        <v>0</v>
      </c>
      <c r="Z58" s="67">
        <f>S58+W58</f>
        <v>1722</v>
      </c>
    </row>
    <row r="59" spans="3:26" ht="33" customHeight="1" thickBot="1" x14ac:dyDescent="0.3">
      <c r="C59" s="21"/>
      <c r="D59" s="22"/>
      <c r="E59" s="22"/>
      <c r="F59" s="21"/>
      <c r="G59" s="21"/>
      <c r="H59" s="21"/>
      <c r="O59" s="18">
        <f t="shared" si="0"/>
        <v>54</v>
      </c>
      <c r="P59" s="48" t="s">
        <v>269</v>
      </c>
      <c r="Q59" s="49" t="s">
        <v>391</v>
      </c>
      <c r="R59" s="50"/>
      <c r="S59" s="66">
        <v>399</v>
      </c>
      <c r="T59" s="27">
        <v>260</v>
      </c>
      <c r="U59" s="12">
        <v>419</v>
      </c>
      <c r="V59" s="27">
        <v>277</v>
      </c>
      <c r="W59" s="77">
        <v>894</v>
      </c>
      <c r="X59" s="53">
        <v>0</v>
      </c>
      <c r="Y59" s="201">
        <v>400</v>
      </c>
      <c r="Z59" s="67">
        <f>W59+U59+Y59</f>
        <v>1713</v>
      </c>
    </row>
    <row r="60" spans="3:26" ht="33" customHeight="1" thickBot="1" x14ac:dyDescent="0.3">
      <c r="C60" s="21"/>
      <c r="D60" s="22"/>
      <c r="E60" s="22"/>
      <c r="F60" s="21"/>
      <c r="G60" s="21"/>
      <c r="H60" s="21"/>
      <c r="O60" s="18">
        <f t="shared" si="0"/>
        <v>55</v>
      </c>
      <c r="P60" s="48" t="s">
        <v>315</v>
      </c>
      <c r="Q60" s="49" t="s">
        <v>442</v>
      </c>
      <c r="R60" s="50"/>
      <c r="S60" s="54">
        <v>370</v>
      </c>
      <c r="T60" s="32">
        <v>0</v>
      </c>
      <c r="U60" s="27">
        <v>0</v>
      </c>
      <c r="V60" s="27">
        <v>0</v>
      </c>
      <c r="W60" s="77">
        <v>885</v>
      </c>
      <c r="X60" s="202">
        <v>550</v>
      </c>
      <c r="Y60" s="201">
        <v>233</v>
      </c>
      <c r="Z60" s="67">
        <f>W60+U60+X60+Y60</f>
        <v>1668</v>
      </c>
    </row>
    <row r="61" spans="3:26" ht="33" customHeight="1" thickBot="1" x14ac:dyDescent="0.3">
      <c r="C61" s="21"/>
      <c r="D61" s="22"/>
      <c r="E61" s="22"/>
      <c r="F61" s="21"/>
      <c r="G61" s="21"/>
      <c r="H61" s="21"/>
      <c r="O61" s="18">
        <f t="shared" si="0"/>
        <v>56</v>
      </c>
      <c r="P61" s="48" t="s">
        <v>329</v>
      </c>
      <c r="Q61" s="49" t="s">
        <v>454</v>
      </c>
      <c r="R61" s="50"/>
      <c r="S61" s="66">
        <v>344</v>
      </c>
      <c r="T61" s="27">
        <v>0</v>
      </c>
      <c r="U61" s="12">
        <v>357</v>
      </c>
      <c r="V61" s="27">
        <v>0</v>
      </c>
      <c r="W61" s="77">
        <v>872</v>
      </c>
      <c r="X61" s="202">
        <v>180</v>
      </c>
      <c r="Y61" s="201">
        <v>244</v>
      </c>
      <c r="Z61" s="67">
        <f>W61+U61+X61+Y61</f>
        <v>1653</v>
      </c>
    </row>
    <row r="62" spans="3:26" ht="33" customHeight="1" thickBot="1" x14ac:dyDescent="0.3">
      <c r="C62" s="21"/>
      <c r="D62" s="22"/>
      <c r="E62" s="22"/>
      <c r="F62" s="21"/>
      <c r="G62" s="21"/>
      <c r="H62" s="21"/>
      <c r="O62" s="18">
        <f t="shared" si="0"/>
        <v>57</v>
      </c>
      <c r="P62" s="48" t="s">
        <v>258</v>
      </c>
      <c r="Q62" s="49" t="s">
        <v>380</v>
      </c>
      <c r="R62" s="50"/>
      <c r="S62" s="66">
        <v>440</v>
      </c>
      <c r="T62" s="27">
        <v>273</v>
      </c>
      <c r="U62" s="12">
        <v>720</v>
      </c>
      <c r="V62" s="27">
        <v>0</v>
      </c>
      <c r="W62" s="77">
        <v>919</v>
      </c>
      <c r="X62" s="53">
        <v>0</v>
      </c>
      <c r="Y62" s="30">
        <v>0</v>
      </c>
      <c r="Z62" s="67">
        <f>W62+U62</f>
        <v>1639</v>
      </c>
    </row>
    <row r="63" spans="3:26" ht="33" customHeight="1" thickBot="1" x14ac:dyDescent="0.3">
      <c r="C63" s="21"/>
      <c r="D63" s="22"/>
      <c r="E63" s="22"/>
      <c r="F63" s="21"/>
      <c r="G63" s="21"/>
      <c r="H63" s="21"/>
      <c r="O63" s="18">
        <f t="shared" si="0"/>
        <v>58</v>
      </c>
      <c r="P63" s="48" t="s">
        <v>262</v>
      </c>
      <c r="Q63" s="49" t="s">
        <v>395</v>
      </c>
      <c r="R63" s="50"/>
      <c r="S63" s="66">
        <v>398</v>
      </c>
      <c r="T63" s="27">
        <v>246</v>
      </c>
      <c r="U63" s="12">
        <v>403</v>
      </c>
      <c r="V63" s="27">
        <v>293</v>
      </c>
      <c r="W63" s="77">
        <v>920</v>
      </c>
      <c r="X63" s="53">
        <v>0</v>
      </c>
      <c r="Y63" s="201">
        <v>313</v>
      </c>
      <c r="Z63" s="67">
        <f>W63+U63+Y63</f>
        <v>1636</v>
      </c>
    </row>
    <row r="64" spans="3:26" ht="33" customHeight="1" thickBot="1" x14ac:dyDescent="0.3">
      <c r="C64" s="21"/>
      <c r="D64" s="22"/>
      <c r="E64" s="22"/>
      <c r="F64" s="21"/>
      <c r="G64" s="21"/>
      <c r="H64" s="21"/>
      <c r="O64" s="18">
        <f t="shared" si="0"/>
        <v>59</v>
      </c>
      <c r="P64" s="48" t="s">
        <v>282</v>
      </c>
      <c r="Q64" s="49" t="s">
        <v>407</v>
      </c>
      <c r="R64" s="50"/>
      <c r="S64" s="54">
        <v>377</v>
      </c>
      <c r="T64" s="27">
        <v>238</v>
      </c>
      <c r="U64" s="32">
        <v>377</v>
      </c>
      <c r="V64" s="27">
        <v>273</v>
      </c>
      <c r="W64" s="77">
        <v>910</v>
      </c>
      <c r="X64" s="202">
        <v>96</v>
      </c>
      <c r="Y64" s="201">
        <v>240</v>
      </c>
      <c r="Z64" s="67">
        <f>S64+W64+X64+Y64</f>
        <v>1623</v>
      </c>
    </row>
    <row r="65" spans="3:26" ht="33" customHeight="1" thickBot="1" x14ac:dyDescent="0.3">
      <c r="C65" s="21"/>
      <c r="D65" s="22"/>
      <c r="E65" s="22"/>
      <c r="F65" s="21"/>
      <c r="G65" s="21"/>
      <c r="H65" s="21"/>
      <c r="O65" s="18">
        <f t="shared" si="0"/>
        <v>60</v>
      </c>
      <c r="P65" s="48" t="s">
        <v>250</v>
      </c>
      <c r="Q65" s="49" t="s">
        <v>367</v>
      </c>
      <c r="R65" s="50"/>
      <c r="S65" s="54">
        <v>415</v>
      </c>
      <c r="T65" s="12">
        <v>1200</v>
      </c>
      <c r="U65" s="27">
        <v>400</v>
      </c>
      <c r="V65" s="27">
        <v>0</v>
      </c>
      <c r="W65" s="76">
        <v>0</v>
      </c>
      <c r="X65" s="53">
        <v>0</v>
      </c>
      <c r="Y65" s="30">
        <v>0</v>
      </c>
      <c r="Z65" s="67">
        <f>S65+T65</f>
        <v>1615</v>
      </c>
    </row>
    <row r="66" spans="3:26" ht="33" customHeight="1" thickBot="1" x14ac:dyDescent="0.3">
      <c r="C66" s="21"/>
      <c r="D66" s="22"/>
      <c r="E66" s="22"/>
      <c r="F66" s="21"/>
      <c r="G66" s="21"/>
      <c r="H66" s="21"/>
      <c r="O66" s="18">
        <f t="shared" si="0"/>
        <v>61</v>
      </c>
      <c r="P66" s="48" t="s">
        <v>263</v>
      </c>
      <c r="Q66" s="49" t="s">
        <v>338</v>
      </c>
      <c r="R66" s="50"/>
      <c r="S66" s="66">
        <v>331</v>
      </c>
      <c r="T66" s="27">
        <v>0</v>
      </c>
      <c r="U66" s="12">
        <v>384</v>
      </c>
      <c r="V66" s="27">
        <v>257</v>
      </c>
      <c r="W66" s="77">
        <v>901</v>
      </c>
      <c r="X66" s="202">
        <v>104</v>
      </c>
      <c r="Y66" s="201">
        <v>261</v>
      </c>
      <c r="Z66" s="67">
        <f>S66+W66+X66+Y66</f>
        <v>1597</v>
      </c>
    </row>
    <row r="67" spans="3:26" ht="33" customHeight="1" thickBot="1" x14ac:dyDescent="0.3">
      <c r="C67" s="21"/>
      <c r="D67" s="22"/>
      <c r="E67" s="22"/>
      <c r="F67" s="21"/>
      <c r="G67" s="21"/>
      <c r="H67" s="21"/>
      <c r="O67" s="18">
        <f t="shared" si="0"/>
        <v>62</v>
      </c>
      <c r="P67" s="48" t="s">
        <v>339</v>
      </c>
      <c r="Q67" s="49" t="s">
        <v>465</v>
      </c>
      <c r="R67" s="50"/>
      <c r="S67" s="66">
        <v>330</v>
      </c>
      <c r="T67" s="27">
        <v>0</v>
      </c>
      <c r="U67" s="12">
        <v>370</v>
      </c>
      <c r="V67" s="27">
        <v>0</v>
      </c>
      <c r="W67" s="77">
        <v>887</v>
      </c>
      <c r="X67" s="202">
        <v>88</v>
      </c>
      <c r="Y67" s="201">
        <v>248</v>
      </c>
      <c r="Z67" s="67">
        <f>W67+U67+X67+Y67</f>
        <v>1593</v>
      </c>
    </row>
    <row r="68" spans="3:26" ht="33" customHeight="1" thickBot="1" x14ac:dyDescent="0.3">
      <c r="C68" s="21"/>
      <c r="D68" s="22"/>
      <c r="E68" s="22"/>
      <c r="F68" s="21"/>
      <c r="G68" s="21"/>
      <c r="H68" s="21"/>
      <c r="O68" s="18">
        <f t="shared" si="0"/>
        <v>63</v>
      </c>
      <c r="P68" s="48" t="s">
        <v>276</v>
      </c>
      <c r="Q68" s="49" t="s">
        <v>400</v>
      </c>
      <c r="R68" s="50"/>
      <c r="S68" s="54">
        <v>383</v>
      </c>
      <c r="T68" s="27">
        <v>257</v>
      </c>
      <c r="U68" s="32">
        <v>380</v>
      </c>
      <c r="V68" s="27">
        <v>0</v>
      </c>
      <c r="W68" s="77">
        <v>918</v>
      </c>
      <c r="X68" s="202">
        <v>290</v>
      </c>
      <c r="Y68" s="30">
        <v>0</v>
      </c>
      <c r="Z68" s="67">
        <f>S68+W68+X68</f>
        <v>1591</v>
      </c>
    </row>
    <row r="69" spans="3:26" ht="33" customHeight="1" thickBot="1" x14ac:dyDescent="0.3">
      <c r="C69" s="21"/>
      <c r="D69" s="22"/>
      <c r="E69" s="22"/>
      <c r="F69" s="21"/>
      <c r="G69" s="21"/>
      <c r="H69" s="21"/>
      <c r="O69" s="18">
        <f t="shared" si="0"/>
        <v>64</v>
      </c>
      <c r="P69" s="72" t="s">
        <v>305</v>
      </c>
      <c r="Q69" s="59" t="s">
        <v>431</v>
      </c>
      <c r="R69" s="184"/>
      <c r="S69" s="54">
        <v>394</v>
      </c>
      <c r="T69" s="27">
        <v>0</v>
      </c>
      <c r="U69" s="32">
        <v>368</v>
      </c>
      <c r="V69" s="27">
        <v>0</v>
      </c>
      <c r="W69" s="77">
        <v>928</v>
      </c>
      <c r="X69" s="53">
        <v>0</v>
      </c>
      <c r="Y69" s="201">
        <v>262</v>
      </c>
      <c r="Z69" s="61">
        <f>S69+W69+Y69</f>
        <v>1584</v>
      </c>
    </row>
    <row r="70" spans="3:26" ht="33" customHeight="1" thickBot="1" x14ac:dyDescent="0.3">
      <c r="C70" s="21"/>
      <c r="D70" s="22"/>
      <c r="E70" s="22"/>
      <c r="F70" s="21"/>
      <c r="G70" s="21"/>
      <c r="H70" s="21"/>
      <c r="O70" s="18">
        <f t="shared" si="0"/>
        <v>65</v>
      </c>
      <c r="P70" s="48" t="s">
        <v>285</v>
      </c>
      <c r="Q70" s="49" t="s">
        <v>410</v>
      </c>
      <c r="R70" s="50"/>
      <c r="S70" s="66">
        <v>339</v>
      </c>
      <c r="T70" s="27">
        <v>266</v>
      </c>
      <c r="U70" s="12">
        <v>392</v>
      </c>
      <c r="V70" s="27">
        <v>330</v>
      </c>
      <c r="W70" s="77">
        <v>937</v>
      </c>
      <c r="X70" s="53">
        <v>0</v>
      </c>
      <c r="Y70" s="201">
        <v>231</v>
      </c>
      <c r="Z70" s="67">
        <f>W70+U70+Y70</f>
        <v>1560</v>
      </c>
    </row>
    <row r="71" spans="3:26" ht="33" customHeight="1" thickBot="1" x14ac:dyDescent="0.3">
      <c r="C71" s="21"/>
      <c r="D71" s="22"/>
      <c r="E71" s="22"/>
      <c r="F71" s="21"/>
      <c r="G71" s="21"/>
      <c r="H71" s="21"/>
      <c r="O71" s="18">
        <f t="shared" si="0"/>
        <v>66</v>
      </c>
      <c r="P71" s="48" t="s">
        <v>283</v>
      </c>
      <c r="Q71" s="49" t="s">
        <v>408</v>
      </c>
      <c r="R71" s="50"/>
      <c r="S71" s="66">
        <v>350</v>
      </c>
      <c r="T71" s="27">
        <v>265</v>
      </c>
      <c r="U71" s="12">
        <v>376</v>
      </c>
      <c r="V71" s="27">
        <v>0</v>
      </c>
      <c r="W71" s="77">
        <v>929</v>
      </c>
      <c r="X71" s="53">
        <v>0</v>
      </c>
      <c r="Y71" s="201">
        <v>247</v>
      </c>
      <c r="Z71" s="67">
        <f>W71+U71+Y71</f>
        <v>1552</v>
      </c>
    </row>
    <row r="72" spans="3:26" ht="33" customHeight="1" thickBot="1" x14ac:dyDescent="0.3">
      <c r="C72" s="21"/>
      <c r="D72" s="22"/>
      <c r="E72" s="22"/>
      <c r="F72" s="21"/>
      <c r="G72" s="21"/>
      <c r="H72" s="21"/>
      <c r="K72" s="21"/>
      <c r="O72" s="18">
        <f t="shared" ref="O72:O135" si="1">O71+1</f>
        <v>67</v>
      </c>
      <c r="P72" s="48" t="s">
        <v>284</v>
      </c>
      <c r="Q72" s="49" t="s">
        <v>409</v>
      </c>
      <c r="R72" s="50"/>
      <c r="S72" s="54">
        <v>366</v>
      </c>
      <c r="T72" s="32">
        <v>244</v>
      </c>
      <c r="U72" s="27">
        <v>0</v>
      </c>
      <c r="V72" s="27">
        <v>0</v>
      </c>
      <c r="W72" s="77">
        <v>882</v>
      </c>
      <c r="X72" s="53">
        <v>0</v>
      </c>
      <c r="Y72" s="201">
        <v>268</v>
      </c>
      <c r="Z72" s="67">
        <f>S72+W72+Y72</f>
        <v>1516</v>
      </c>
    </row>
    <row r="73" spans="3:26" ht="33" customHeight="1" thickBot="1" x14ac:dyDescent="0.3">
      <c r="C73" s="21"/>
      <c r="D73" s="22"/>
      <c r="E73" s="22"/>
      <c r="F73" s="21"/>
      <c r="G73" s="21"/>
      <c r="H73" s="21"/>
      <c r="K73" s="21"/>
      <c r="O73" s="18">
        <f t="shared" si="1"/>
        <v>68</v>
      </c>
      <c r="P73" s="48" t="s">
        <v>286</v>
      </c>
      <c r="Q73" s="49" t="s">
        <v>411</v>
      </c>
      <c r="R73" s="50"/>
      <c r="S73" s="66">
        <v>364</v>
      </c>
      <c r="T73" s="27">
        <v>239</v>
      </c>
      <c r="U73" s="12">
        <v>386</v>
      </c>
      <c r="V73" s="27">
        <v>275</v>
      </c>
      <c r="W73" s="77">
        <v>857</v>
      </c>
      <c r="X73" s="53">
        <v>0</v>
      </c>
      <c r="Y73" s="201">
        <v>273</v>
      </c>
      <c r="Z73" s="67">
        <f>W73+U73+Y73</f>
        <v>1516</v>
      </c>
    </row>
    <row r="74" spans="3:26" ht="33" customHeight="1" thickBot="1" x14ac:dyDescent="0.3">
      <c r="C74" s="21"/>
      <c r="D74" s="22"/>
      <c r="E74" s="22"/>
      <c r="F74" s="21"/>
      <c r="G74" s="21"/>
      <c r="H74" s="21"/>
      <c r="O74" s="18">
        <f t="shared" si="1"/>
        <v>69</v>
      </c>
      <c r="P74" s="48" t="s">
        <v>325</v>
      </c>
      <c r="Q74" s="49" t="s">
        <v>451</v>
      </c>
      <c r="R74" s="50"/>
      <c r="S74" s="66">
        <v>351</v>
      </c>
      <c r="T74" s="27">
        <v>0</v>
      </c>
      <c r="U74" s="12">
        <v>381</v>
      </c>
      <c r="V74" s="27">
        <v>0</v>
      </c>
      <c r="W74" s="77">
        <v>913</v>
      </c>
      <c r="X74" s="53">
        <v>0</v>
      </c>
      <c r="Y74" s="201">
        <v>218</v>
      </c>
      <c r="Z74" s="67">
        <f>W74+U74+Y74</f>
        <v>1512</v>
      </c>
    </row>
    <row r="75" spans="3:26" ht="33" customHeight="1" thickBot="1" x14ac:dyDescent="0.3">
      <c r="C75" s="21"/>
      <c r="D75" s="22"/>
      <c r="E75" s="22"/>
      <c r="F75" s="21"/>
      <c r="G75" s="21"/>
      <c r="H75" s="21"/>
      <c r="O75" s="18">
        <f t="shared" si="1"/>
        <v>70</v>
      </c>
      <c r="P75" s="48" t="s">
        <v>273</v>
      </c>
      <c r="Q75" s="49" t="s">
        <v>397</v>
      </c>
      <c r="R75" s="50"/>
      <c r="S75" s="54">
        <v>388</v>
      </c>
      <c r="T75" s="27">
        <v>255</v>
      </c>
      <c r="U75" s="32">
        <v>369</v>
      </c>
      <c r="V75" s="27">
        <v>0</v>
      </c>
      <c r="W75" s="77">
        <v>877</v>
      </c>
      <c r="X75" s="53">
        <v>0</v>
      </c>
      <c r="Y75" s="201">
        <v>245</v>
      </c>
      <c r="Z75" s="67">
        <f>S75+W75+Y75</f>
        <v>1510</v>
      </c>
    </row>
    <row r="76" spans="3:26" ht="33" customHeight="1" thickBot="1" x14ac:dyDescent="0.3">
      <c r="C76" s="21"/>
      <c r="D76" s="22"/>
      <c r="E76" s="22"/>
      <c r="F76" s="21"/>
      <c r="G76" s="21"/>
      <c r="H76" s="21"/>
      <c r="O76" s="18">
        <f t="shared" si="1"/>
        <v>71</v>
      </c>
      <c r="P76" s="48" t="s">
        <v>809</v>
      </c>
      <c r="Q76" s="49" t="s">
        <v>815</v>
      </c>
      <c r="R76" s="50"/>
      <c r="S76" s="53">
        <v>0</v>
      </c>
      <c r="T76" s="27">
        <v>0</v>
      </c>
      <c r="U76" s="32">
        <v>0</v>
      </c>
      <c r="V76" s="12">
        <v>270</v>
      </c>
      <c r="W76" s="77">
        <v>905</v>
      </c>
      <c r="X76" s="202">
        <v>86</v>
      </c>
      <c r="Y76" s="201">
        <v>242</v>
      </c>
      <c r="Z76" s="67">
        <f>W76+V76+X76+Y76</f>
        <v>1503</v>
      </c>
    </row>
    <row r="77" spans="3:26" ht="33" customHeight="1" thickBot="1" x14ac:dyDescent="0.3">
      <c r="C77" s="21"/>
      <c r="D77" s="22"/>
      <c r="E77" s="22"/>
      <c r="F77" s="21"/>
      <c r="G77" s="21"/>
      <c r="H77" s="21"/>
      <c r="O77" s="18">
        <f t="shared" si="1"/>
        <v>72</v>
      </c>
      <c r="P77" s="48" t="s">
        <v>295</v>
      </c>
      <c r="Q77" s="49" t="s">
        <v>421</v>
      </c>
      <c r="R77" s="50"/>
      <c r="S77" s="66">
        <v>318</v>
      </c>
      <c r="T77" s="27">
        <v>230</v>
      </c>
      <c r="U77" s="12">
        <v>352</v>
      </c>
      <c r="V77" s="27">
        <v>262</v>
      </c>
      <c r="W77" s="77">
        <v>916</v>
      </c>
      <c r="X77" s="53">
        <v>0</v>
      </c>
      <c r="Y77" s="201">
        <v>223</v>
      </c>
      <c r="Z77" s="67">
        <f>W77+U77+Y77</f>
        <v>1491</v>
      </c>
    </row>
    <row r="78" spans="3:26" ht="33" customHeight="1" thickBot="1" x14ac:dyDescent="0.3">
      <c r="C78" s="21"/>
      <c r="D78" s="22"/>
      <c r="E78" s="22"/>
      <c r="F78" s="21"/>
      <c r="G78" s="21"/>
      <c r="H78" s="21"/>
      <c r="O78" s="18">
        <f t="shared" si="1"/>
        <v>73</v>
      </c>
      <c r="P78" s="48" t="s">
        <v>255</v>
      </c>
      <c r="Q78" s="49" t="s">
        <v>377</v>
      </c>
      <c r="R78" s="50"/>
      <c r="S78" s="66">
        <v>480</v>
      </c>
      <c r="T78" s="27">
        <v>287</v>
      </c>
      <c r="U78" s="12">
        <v>540</v>
      </c>
      <c r="V78" s="27">
        <v>0</v>
      </c>
      <c r="W78" s="77">
        <v>934</v>
      </c>
      <c r="X78" s="53">
        <v>0</v>
      </c>
      <c r="Y78" s="30">
        <v>0</v>
      </c>
      <c r="Z78" s="67">
        <f>W78+U78</f>
        <v>1474</v>
      </c>
    </row>
    <row r="79" spans="3:26" ht="33" customHeight="1" thickBot="1" x14ac:dyDescent="0.3">
      <c r="C79" s="21"/>
      <c r="D79" s="22"/>
      <c r="E79" s="22"/>
      <c r="F79" s="21"/>
      <c r="G79" s="21"/>
      <c r="H79" s="21"/>
      <c r="O79" s="18">
        <f t="shared" si="1"/>
        <v>74</v>
      </c>
      <c r="P79" s="48" t="s">
        <v>448</v>
      </c>
      <c r="Q79" s="49" t="s">
        <v>321</v>
      </c>
      <c r="R79" s="50"/>
      <c r="S79" s="54">
        <v>359</v>
      </c>
      <c r="T79" s="27">
        <v>0</v>
      </c>
      <c r="U79" s="32">
        <v>347</v>
      </c>
      <c r="V79" s="27">
        <v>0</v>
      </c>
      <c r="W79" s="77">
        <v>883</v>
      </c>
      <c r="X79" s="53">
        <v>0</v>
      </c>
      <c r="Y79" s="201">
        <v>221</v>
      </c>
      <c r="Z79" s="67">
        <f>S79+W79+Y79</f>
        <v>1463</v>
      </c>
    </row>
    <row r="80" spans="3:26" ht="33" customHeight="1" thickBot="1" x14ac:dyDescent="0.3">
      <c r="C80" s="21"/>
      <c r="D80" s="22"/>
      <c r="E80" s="22"/>
      <c r="F80" s="21"/>
      <c r="G80" s="21"/>
      <c r="H80" s="21"/>
      <c r="O80" s="18">
        <f t="shared" si="1"/>
        <v>75</v>
      </c>
      <c r="P80" s="48" t="s">
        <v>806</v>
      </c>
      <c r="Q80" s="49" t="s">
        <v>807</v>
      </c>
      <c r="R80" s="50"/>
      <c r="S80" s="53">
        <v>0</v>
      </c>
      <c r="T80" s="32">
        <v>0</v>
      </c>
      <c r="U80" s="12">
        <v>340</v>
      </c>
      <c r="V80" s="27">
        <v>0</v>
      </c>
      <c r="W80" s="77">
        <v>875</v>
      </c>
      <c r="X80" s="53">
        <v>0</v>
      </c>
      <c r="Y80" s="201">
        <v>224</v>
      </c>
      <c r="Z80" s="67">
        <f>W80+U80+Y80</f>
        <v>1439</v>
      </c>
    </row>
    <row r="81" spans="15:26" ht="33" customHeight="1" thickBot="1" x14ac:dyDescent="0.3">
      <c r="O81" s="18">
        <f t="shared" si="1"/>
        <v>76</v>
      </c>
      <c r="P81" s="48" t="s">
        <v>22</v>
      </c>
      <c r="Q81" s="49" t="s">
        <v>244</v>
      </c>
      <c r="R81" s="50"/>
      <c r="S81" s="66">
        <v>316</v>
      </c>
      <c r="T81" s="27">
        <v>221</v>
      </c>
      <c r="U81" s="12">
        <v>350</v>
      </c>
      <c r="V81" s="27">
        <v>0</v>
      </c>
      <c r="W81" s="77">
        <v>855</v>
      </c>
      <c r="X81" s="53">
        <v>0</v>
      </c>
      <c r="Y81" s="201">
        <v>220</v>
      </c>
      <c r="Z81" s="67">
        <f>W81+U81+Y81</f>
        <v>1425</v>
      </c>
    </row>
    <row r="82" spans="15:26" ht="33" customHeight="1" thickBot="1" x14ac:dyDescent="0.3">
      <c r="O82" s="18">
        <f t="shared" si="1"/>
        <v>77</v>
      </c>
      <c r="P82" s="48" t="s">
        <v>307</v>
      </c>
      <c r="Q82" s="49" t="s">
        <v>433</v>
      </c>
      <c r="R82" s="50"/>
      <c r="S82" s="54">
        <v>390</v>
      </c>
      <c r="T82" s="27">
        <v>0</v>
      </c>
      <c r="U82" s="32">
        <v>363</v>
      </c>
      <c r="V82" s="27">
        <v>0</v>
      </c>
      <c r="W82" s="77">
        <v>896</v>
      </c>
      <c r="X82" s="202">
        <v>107</v>
      </c>
      <c r="Y82" s="30">
        <v>0</v>
      </c>
      <c r="Z82" s="67">
        <f>S82+W82+X82</f>
        <v>1393</v>
      </c>
    </row>
    <row r="83" spans="15:26" ht="33" customHeight="1" thickBot="1" x14ac:dyDescent="0.3">
      <c r="O83" s="18">
        <f t="shared" si="1"/>
        <v>78</v>
      </c>
      <c r="P83" s="48" t="s">
        <v>328</v>
      </c>
      <c r="Q83" s="49" t="s">
        <v>1025</v>
      </c>
      <c r="R83" s="50"/>
      <c r="S83" s="66">
        <v>345</v>
      </c>
      <c r="T83" s="27">
        <v>0</v>
      </c>
      <c r="U83" s="12">
        <v>362</v>
      </c>
      <c r="V83" s="27">
        <v>0</v>
      </c>
      <c r="W83" s="77">
        <v>908</v>
      </c>
      <c r="X83" s="202">
        <v>93</v>
      </c>
      <c r="Y83" s="30">
        <v>0</v>
      </c>
      <c r="Z83" s="67">
        <f>W83+U83+X83</f>
        <v>1363</v>
      </c>
    </row>
    <row r="84" spans="15:26" ht="33" customHeight="1" thickBot="1" x14ac:dyDescent="0.3">
      <c r="O84" s="18">
        <f t="shared" si="1"/>
        <v>79</v>
      </c>
      <c r="P84" s="48" t="s">
        <v>272</v>
      </c>
      <c r="Q84" s="49" t="s">
        <v>396</v>
      </c>
      <c r="R84" s="50"/>
      <c r="S84" s="54">
        <v>411</v>
      </c>
      <c r="T84" s="32">
        <v>232</v>
      </c>
      <c r="U84" s="27">
        <v>0</v>
      </c>
      <c r="V84" s="27">
        <v>0</v>
      </c>
      <c r="W84" s="77">
        <v>939</v>
      </c>
      <c r="X84" s="53">
        <v>0</v>
      </c>
      <c r="Y84" s="30">
        <v>0</v>
      </c>
      <c r="Z84" s="67">
        <f>S84+W84</f>
        <v>1350</v>
      </c>
    </row>
    <row r="85" spans="15:26" ht="33" customHeight="1" thickBot="1" x14ac:dyDescent="0.3">
      <c r="O85" s="18">
        <f t="shared" si="1"/>
        <v>80</v>
      </c>
      <c r="P85" s="48" t="s">
        <v>274</v>
      </c>
      <c r="Q85" s="49" t="s">
        <v>773</v>
      </c>
      <c r="R85" s="50"/>
      <c r="S85" s="53">
        <v>0</v>
      </c>
      <c r="T85" s="32">
        <v>0</v>
      </c>
      <c r="U85" s="12">
        <v>480</v>
      </c>
      <c r="V85" s="27">
        <v>0</v>
      </c>
      <c r="W85" s="77">
        <v>870</v>
      </c>
      <c r="X85" s="53">
        <v>0</v>
      </c>
      <c r="Y85" s="30">
        <v>0</v>
      </c>
      <c r="Z85" s="67">
        <f>W85+U85</f>
        <v>1350</v>
      </c>
    </row>
    <row r="86" spans="15:26" ht="33" customHeight="1" thickBot="1" x14ac:dyDescent="0.3">
      <c r="O86" s="18">
        <f t="shared" si="1"/>
        <v>81</v>
      </c>
      <c r="P86" s="48" t="s">
        <v>266</v>
      </c>
      <c r="Q86" s="49" t="s">
        <v>388</v>
      </c>
      <c r="R86" s="50"/>
      <c r="S86" s="66">
        <v>410</v>
      </c>
      <c r="T86" s="27">
        <v>250</v>
      </c>
      <c r="U86" s="12">
        <v>416</v>
      </c>
      <c r="V86" s="27">
        <v>300</v>
      </c>
      <c r="W86" s="77">
        <v>930</v>
      </c>
      <c r="X86" s="53">
        <v>0</v>
      </c>
      <c r="Y86" s="30">
        <v>0</v>
      </c>
      <c r="Z86" s="67">
        <f>W86+U86</f>
        <v>1346</v>
      </c>
    </row>
    <row r="87" spans="15:26" ht="33" customHeight="1" thickBot="1" x14ac:dyDescent="0.3">
      <c r="O87" s="18">
        <f t="shared" si="1"/>
        <v>82</v>
      </c>
      <c r="P87" s="48" t="s">
        <v>36</v>
      </c>
      <c r="Q87" s="49" t="s">
        <v>392</v>
      </c>
      <c r="R87" s="50"/>
      <c r="S87" s="54">
        <v>406</v>
      </c>
      <c r="T87" s="27">
        <v>243</v>
      </c>
      <c r="U87" s="32">
        <v>385</v>
      </c>
      <c r="V87" s="27">
        <v>0</v>
      </c>
      <c r="W87" s="77">
        <v>931</v>
      </c>
      <c r="X87" s="53">
        <v>0</v>
      </c>
      <c r="Y87" s="30">
        <v>0</v>
      </c>
      <c r="Z87" s="67">
        <f>S87+W87</f>
        <v>1337</v>
      </c>
    </row>
    <row r="88" spans="15:26" ht="33" customHeight="1" thickBot="1" x14ac:dyDescent="0.3">
      <c r="O88" s="18">
        <f t="shared" si="1"/>
        <v>83</v>
      </c>
      <c r="P88" s="48" t="s">
        <v>299</v>
      </c>
      <c r="Q88" s="49" t="s">
        <v>425</v>
      </c>
      <c r="R88" s="50"/>
      <c r="S88" s="54">
        <v>408</v>
      </c>
      <c r="T88" s="32">
        <v>0</v>
      </c>
      <c r="U88" s="27">
        <v>0</v>
      </c>
      <c r="V88" s="27">
        <v>0</v>
      </c>
      <c r="W88" s="77">
        <v>927</v>
      </c>
      <c r="X88" s="53">
        <v>0</v>
      </c>
      <c r="Y88" s="30">
        <v>0</v>
      </c>
      <c r="Z88" s="67">
        <f>S88+W88</f>
        <v>1335</v>
      </c>
    </row>
    <row r="89" spans="15:26" ht="33" customHeight="1" thickBot="1" x14ac:dyDescent="0.3">
      <c r="O89" s="18">
        <f t="shared" si="1"/>
        <v>84</v>
      </c>
      <c r="P89" s="48" t="s">
        <v>264</v>
      </c>
      <c r="Q89" s="49" t="s">
        <v>386</v>
      </c>
      <c r="R89" s="50"/>
      <c r="S89" s="66">
        <v>407</v>
      </c>
      <c r="T89" s="27">
        <v>261</v>
      </c>
      <c r="U89" s="12">
        <v>417</v>
      </c>
      <c r="V89" s="27">
        <v>327</v>
      </c>
      <c r="W89" s="77">
        <v>915</v>
      </c>
      <c r="X89" s="53">
        <v>0</v>
      </c>
      <c r="Y89" s="30">
        <v>0</v>
      </c>
      <c r="Z89" s="67">
        <f>W89+U89</f>
        <v>1332</v>
      </c>
    </row>
    <row r="90" spans="15:26" ht="33" customHeight="1" thickBot="1" x14ac:dyDescent="0.3">
      <c r="O90" s="18">
        <f t="shared" si="1"/>
        <v>85</v>
      </c>
      <c r="P90" s="48" t="s">
        <v>783</v>
      </c>
      <c r="Q90" s="49" t="s">
        <v>784</v>
      </c>
      <c r="R90" s="50"/>
      <c r="S90" s="53">
        <v>0</v>
      </c>
      <c r="T90" s="32">
        <v>0</v>
      </c>
      <c r="U90" s="12">
        <v>388</v>
      </c>
      <c r="V90" s="27">
        <v>0</v>
      </c>
      <c r="W90" s="77">
        <v>933</v>
      </c>
      <c r="X90" s="53">
        <v>0</v>
      </c>
      <c r="Y90" s="30">
        <v>0</v>
      </c>
      <c r="Z90" s="67">
        <f>W90+U90</f>
        <v>1321</v>
      </c>
    </row>
    <row r="91" spans="15:26" ht="33" customHeight="1" thickBot="1" x14ac:dyDescent="0.3">
      <c r="O91" s="18">
        <f t="shared" si="1"/>
        <v>86</v>
      </c>
      <c r="P91" s="48" t="s">
        <v>342</v>
      </c>
      <c r="Q91" s="49" t="s">
        <v>469</v>
      </c>
      <c r="R91" s="50"/>
      <c r="S91" s="66">
        <v>327</v>
      </c>
      <c r="T91" s="27">
        <v>0</v>
      </c>
      <c r="U91" s="12">
        <v>372</v>
      </c>
      <c r="V91" s="27">
        <v>0</v>
      </c>
      <c r="W91" s="77">
        <v>862</v>
      </c>
      <c r="X91" s="202">
        <v>84</v>
      </c>
      <c r="Y91" s="30">
        <v>0</v>
      </c>
      <c r="Z91" s="67">
        <f>W91+U91+X91</f>
        <v>1318</v>
      </c>
    </row>
    <row r="92" spans="15:26" ht="33" customHeight="1" thickBot="1" x14ac:dyDescent="0.3">
      <c r="O92" s="18">
        <f t="shared" si="1"/>
        <v>87</v>
      </c>
      <c r="P92" s="48" t="s">
        <v>298</v>
      </c>
      <c r="Q92" s="49" t="s">
        <v>178</v>
      </c>
      <c r="R92" s="50"/>
      <c r="S92" s="54">
        <v>412</v>
      </c>
      <c r="T92" s="32">
        <v>0</v>
      </c>
      <c r="U92" s="27">
        <v>0</v>
      </c>
      <c r="V92" s="32">
        <v>268</v>
      </c>
      <c r="W92" s="77">
        <v>900</v>
      </c>
      <c r="X92" s="53">
        <v>0</v>
      </c>
      <c r="Y92" s="30">
        <v>0</v>
      </c>
      <c r="Z92" s="67">
        <f>S92+W92</f>
        <v>1312</v>
      </c>
    </row>
    <row r="93" spans="15:26" ht="33" customHeight="1" thickBot="1" x14ac:dyDescent="0.3">
      <c r="O93" s="18">
        <f t="shared" si="1"/>
        <v>88</v>
      </c>
      <c r="P93" s="48" t="s">
        <v>275</v>
      </c>
      <c r="Q93" s="49" t="s">
        <v>399</v>
      </c>
      <c r="R93" s="50"/>
      <c r="S93" s="66">
        <v>367</v>
      </c>
      <c r="T93" s="27">
        <v>274</v>
      </c>
      <c r="U93" s="12">
        <v>393</v>
      </c>
      <c r="V93" s="27">
        <v>0</v>
      </c>
      <c r="W93" s="77">
        <v>907</v>
      </c>
      <c r="X93" s="53">
        <v>0</v>
      </c>
      <c r="Y93" s="30">
        <v>0</v>
      </c>
      <c r="Z93" s="67">
        <f>W93+U93</f>
        <v>1300</v>
      </c>
    </row>
    <row r="94" spans="15:26" ht="33" customHeight="1" thickBot="1" x14ac:dyDescent="0.3">
      <c r="O94" s="18">
        <f t="shared" si="1"/>
        <v>89</v>
      </c>
      <c r="P94" s="48" t="s">
        <v>6</v>
      </c>
      <c r="Q94" s="49" t="s">
        <v>782</v>
      </c>
      <c r="R94" s="50"/>
      <c r="S94" s="53">
        <v>0</v>
      </c>
      <c r="T94" s="32">
        <v>0</v>
      </c>
      <c r="U94" s="12">
        <v>389</v>
      </c>
      <c r="V94" s="27">
        <v>0</v>
      </c>
      <c r="W94" s="77">
        <v>904</v>
      </c>
      <c r="X94" s="53">
        <v>0</v>
      </c>
      <c r="Y94" s="30">
        <v>0</v>
      </c>
      <c r="Z94" s="67">
        <f>W94+U94</f>
        <v>1293</v>
      </c>
    </row>
    <row r="95" spans="15:26" ht="33" customHeight="1" thickBot="1" x14ac:dyDescent="0.3">
      <c r="O95" s="18">
        <f t="shared" si="1"/>
        <v>90</v>
      </c>
      <c r="P95" s="48" t="s">
        <v>316</v>
      </c>
      <c r="Q95" s="49" t="s">
        <v>443</v>
      </c>
      <c r="R95" s="50"/>
      <c r="S95" s="54">
        <v>369</v>
      </c>
      <c r="T95" s="32">
        <v>0</v>
      </c>
      <c r="U95" s="27">
        <v>0</v>
      </c>
      <c r="V95" s="32">
        <v>280</v>
      </c>
      <c r="W95" s="77">
        <v>923</v>
      </c>
      <c r="X95" s="53">
        <v>0</v>
      </c>
      <c r="Y95" s="30">
        <v>0</v>
      </c>
      <c r="Z95" s="67">
        <f>S95+W95</f>
        <v>1292</v>
      </c>
    </row>
    <row r="96" spans="15:26" ht="33" customHeight="1" thickBot="1" x14ac:dyDescent="0.3">
      <c r="O96" s="18">
        <f t="shared" si="1"/>
        <v>91</v>
      </c>
      <c r="P96" s="48" t="s">
        <v>280</v>
      </c>
      <c r="Q96" s="49" t="s">
        <v>405</v>
      </c>
      <c r="R96" s="50"/>
      <c r="S96" s="66">
        <v>397</v>
      </c>
      <c r="T96" s="27">
        <v>223</v>
      </c>
      <c r="U96" s="12">
        <v>413</v>
      </c>
      <c r="V96" s="27">
        <v>0</v>
      </c>
      <c r="W96" s="77">
        <v>866</v>
      </c>
      <c r="X96" s="53">
        <v>0</v>
      </c>
      <c r="Y96" s="30">
        <v>0</v>
      </c>
      <c r="Z96" s="67">
        <f>W96+U96</f>
        <v>1279</v>
      </c>
    </row>
    <row r="97" spans="15:26" ht="33" customHeight="1" thickBot="1" x14ac:dyDescent="0.3">
      <c r="O97" s="18">
        <f t="shared" si="1"/>
        <v>92</v>
      </c>
      <c r="P97" s="48" t="s">
        <v>333</v>
      </c>
      <c r="Q97" s="49" t="s">
        <v>459</v>
      </c>
      <c r="R97" s="50"/>
      <c r="S97" s="66">
        <v>338</v>
      </c>
      <c r="T97" s="27">
        <v>0</v>
      </c>
      <c r="U97" s="12">
        <v>396</v>
      </c>
      <c r="V97" s="27">
        <v>0</v>
      </c>
      <c r="W97" s="77">
        <v>876</v>
      </c>
      <c r="X97" s="53">
        <v>0</v>
      </c>
      <c r="Y97" s="30">
        <v>0</v>
      </c>
      <c r="Z97" s="67">
        <f>W97+U97</f>
        <v>1272</v>
      </c>
    </row>
    <row r="98" spans="15:26" ht="33" customHeight="1" thickBot="1" x14ac:dyDescent="0.3">
      <c r="O98" s="18">
        <f t="shared" si="1"/>
        <v>93</v>
      </c>
      <c r="P98" s="48" t="s">
        <v>778</v>
      </c>
      <c r="Q98" s="49" t="s">
        <v>779</v>
      </c>
      <c r="R98" s="50"/>
      <c r="S98" s="53">
        <v>0</v>
      </c>
      <c r="T98" s="32">
        <v>0</v>
      </c>
      <c r="U98" s="12">
        <v>406</v>
      </c>
      <c r="V98" s="27">
        <v>0</v>
      </c>
      <c r="W98" s="77">
        <v>860</v>
      </c>
      <c r="X98" s="53">
        <v>0</v>
      </c>
      <c r="Y98" s="30">
        <v>0</v>
      </c>
      <c r="Z98" s="67">
        <f>W98+U98</f>
        <v>1266</v>
      </c>
    </row>
    <row r="99" spans="15:26" ht="33" customHeight="1" thickBot="1" x14ac:dyDescent="0.3">
      <c r="O99" s="18">
        <f t="shared" si="1"/>
        <v>94</v>
      </c>
      <c r="P99" s="48" t="s">
        <v>279</v>
      </c>
      <c r="Q99" s="49" t="s">
        <v>403</v>
      </c>
      <c r="R99" s="50"/>
      <c r="S99" s="54">
        <v>393</v>
      </c>
      <c r="T99" s="32">
        <v>233</v>
      </c>
      <c r="U99" s="27">
        <v>0</v>
      </c>
      <c r="V99" s="32">
        <v>274</v>
      </c>
      <c r="W99" s="77">
        <v>871</v>
      </c>
      <c r="X99" s="53">
        <v>0</v>
      </c>
      <c r="Y99" s="30">
        <v>0</v>
      </c>
      <c r="Z99" s="67">
        <f>S99+W99</f>
        <v>1264</v>
      </c>
    </row>
    <row r="100" spans="15:26" ht="33" customHeight="1" thickBot="1" x14ac:dyDescent="0.3">
      <c r="O100" s="18">
        <f t="shared" si="1"/>
        <v>95</v>
      </c>
      <c r="P100" s="48" t="s">
        <v>323</v>
      </c>
      <c r="Q100" s="49" t="s">
        <v>449</v>
      </c>
      <c r="R100" s="50"/>
      <c r="S100" s="54">
        <v>355</v>
      </c>
      <c r="T100" s="32">
        <v>0</v>
      </c>
      <c r="U100" s="27">
        <v>0</v>
      </c>
      <c r="V100" s="32">
        <v>263</v>
      </c>
      <c r="W100" s="77">
        <v>909</v>
      </c>
      <c r="X100" s="53">
        <v>0</v>
      </c>
      <c r="Y100" s="30">
        <v>0</v>
      </c>
      <c r="Z100" s="67">
        <f>S100+W100</f>
        <v>1264</v>
      </c>
    </row>
    <row r="101" spans="15:26" ht="33" customHeight="1" thickBot="1" x14ac:dyDescent="0.3">
      <c r="O101" s="18">
        <f t="shared" si="1"/>
        <v>96</v>
      </c>
      <c r="P101" s="48" t="s">
        <v>287</v>
      </c>
      <c r="Q101" s="49" t="s">
        <v>412</v>
      </c>
      <c r="R101" s="50"/>
      <c r="S101" s="66">
        <v>348</v>
      </c>
      <c r="T101" s="27">
        <v>253</v>
      </c>
      <c r="U101" s="12">
        <v>374</v>
      </c>
      <c r="V101" s="27">
        <v>0</v>
      </c>
      <c r="W101" s="77">
        <v>878</v>
      </c>
      <c r="X101" s="53">
        <v>0</v>
      </c>
      <c r="Y101" s="30">
        <v>0</v>
      </c>
      <c r="Z101" s="67">
        <f>W101+U101</f>
        <v>1252</v>
      </c>
    </row>
    <row r="102" spans="15:26" ht="33" customHeight="1" thickBot="1" x14ac:dyDescent="0.3">
      <c r="O102" s="18">
        <f t="shared" si="1"/>
        <v>97</v>
      </c>
      <c r="P102" s="48" t="s">
        <v>495</v>
      </c>
      <c r="Q102" s="49" t="s">
        <v>435</v>
      </c>
      <c r="R102" s="50"/>
      <c r="S102" s="54">
        <v>387</v>
      </c>
      <c r="T102" s="32">
        <v>0</v>
      </c>
      <c r="U102" s="27">
        <v>0</v>
      </c>
      <c r="V102" s="27">
        <v>0</v>
      </c>
      <c r="W102" s="77">
        <v>865</v>
      </c>
      <c r="X102" s="53">
        <v>0</v>
      </c>
      <c r="Y102" s="30">
        <v>0</v>
      </c>
      <c r="Z102" s="67">
        <f>S102+W102</f>
        <v>1252</v>
      </c>
    </row>
    <row r="103" spans="15:26" ht="33" customHeight="1" thickBot="1" x14ac:dyDescent="0.3">
      <c r="O103" s="18">
        <f t="shared" si="1"/>
        <v>98</v>
      </c>
      <c r="P103" s="48" t="s">
        <v>452</v>
      </c>
      <c r="Q103" s="49" t="s">
        <v>326</v>
      </c>
      <c r="R103" s="50"/>
      <c r="S103" s="54">
        <v>349</v>
      </c>
      <c r="T103" s="32">
        <v>0</v>
      </c>
      <c r="U103" s="27">
        <v>0</v>
      </c>
      <c r="V103" s="27">
        <v>0</v>
      </c>
      <c r="W103" s="77">
        <v>902</v>
      </c>
      <c r="X103" s="53">
        <v>0</v>
      </c>
      <c r="Y103" s="30">
        <v>0</v>
      </c>
      <c r="Z103" s="67">
        <f>S103+W103</f>
        <v>1251</v>
      </c>
    </row>
    <row r="104" spans="15:26" ht="33" customHeight="1" thickBot="1" x14ac:dyDescent="0.3">
      <c r="O104" s="18">
        <f t="shared" si="1"/>
        <v>99</v>
      </c>
      <c r="P104" s="48" t="s">
        <v>888</v>
      </c>
      <c r="Q104" s="49" t="s">
        <v>244</v>
      </c>
      <c r="R104" s="50"/>
      <c r="S104" s="53">
        <v>0</v>
      </c>
      <c r="T104" s="27">
        <v>0</v>
      </c>
      <c r="U104" s="12">
        <v>350</v>
      </c>
      <c r="V104" s="27">
        <v>0</v>
      </c>
      <c r="W104" s="77">
        <v>886</v>
      </c>
      <c r="X104" s="53">
        <v>0</v>
      </c>
      <c r="Y104" s="30">
        <v>0</v>
      </c>
      <c r="Z104" s="67">
        <f>U104+W104</f>
        <v>1236</v>
      </c>
    </row>
    <row r="105" spans="15:26" ht="33" customHeight="1" thickBot="1" x14ac:dyDescent="0.3">
      <c r="O105" s="18">
        <f t="shared" si="1"/>
        <v>100</v>
      </c>
      <c r="P105" s="48" t="s">
        <v>320</v>
      </c>
      <c r="Q105" s="49" t="s">
        <v>447</v>
      </c>
      <c r="R105" s="50"/>
      <c r="S105" s="54">
        <v>360</v>
      </c>
      <c r="T105" s="32">
        <v>0</v>
      </c>
      <c r="U105" s="27">
        <v>0</v>
      </c>
      <c r="V105" s="27">
        <v>0</v>
      </c>
      <c r="W105" s="77">
        <v>863</v>
      </c>
      <c r="X105" s="53">
        <v>0</v>
      </c>
      <c r="Y105" s="30">
        <v>0</v>
      </c>
      <c r="Z105" s="67">
        <f>S105+W105</f>
        <v>1223</v>
      </c>
    </row>
    <row r="106" spans="15:26" ht="33" customHeight="1" thickBot="1" x14ac:dyDescent="0.3">
      <c r="O106" s="18">
        <f t="shared" si="1"/>
        <v>101</v>
      </c>
      <c r="P106" s="48" t="s">
        <v>317</v>
      </c>
      <c r="Q106" s="49" t="s">
        <v>444</v>
      </c>
      <c r="R106" s="50"/>
      <c r="S106" s="54">
        <v>368</v>
      </c>
      <c r="T106" s="32">
        <v>0</v>
      </c>
      <c r="U106" s="27">
        <v>0</v>
      </c>
      <c r="V106" s="27">
        <v>0</v>
      </c>
      <c r="W106" s="77">
        <v>854</v>
      </c>
      <c r="X106" s="53">
        <v>0</v>
      </c>
      <c r="Y106" s="30">
        <v>0</v>
      </c>
      <c r="Z106" s="67">
        <f>S106+W106</f>
        <v>1222</v>
      </c>
    </row>
    <row r="107" spans="15:26" ht="33" customHeight="1" thickBot="1" x14ac:dyDescent="0.3">
      <c r="O107" s="18">
        <f t="shared" si="1"/>
        <v>102</v>
      </c>
      <c r="P107" s="48" t="s">
        <v>889</v>
      </c>
      <c r="Q107" s="49" t="s">
        <v>463</v>
      </c>
      <c r="R107" s="50"/>
      <c r="S107" s="54">
        <v>333</v>
      </c>
      <c r="T107" s="32">
        <v>0</v>
      </c>
      <c r="U107" s="27">
        <v>0</v>
      </c>
      <c r="V107" s="27">
        <v>0</v>
      </c>
      <c r="W107" s="77">
        <v>855</v>
      </c>
      <c r="X107" s="53">
        <v>0</v>
      </c>
      <c r="Y107" s="30">
        <v>0</v>
      </c>
      <c r="Z107" s="67">
        <f>S107+W107</f>
        <v>1188</v>
      </c>
    </row>
    <row r="108" spans="15:26" ht="33" customHeight="1" thickBot="1" x14ac:dyDescent="0.3">
      <c r="O108" s="18">
        <f t="shared" si="1"/>
        <v>103</v>
      </c>
      <c r="P108" s="48" t="s">
        <v>890</v>
      </c>
      <c r="Q108" s="49" t="s">
        <v>906</v>
      </c>
      <c r="R108" s="50"/>
      <c r="S108" s="53">
        <v>0</v>
      </c>
      <c r="T108" s="27">
        <v>0</v>
      </c>
      <c r="U108" s="27">
        <v>0</v>
      </c>
      <c r="V108" s="12">
        <v>0</v>
      </c>
      <c r="W108" s="77">
        <v>936</v>
      </c>
      <c r="X108" s="53">
        <v>0</v>
      </c>
      <c r="Y108" s="201">
        <v>246</v>
      </c>
      <c r="Z108" s="67">
        <f>V108+W108+Y108</f>
        <v>1182</v>
      </c>
    </row>
    <row r="109" spans="15:26" ht="33" customHeight="1" thickBot="1" x14ac:dyDescent="0.3">
      <c r="O109" s="18">
        <f t="shared" si="1"/>
        <v>104</v>
      </c>
      <c r="P109" s="48" t="s">
        <v>892</v>
      </c>
      <c r="Q109" s="49" t="s">
        <v>828</v>
      </c>
      <c r="R109" s="50"/>
      <c r="S109" s="53">
        <v>0</v>
      </c>
      <c r="T109" s="27">
        <v>0</v>
      </c>
      <c r="U109" s="27">
        <v>0</v>
      </c>
      <c r="V109" s="12">
        <v>0</v>
      </c>
      <c r="W109" s="77">
        <v>911</v>
      </c>
      <c r="X109" s="53">
        <v>0</v>
      </c>
      <c r="Y109" s="201">
        <v>254</v>
      </c>
      <c r="Z109" s="67">
        <f>V109+W109+Y109</f>
        <v>1165</v>
      </c>
    </row>
    <row r="110" spans="15:26" ht="33" customHeight="1" thickBot="1" x14ac:dyDescent="0.3">
      <c r="O110" s="18">
        <f t="shared" si="1"/>
        <v>105</v>
      </c>
      <c r="P110" s="48" t="s">
        <v>654</v>
      </c>
      <c r="Q110" s="49" t="s">
        <v>818</v>
      </c>
      <c r="R110" s="50"/>
      <c r="S110" s="53">
        <v>0</v>
      </c>
      <c r="T110" s="27">
        <v>0</v>
      </c>
      <c r="U110" s="32">
        <v>0</v>
      </c>
      <c r="V110" s="12">
        <v>264</v>
      </c>
      <c r="W110" s="77">
        <v>884</v>
      </c>
      <c r="X110" s="53">
        <v>0</v>
      </c>
      <c r="Y110" s="30">
        <v>0</v>
      </c>
      <c r="Z110" s="67">
        <f>W110+V110</f>
        <v>1148</v>
      </c>
    </row>
    <row r="111" spans="15:26" ht="33" customHeight="1" thickBot="1" x14ac:dyDescent="0.3">
      <c r="O111" s="18">
        <f t="shared" si="1"/>
        <v>106</v>
      </c>
      <c r="P111" s="48" t="s">
        <v>293</v>
      </c>
      <c r="Q111" s="49" t="s">
        <v>909</v>
      </c>
      <c r="R111" s="50"/>
      <c r="S111" s="53">
        <v>0</v>
      </c>
      <c r="T111" s="27">
        <v>0</v>
      </c>
      <c r="U111" s="27">
        <v>0</v>
      </c>
      <c r="V111" s="12">
        <v>0</v>
      </c>
      <c r="W111" s="77">
        <v>899</v>
      </c>
      <c r="X111" s="53">
        <v>0</v>
      </c>
      <c r="Y111" s="201">
        <v>228</v>
      </c>
      <c r="Z111" s="67">
        <f>V111+W111+Y111</f>
        <v>1127</v>
      </c>
    </row>
    <row r="112" spans="15:26" ht="33" customHeight="1" thickBot="1" x14ac:dyDescent="0.3">
      <c r="O112" s="18">
        <f t="shared" si="1"/>
        <v>107</v>
      </c>
      <c r="P112" s="48" t="s">
        <v>359</v>
      </c>
      <c r="Q112" s="49" t="s">
        <v>488</v>
      </c>
      <c r="R112" s="50"/>
      <c r="S112" s="66">
        <v>0</v>
      </c>
      <c r="T112" s="12">
        <v>228</v>
      </c>
      <c r="U112" s="27">
        <v>0</v>
      </c>
      <c r="V112" s="27">
        <v>0</v>
      </c>
      <c r="W112" s="77">
        <v>880</v>
      </c>
      <c r="X112" s="53">
        <v>0</v>
      </c>
      <c r="Y112" s="30">
        <v>0</v>
      </c>
      <c r="Z112" s="67">
        <f>T112+W112</f>
        <v>1108</v>
      </c>
    </row>
    <row r="113" spans="15:26" ht="33" customHeight="1" thickBot="1" x14ac:dyDescent="0.3">
      <c r="O113" s="18">
        <f t="shared" si="1"/>
        <v>108</v>
      </c>
      <c r="P113" s="48" t="s">
        <v>629</v>
      </c>
      <c r="Q113" s="49" t="s">
        <v>920</v>
      </c>
      <c r="R113" s="50"/>
      <c r="S113" s="53">
        <v>0</v>
      </c>
      <c r="T113" s="27">
        <v>0</v>
      </c>
      <c r="U113" s="27">
        <v>0</v>
      </c>
      <c r="V113" s="12">
        <v>0</v>
      </c>
      <c r="W113" s="77">
        <v>861</v>
      </c>
      <c r="X113" s="53">
        <v>0</v>
      </c>
      <c r="Y113" s="201">
        <v>234</v>
      </c>
      <c r="Z113" s="67">
        <f>V113+W113+Y113</f>
        <v>1095</v>
      </c>
    </row>
    <row r="114" spans="15:26" ht="33" customHeight="1" thickBot="1" x14ac:dyDescent="0.3">
      <c r="O114" s="18">
        <f t="shared" si="1"/>
        <v>109</v>
      </c>
      <c r="P114" s="48" t="s">
        <v>268</v>
      </c>
      <c r="Q114" s="49" t="s">
        <v>390</v>
      </c>
      <c r="R114" s="50"/>
      <c r="S114" s="54">
        <v>660</v>
      </c>
      <c r="T114" s="27">
        <v>0</v>
      </c>
      <c r="U114" s="12">
        <v>430</v>
      </c>
      <c r="V114" s="27">
        <v>0</v>
      </c>
      <c r="W114" s="76">
        <v>0</v>
      </c>
      <c r="X114" s="53">
        <v>0</v>
      </c>
      <c r="Y114" s="30">
        <v>0</v>
      </c>
      <c r="Z114" s="67">
        <f>S114+U114</f>
        <v>1090</v>
      </c>
    </row>
    <row r="115" spans="15:26" ht="33" customHeight="1" thickBot="1" x14ac:dyDescent="0.3">
      <c r="O115" s="18">
        <f t="shared" si="1"/>
        <v>110</v>
      </c>
      <c r="P115" s="48" t="s">
        <v>360</v>
      </c>
      <c r="Q115" s="49" t="s">
        <v>490</v>
      </c>
      <c r="R115" s="50"/>
      <c r="S115" s="66">
        <v>0</v>
      </c>
      <c r="T115" s="12">
        <v>226</v>
      </c>
      <c r="U115" s="27">
        <v>0</v>
      </c>
      <c r="V115" s="27">
        <v>0</v>
      </c>
      <c r="W115" s="77">
        <v>864</v>
      </c>
      <c r="X115" s="53">
        <v>0</v>
      </c>
      <c r="Y115" s="30">
        <v>0</v>
      </c>
      <c r="Z115" s="67">
        <f>T115+W115</f>
        <v>1090</v>
      </c>
    </row>
    <row r="116" spans="15:26" ht="33" customHeight="1" thickBot="1" x14ac:dyDescent="0.3">
      <c r="O116" s="18">
        <f t="shared" si="1"/>
        <v>111</v>
      </c>
      <c r="P116" s="48" t="s">
        <v>274</v>
      </c>
      <c r="Q116" s="49" t="s">
        <v>398</v>
      </c>
      <c r="R116" s="50"/>
      <c r="S116" s="54">
        <v>401</v>
      </c>
      <c r="T116" s="27">
        <v>242</v>
      </c>
      <c r="U116" s="12">
        <v>382</v>
      </c>
      <c r="V116" s="27">
        <v>272</v>
      </c>
      <c r="W116" s="76">
        <v>0</v>
      </c>
      <c r="X116" s="53">
        <v>0</v>
      </c>
      <c r="Y116" s="201">
        <v>237</v>
      </c>
      <c r="Z116" s="67">
        <f>S116+U116+Y116</f>
        <v>1020</v>
      </c>
    </row>
    <row r="117" spans="15:26" ht="33" customHeight="1" thickBot="1" x14ac:dyDescent="0.3">
      <c r="O117" s="18">
        <f t="shared" si="1"/>
        <v>112</v>
      </c>
      <c r="P117" s="48" t="s">
        <v>902</v>
      </c>
      <c r="Q117" s="49" t="s">
        <v>918</v>
      </c>
      <c r="R117" s="50"/>
      <c r="S117" s="53">
        <v>0</v>
      </c>
      <c r="T117" s="27">
        <v>0</v>
      </c>
      <c r="U117" s="27">
        <v>0</v>
      </c>
      <c r="V117" s="12">
        <v>0</v>
      </c>
      <c r="W117" s="77">
        <v>868</v>
      </c>
      <c r="X117" s="202">
        <v>110</v>
      </c>
      <c r="Y117" s="30">
        <v>0</v>
      </c>
      <c r="Z117" s="67">
        <f>V117+W117+X117</f>
        <v>978</v>
      </c>
    </row>
    <row r="118" spans="15:26" ht="33" customHeight="1" thickBot="1" x14ac:dyDescent="0.3">
      <c r="O118" s="18">
        <f t="shared" si="1"/>
        <v>113</v>
      </c>
      <c r="P118" s="48" t="s">
        <v>335</v>
      </c>
      <c r="Q118" s="49" t="s">
        <v>461</v>
      </c>
      <c r="R118" s="50"/>
      <c r="S118" s="54">
        <v>335</v>
      </c>
      <c r="T118" s="27">
        <v>0</v>
      </c>
      <c r="U118" s="12">
        <v>373</v>
      </c>
      <c r="V118" s="27">
        <v>0</v>
      </c>
      <c r="W118" s="76">
        <v>0</v>
      </c>
      <c r="X118" s="53">
        <v>0</v>
      </c>
      <c r="Y118" s="201">
        <v>269</v>
      </c>
      <c r="Z118" s="67">
        <f>S118+U118+Y118</f>
        <v>977</v>
      </c>
    </row>
    <row r="119" spans="15:26" ht="33" customHeight="1" thickBot="1" x14ac:dyDescent="0.3">
      <c r="O119" s="18">
        <f t="shared" si="1"/>
        <v>114</v>
      </c>
      <c r="P119" s="48" t="s">
        <v>296</v>
      </c>
      <c r="Q119" s="49" t="s">
        <v>422</v>
      </c>
      <c r="R119" s="50"/>
      <c r="S119" s="54">
        <v>540</v>
      </c>
      <c r="T119" s="27">
        <v>0</v>
      </c>
      <c r="U119" s="12">
        <v>405</v>
      </c>
      <c r="V119" s="27">
        <v>0</v>
      </c>
      <c r="W119" s="76">
        <v>0</v>
      </c>
      <c r="X119" s="53">
        <v>0</v>
      </c>
      <c r="Y119" s="30">
        <v>0</v>
      </c>
      <c r="Z119" s="67">
        <f>S119+U119</f>
        <v>945</v>
      </c>
    </row>
    <row r="120" spans="15:26" ht="33" customHeight="1" thickBot="1" x14ac:dyDescent="0.3">
      <c r="O120" s="18">
        <f t="shared" si="1"/>
        <v>115</v>
      </c>
      <c r="P120" s="48" t="s">
        <v>346</v>
      </c>
      <c r="Q120" s="49" t="s">
        <v>473</v>
      </c>
      <c r="R120" s="50"/>
      <c r="S120" s="54">
        <v>322</v>
      </c>
      <c r="T120" s="27">
        <v>0</v>
      </c>
      <c r="U120" s="12">
        <v>353</v>
      </c>
      <c r="V120" s="27">
        <v>0</v>
      </c>
      <c r="W120" s="76">
        <v>0</v>
      </c>
      <c r="X120" s="53">
        <v>0</v>
      </c>
      <c r="Y120" s="201">
        <v>267</v>
      </c>
      <c r="Z120" s="67">
        <f>S120+U120+Y120</f>
        <v>942</v>
      </c>
    </row>
    <row r="121" spans="15:26" ht="33" customHeight="1" thickBot="1" x14ac:dyDescent="0.3">
      <c r="O121" s="18">
        <f t="shared" si="1"/>
        <v>116</v>
      </c>
      <c r="P121" s="48" t="s">
        <v>891</v>
      </c>
      <c r="Q121" s="49" t="s">
        <v>907</v>
      </c>
      <c r="R121" s="50"/>
      <c r="S121" s="53">
        <v>0</v>
      </c>
      <c r="T121" s="27">
        <v>0</v>
      </c>
      <c r="U121" s="27">
        <v>0</v>
      </c>
      <c r="V121" s="12">
        <v>0</v>
      </c>
      <c r="W121" s="77">
        <v>914</v>
      </c>
      <c r="X121" s="53">
        <v>0</v>
      </c>
      <c r="Y121" s="30">
        <v>0</v>
      </c>
      <c r="Z121" s="67">
        <f t="shared" ref="Z121:Z134" si="2">V121+W121</f>
        <v>914</v>
      </c>
    </row>
    <row r="122" spans="15:26" ht="33" customHeight="1" thickBot="1" x14ac:dyDescent="0.3">
      <c r="O122" s="18">
        <f t="shared" si="1"/>
        <v>117</v>
      </c>
      <c r="P122" s="48" t="s">
        <v>894</v>
      </c>
      <c r="Q122" s="49" t="s">
        <v>910</v>
      </c>
      <c r="R122" s="50"/>
      <c r="S122" s="53">
        <v>0</v>
      </c>
      <c r="T122" s="27">
        <v>0</v>
      </c>
      <c r="U122" s="27">
        <v>0</v>
      </c>
      <c r="V122" s="12">
        <v>0</v>
      </c>
      <c r="W122" s="77">
        <v>897</v>
      </c>
      <c r="X122" s="53">
        <v>0</v>
      </c>
      <c r="Y122" s="30">
        <v>0</v>
      </c>
      <c r="Z122" s="67">
        <f t="shared" si="2"/>
        <v>897</v>
      </c>
    </row>
    <row r="123" spans="15:26" ht="33" customHeight="1" thickBot="1" x14ac:dyDescent="0.3">
      <c r="O123" s="18">
        <f t="shared" si="1"/>
        <v>118</v>
      </c>
      <c r="P123" s="48" t="s">
        <v>895</v>
      </c>
      <c r="Q123" s="49" t="s">
        <v>911</v>
      </c>
      <c r="R123" s="50"/>
      <c r="S123" s="53">
        <v>0</v>
      </c>
      <c r="T123" s="27">
        <v>0</v>
      </c>
      <c r="U123" s="27">
        <v>0</v>
      </c>
      <c r="V123" s="12">
        <v>0</v>
      </c>
      <c r="W123" s="77">
        <v>895</v>
      </c>
      <c r="X123" s="53">
        <v>0</v>
      </c>
      <c r="Y123" s="30">
        <v>0</v>
      </c>
      <c r="Z123" s="67">
        <f t="shared" si="2"/>
        <v>895</v>
      </c>
    </row>
    <row r="124" spans="15:26" ht="33" customHeight="1" thickBot="1" x14ac:dyDescent="0.3">
      <c r="O124" s="18">
        <f t="shared" si="1"/>
        <v>119</v>
      </c>
      <c r="P124" s="48" t="s">
        <v>896</v>
      </c>
      <c r="Q124" s="49" t="s">
        <v>912</v>
      </c>
      <c r="R124" s="50"/>
      <c r="S124" s="53">
        <v>0</v>
      </c>
      <c r="T124" s="27">
        <v>0</v>
      </c>
      <c r="U124" s="27">
        <v>0</v>
      </c>
      <c r="V124" s="12">
        <v>0</v>
      </c>
      <c r="W124" s="77">
        <v>891</v>
      </c>
      <c r="X124" s="53">
        <v>0</v>
      </c>
      <c r="Y124" s="30">
        <v>0</v>
      </c>
      <c r="Z124" s="67">
        <f t="shared" si="2"/>
        <v>891</v>
      </c>
    </row>
    <row r="125" spans="15:26" ht="33" customHeight="1" thickBot="1" x14ac:dyDescent="0.3">
      <c r="O125" s="18">
        <f t="shared" si="1"/>
        <v>120</v>
      </c>
      <c r="P125" s="48" t="s">
        <v>897</v>
      </c>
      <c r="Q125" s="49" t="s">
        <v>913</v>
      </c>
      <c r="R125" s="50"/>
      <c r="S125" s="53">
        <v>0</v>
      </c>
      <c r="T125" s="27">
        <v>0</v>
      </c>
      <c r="U125" s="27">
        <v>0</v>
      </c>
      <c r="V125" s="12">
        <v>0</v>
      </c>
      <c r="W125" s="77">
        <v>890</v>
      </c>
      <c r="X125" s="53">
        <v>0</v>
      </c>
      <c r="Y125" s="30">
        <v>0</v>
      </c>
      <c r="Z125" s="67">
        <f t="shared" si="2"/>
        <v>890</v>
      </c>
    </row>
    <row r="126" spans="15:26" ht="33" customHeight="1" thickBot="1" x14ac:dyDescent="0.3">
      <c r="O126" s="18">
        <f t="shared" si="1"/>
        <v>121</v>
      </c>
      <c r="P126" s="48" t="s">
        <v>898</v>
      </c>
      <c r="Q126" s="49" t="s">
        <v>914</v>
      </c>
      <c r="R126" s="50"/>
      <c r="S126" s="53">
        <v>0</v>
      </c>
      <c r="T126" s="27">
        <v>0</v>
      </c>
      <c r="U126" s="27">
        <v>0</v>
      </c>
      <c r="V126" s="12">
        <v>0</v>
      </c>
      <c r="W126" s="77">
        <v>888</v>
      </c>
      <c r="X126" s="53">
        <v>0</v>
      </c>
      <c r="Y126" s="30">
        <v>0</v>
      </c>
      <c r="Z126" s="67">
        <f t="shared" si="2"/>
        <v>888</v>
      </c>
    </row>
    <row r="127" spans="15:26" ht="33" customHeight="1" thickBot="1" x14ac:dyDescent="0.3">
      <c r="O127" s="18">
        <f t="shared" si="1"/>
        <v>122</v>
      </c>
      <c r="P127" s="48" t="s">
        <v>899</v>
      </c>
      <c r="Q127" s="49" t="s">
        <v>915</v>
      </c>
      <c r="R127" s="50"/>
      <c r="S127" s="53">
        <v>0</v>
      </c>
      <c r="T127" s="27">
        <v>0</v>
      </c>
      <c r="U127" s="27">
        <v>0</v>
      </c>
      <c r="V127" s="12">
        <v>0</v>
      </c>
      <c r="W127" s="77">
        <v>881</v>
      </c>
      <c r="X127" s="53">
        <v>0</v>
      </c>
      <c r="Y127" s="30">
        <v>0</v>
      </c>
      <c r="Z127" s="67">
        <f t="shared" si="2"/>
        <v>881</v>
      </c>
    </row>
    <row r="128" spans="15:26" ht="33" customHeight="1" thickBot="1" x14ac:dyDescent="0.3">
      <c r="O128" s="18">
        <f t="shared" si="1"/>
        <v>123</v>
      </c>
      <c r="P128" s="48" t="s">
        <v>312</v>
      </c>
      <c r="Q128" s="49" t="s">
        <v>916</v>
      </c>
      <c r="R128" s="50"/>
      <c r="S128" s="53">
        <v>0</v>
      </c>
      <c r="T128" s="27">
        <v>0</v>
      </c>
      <c r="U128" s="27">
        <v>0</v>
      </c>
      <c r="V128" s="12">
        <v>0</v>
      </c>
      <c r="W128" s="77">
        <v>874</v>
      </c>
      <c r="X128" s="53">
        <v>0</v>
      </c>
      <c r="Y128" s="30">
        <v>0</v>
      </c>
      <c r="Z128" s="67">
        <f t="shared" si="2"/>
        <v>874</v>
      </c>
    </row>
    <row r="129" spans="15:26" ht="33" customHeight="1" thickBot="1" x14ac:dyDescent="0.3">
      <c r="O129" s="18">
        <f t="shared" si="1"/>
        <v>124</v>
      </c>
      <c r="P129" s="48" t="s">
        <v>900</v>
      </c>
      <c r="Q129" s="49" t="s">
        <v>231</v>
      </c>
      <c r="R129" s="50"/>
      <c r="S129" s="53">
        <v>0</v>
      </c>
      <c r="T129" s="27">
        <v>0</v>
      </c>
      <c r="U129" s="27">
        <v>0</v>
      </c>
      <c r="V129" s="12">
        <v>0</v>
      </c>
      <c r="W129" s="77">
        <v>873</v>
      </c>
      <c r="X129" s="53">
        <v>0</v>
      </c>
      <c r="Y129" s="30">
        <v>0</v>
      </c>
      <c r="Z129" s="67">
        <f t="shared" si="2"/>
        <v>873</v>
      </c>
    </row>
    <row r="130" spans="15:26" ht="33" customHeight="1" thickBot="1" x14ac:dyDescent="0.3">
      <c r="O130" s="18">
        <f t="shared" si="1"/>
        <v>125</v>
      </c>
      <c r="P130" s="48" t="s">
        <v>901</v>
      </c>
      <c r="Q130" s="49" t="s">
        <v>917</v>
      </c>
      <c r="R130" s="50"/>
      <c r="S130" s="53">
        <v>0</v>
      </c>
      <c r="T130" s="27">
        <v>0</v>
      </c>
      <c r="U130" s="27">
        <v>0</v>
      </c>
      <c r="V130" s="12">
        <v>0</v>
      </c>
      <c r="W130" s="77">
        <v>869</v>
      </c>
      <c r="X130" s="53">
        <v>0</v>
      </c>
      <c r="Y130" s="30">
        <v>0</v>
      </c>
      <c r="Z130" s="67">
        <f t="shared" si="2"/>
        <v>869</v>
      </c>
    </row>
    <row r="131" spans="15:26" ht="33" customHeight="1" thickBot="1" x14ac:dyDescent="0.3">
      <c r="O131" s="18">
        <f t="shared" si="1"/>
        <v>126</v>
      </c>
      <c r="P131" s="48" t="s">
        <v>654</v>
      </c>
      <c r="Q131" s="49" t="s">
        <v>919</v>
      </c>
      <c r="R131" s="50"/>
      <c r="S131" s="53">
        <v>0</v>
      </c>
      <c r="T131" s="27">
        <v>0</v>
      </c>
      <c r="U131" s="27">
        <v>0</v>
      </c>
      <c r="V131" s="12">
        <v>0</v>
      </c>
      <c r="W131" s="77">
        <v>867</v>
      </c>
      <c r="X131" s="53">
        <v>0</v>
      </c>
      <c r="Y131" s="30">
        <v>0</v>
      </c>
      <c r="Z131" s="67">
        <f t="shared" si="2"/>
        <v>867</v>
      </c>
    </row>
    <row r="132" spans="15:26" ht="33" customHeight="1" thickBot="1" x14ac:dyDescent="0.3">
      <c r="O132" s="18">
        <f t="shared" si="1"/>
        <v>127</v>
      </c>
      <c r="P132" s="48" t="s">
        <v>903</v>
      </c>
      <c r="Q132" s="49" t="s">
        <v>921</v>
      </c>
      <c r="R132" s="50"/>
      <c r="S132" s="53">
        <v>0</v>
      </c>
      <c r="T132" s="27">
        <v>0</v>
      </c>
      <c r="U132" s="27">
        <v>0</v>
      </c>
      <c r="V132" s="12">
        <v>0</v>
      </c>
      <c r="W132" s="77">
        <v>859</v>
      </c>
      <c r="X132" s="53">
        <v>0</v>
      </c>
      <c r="Y132" s="30">
        <v>0</v>
      </c>
      <c r="Z132" s="67">
        <f t="shared" si="2"/>
        <v>859</v>
      </c>
    </row>
    <row r="133" spans="15:26" ht="33" customHeight="1" thickBot="1" x14ac:dyDescent="0.3">
      <c r="O133" s="18">
        <f t="shared" si="1"/>
        <v>128</v>
      </c>
      <c r="P133" s="48" t="s">
        <v>904</v>
      </c>
      <c r="Q133" s="49" t="s">
        <v>922</v>
      </c>
      <c r="R133" s="50"/>
      <c r="S133" s="53">
        <v>0</v>
      </c>
      <c r="T133" s="27">
        <v>0</v>
      </c>
      <c r="U133" s="27">
        <v>0</v>
      </c>
      <c r="V133" s="12">
        <v>0</v>
      </c>
      <c r="W133" s="77">
        <v>858</v>
      </c>
      <c r="X133" s="53">
        <v>0</v>
      </c>
      <c r="Y133" s="30">
        <v>0</v>
      </c>
      <c r="Z133" s="67">
        <f t="shared" si="2"/>
        <v>858</v>
      </c>
    </row>
    <row r="134" spans="15:26" ht="33" customHeight="1" thickBot="1" x14ac:dyDescent="0.3">
      <c r="O134" s="18">
        <f t="shared" si="1"/>
        <v>129</v>
      </c>
      <c r="P134" s="48" t="s">
        <v>905</v>
      </c>
      <c r="Q134" s="49" t="s">
        <v>923</v>
      </c>
      <c r="R134" s="50"/>
      <c r="S134" s="53">
        <v>0</v>
      </c>
      <c r="T134" s="27">
        <v>0</v>
      </c>
      <c r="U134" s="27">
        <v>0</v>
      </c>
      <c r="V134" s="12">
        <v>0</v>
      </c>
      <c r="W134" s="77">
        <v>856</v>
      </c>
      <c r="X134" s="53">
        <v>0</v>
      </c>
      <c r="Y134" s="30">
        <v>0</v>
      </c>
      <c r="Z134" s="67">
        <f t="shared" si="2"/>
        <v>856</v>
      </c>
    </row>
    <row r="135" spans="15:26" ht="33" customHeight="1" thickBot="1" x14ac:dyDescent="0.3">
      <c r="O135" s="18">
        <f t="shared" si="1"/>
        <v>130</v>
      </c>
      <c r="P135" s="48" t="s">
        <v>253</v>
      </c>
      <c r="Q135" s="49" t="s">
        <v>424</v>
      </c>
      <c r="R135" s="50"/>
      <c r="S135" s="54">
        <v>416</v>
      </c>
      <c r="T135" s="27">
        <v>0</v>
      </c>
      <c r="U135" s="12">
        <v>411</v>
      </c>
      <c r="V135" s="27">
        <v>0</v>
      </c>
      <c r="W135" s="76">
        <v>0</v>
      </c>
      <c r="X135" s="53">
        <v>0</v>
      </c>
      <c r="Y135" s="30">
        <v>0</v>
      </c>
      <c r="Z135" s="67">
        <f>S135+U135</f>
        <v>827</v>
      </c>
    </row>
    <row r="136" spans="15:26" ht="33" customHeight="1" thickBot="1" x14ac:dyDescent="0.3">
      <c r="O136" s="18">
        <f t="shared" ref="O136:O199" si="3">O135+1</f>
        <v>131</v>
      </c>
      <c r="P136" s="48" t="s">
        <v>14</v>
      </c>
      <c r="Q136" s="49" t="s">
        <v>375</v>
      </c>
      <c r="R136" s="50"/>
      <c r="S136" s="54">
        <v>403</v>
      </c>
      <c r="T136" s="12">
        <v>400</v>
      </c>
      <c r="U136" s="27">
        <v>356</v>
      </c>
      <c r="V136" s="27">
        <v>0</v>
      </c>
      <c r="W136" s="76">
        <v>0</v>
      </c>
      <c r="X136" s="53">
        <v>0</v>
      </c>
      <c r="Y136" s="30">
        <v>0</v>
      </c>
      <c r="Z136" s="67">
        <f>S136+T136</f>
        <v>803</v>
      </c>
    </row>
    <row r="137" spans="15:26" ht="33" customHeight="1" thickBot="1" x14ac:dyDescent="0.3">
      <c r="O137" s="18">
        <f t="shared" si="3"/>
        <v>132</v>
      </c>
      <c r="P137" s="48" t="s">
        <v>306</v>
      </c>
      <c r="Q137" s="49" t="s">
        <v>432</v>
      </c>
      <c r="R137" s="50"/>
      <c r="S137" s="54">
        <v>392</v>
      </c>
      <c r="T137" s="27">
        <v>0</v>
      </c>
      <c r="U137" s="12">
        <v>395</v>
      </c>
      <c r="V137" s="27">
        <v>0</v>
      </c>
      <c r="W137" s="76">
        <v>0</v>
      </c>
      <c r="X137" s="53">
        <v>0</v>
      </c>
      <c r="Y137" s="30">
        <v>0</v>
      </c>
      <c r="Z137" s="67">
        <f>S137+U137</f>
        <v>787</v>
      </c>
    </row>
    <row r="138" spans="15:26" ht="33" customHeight="1" thickBot="1" x14ac:dyDescent="0.3">
      <c r="O138" s="18">
        <f t="shared" si="3"/>
        <v>133</v>
      </c>
      <c r="P138" s="48" t="s">
        <v>278</v>
      </c>
      <c r="Q138" s="49" t="s">
        <v>402</v>
      </c>
      <c r="R138" s="50"/>
      <c r="S138" s="54">
        <v>376</v>
      </c>
      <c r="T138" s="27">
        <v>259</v>
      </c>
      <c r="U138" s="12">
        <v>394</v>
      </c>
      <c r="V138" s="27">
        <v>0</v>
      </c>
      <c r="W138" s="76">
        <v>0</v>
      </c>
      <c r="X138" s="53">
        <v>0</v>
      </c>
      <c r="Y138" s="30">
        <v>0</v>
      </c>
      <c r="Z138" s="67">
        <f>S138+U138</f>
        <v>770</v>
      </c>
    </row>
    <row r="139" spans="15:26" ht="33" customHeight="1" thickBot="1" x14ac:dyDescent="0.3">
      <c r="O139" s="18">
        <f t="shared" si="3"/>
        <v>134</v>
      </c>
      <c r="P139" s="48" t="s">
        <v>322</v>
      </c>
      <c r="Q139" s="49" t="s">
        <v>387</v>
      </c>
      <c r="R139" s="50"/>
      <c r="S139" s="54">
        <v>357</v>
      </c>
      <c r="T139" s="27">
        <v>0</v>
      </c>
      <c r="U139" s="12">
        <v>367</v>
      </c>
      <c r="V139" s="27">
        <v>0</v>
      </c>
      <c r="W139" s="76">
        <v>0</v>
      </c>
      <c r="X139" s="53">
        <v>0</v>
      </c>
      <c r="Y139" s="30">
        <v>0</v>
      </c>
      <c r="Z139" s="67">
        <f>S139+U139</f>
        <v>724</v>
      </c>
    </row>
    <row r="140" spans="15:26" ht="33" customHeight="1" thickBot="1" x14ac:dyDescent="0.3">
      <c r="O140" s="18">
        <f t="shared" si="3"/>
        <v>135</v>
      </c>
      <c r="P140" s="48" t="s">
        <v>281</v>
      </c>
      <c r="Q140" s="49" t="s">
        <v>406</v>
      </c>
      <c r="R140" s="50"/>
      <c r="S140" s="54">
        <v>371</v>
      </c>
      <c r="T140" s="27">
        <v>247</v>
      </c>
      <c r="U140" s="12">
        <v>338</v>
      </c>
      <c r="V140" s="27">
        <v>0</v>
      </c>
      <c r="W140" s="76">
        <v>0</v>
      </c>
      <c r="X140" s="53">
        <v>0</v>
      </c>
      <c r="Y140" s="30">
        <v>0</v>
      </c>
      <c r="Z140" s="67">
        <f>S140+U140</f>
        <v>709</v>
      </c>
    </row>
    <row r="141" spans="15:26" ht="33" customHeight="1" thickBot="1" x14ac:dyDescent="0.3">
      <c r="O141" s="18">
        <f t="shared" si="3"/>
        <v>136</v>
      </c>
      <c r="P141" s="48" t="s">
        <v>330</v>
      </c>
      <c r="Q141" s="49" t="s">
        <v>455</v>
      </c>
      <c r="R141" s="50"/>
      <c r="S141" s="54">
        <v>343</v>
      </c>
      <c r="T141" s="27">
        <v>0</v>
      </c>
      <c r="U141" s="12">
        <v>365</v>
      </c>
      <c r="V141" s="27">
        <v>0</v>
      </c>
      <c r="W141" s="76">
        <v>0</v>
      </c>
      <c r="X141" s="53">
        <v>0</v>
      </c>
      <c r="Y141" s="30">
        <v>0</v>
      </c>
      <c r="Z141" s="67">
        <f>S141+U141</f>
        <v>708</v>
      </c>
    </row>
    <row r="142" spans="15:26" ht="33" customHeight="1" thickBot="1" x14ac:dyDescent="0.3">
      <c r="O142" s="18">
        <f t="shared" si="3"/>
        <v>137</v>
      </c>
      <c r="P142" s="48" t="s">
        <v>353</v>
      </c>
      <c r="Q142" s="49" t="s">
        <v>481</v>
      </c>
      <c r="R142" s="50"/>
      <c r="S142" s="53">
        <v>0</v>
      </c>
      <c r="T142" s="12">
        <v>300</v>
      </c>
      <c r="U142" s="12">
        <v>402</v>
      </c>
      <c r="V142" s="27">
        <v>0</v>
      </c>
      <c r="W142" s="76">
        <v>0</v>
      </c>
      <c r="X142" s="53">
        <v>0</v>
      </c>
      <c r="Y142" s="30">
        <v>0</v>
      </c>
      <c r="Z142" s="67">
        <f>T142+U142</f>
        <v>702</v>
      </c>
    </row>
    <row r="143" spans="15:26" ht="33" customHeight="1" thickBot="1" x14ac:dyDescent="0.3">
      <c r="O143" s="18">
        <f t="shared" si="3"/>
        <v>138</v>
      </c>
      <c r="P143" s="48" t="s">
        <v>289</v>
      </c>
      <c r="Q143" s="49" t="s">
        <v>414</v>
      </c>
      <c r="R143" s="50"/>
      <c r="S143" s="54">
        <v>352</v>
      </c>
      <c r="T143" s="27">
        <v>240</v>
      </c>
      <c r="U143" s="12">
        <v>349</v>
      </c>
      <c r="V143" s="27">
        <v>260</v>
      </c>
      <c r="W143" s="76">
        <v>0</v>
      </c>
      <c r="X143" s="53">
        <v>0</v>
      </c>
      <c r="Y143" s="30">
        <v>0</v>
      </c>
      <c r="Z143" s="67">
        <f>S143+U143</f>
        <v>701</v>
      </c>
    </row>
    <row r="144" spans="15:26" ht="33" customHeight="1" thickBot="1" x14ac:dyDescent="0.3">
      <c r="O144" s="18">
        <f t="shared" si="3"/>
        <v>139</v>
      </c>
      <c r="P144" s="48" t="s">
        <v>344</v>
      </c>
      <c r="Q144" s="49" t="s">
        <v>471</v>
      </c>
      <c r="R144" s="50"/>
      <c r="S144" s="54">
        <v>325</v>
      </c>
      <c r="T144" s="27">
        <v>0</v>
      </c>
      <c r="U144" s="12">
        <v>371</v>
      </c>
      <c r="V144" s="27">
        <v>0</v>
      </c>
      <c r="W144" s="76">
        <v>0</v>
      </c>
      <c r="X144" s="53">
        <v>0</v>
      </c>
      <c r="Y144" s="30">
        <v>0</v>
      </c>
      <c r="Z144" s="67">
        <f>S144+U144</f>
        <v>696</v>
      </c>
    </row>
    <row r="145" spans="15:26" ht="33" customHeight="1" thickBot="1" x14ac:dyDescent="0.3">
      <c r="O145" s="18">
        <f t="shared" si="3"/>
        <v>140</v>
      </c>
      <c r="P145" s="48" t="s">
        <v>292</v>
      </c>
      <c r="Q145" s="49" t="s">
        <v>419</v>
      </c>
      <c r="R145" s="50"/>
      <c r="S145" s="54">
        <v>346</v>
      </c>
      <c r="T145" s="27">
        <v>231</v>
      </c>
      <c r="U145" s="12">
        <v>345</v>
      </c>
      <c r="V145" s="27">
        <v>0</v>
      </c>
      <c r="W145" s="76">
        <v>0</v>
      </c>
      <c r="X145" s="53">
        <v>0</v>
      </c>
      <c r="Y145" s="30">
        <v>0</v>
      </c>
      <c r="Z145" s="67">
        <f>S145+U145</f>
        <v>691</v>
      </c>
    </row>
    <row r="146" spans="15:26" ht="33" customHeight="1" thickBot="1" x14ac:dyDescent="0.3">
      <c r="O146" s="18">
        <f t="shared" si="3"/>
        <v>141</v>
      </c>
      <c r="P146" s="48" t="s">
        <v>294</v>
      </c>
      <c r="Q146" s="49" t="s">
        <v>420</v>
      </c>
      <c r="R146" s="50"/>
      <c r="S146" s="54">
        <v>323</v>
      </c>
      <c r="T146" s="27">
        <v>237</v>
      </c>
      <c r="U146" s="12">
        <v>355</v>
      </c>
      <c r="V146" s="27">
        <v>0</v>
      </c>
      <c r="W146" s="76">
        <v>0</v>
      </c>
      <c r="X146" s="53">
        <v>0</v>
      </c>
      <c r="Y146" s="30">
        <v>0</v>
      </c>
      <c r="Z146" s="67">
        <f>S146+U146</f>
        <v>678</v>
      </c>
    </row>
    <row r="147" spans="15:26" ht="33" customHeight="1" thickBot="1" x14ac:dyDescent="0.3">
      <c r="O147" s="18">
        <f t="shared" si="3"/>
        <v>142</v>
      </c>
      <c r="P147" s="48" t="s">
        <v>354</v>
      </c>
      <c r="Q147" s="49" t="s">
        <v>482</v>
      </c>
      <c r="R147" s="50"/>
      <c r="S147" s="53">
        <v>0</v>
      </c>
      <c r="T147" s="12">
        <v>270</v>
      </c>
      <c r="U147" s="12">
        <v>397</v>
      </c>
      <c r="V147" s="27">
        <v>0</v>
      </c>
      <c r="W147" s="76">
        <v>0</v>
      </c>
      <c r="X147" s="53">
        <v>0</v>
      </c>
      <c r="Y147" s="30">
        <v>0</v>
      </c>
      <c r="Z147" s="67">
        <f>T147+U147</f>
        <v>667</v>
      </c>
    </row>
    <row r="148" spans="15:26" ht="33" customHeight="1" thickBot="1" x14ac:dyDescent="0.3">
      <c r="O148" s="18">
        <f t="shared" si="3"/>
        <v>143</v>
      </c>
      <c r="P148" s="48" t="s">
        <v>324</v>
      </c>
      <c r="Q148" s="49" t="s">
        <v>450</v>
      </c>
      <c r="R148" s="50"/>
      <c r="S148" s="54">
        <v>354</v>
      </c>
      <c r="T148" s="32">
        <v>0</v>
      </c>
      <c r="U148" s="27">
        <v>0</v>
      </c>
      <c r="V148" s="12">
        <v>269</v>
      </c>
      <c r="W148" s="76">
        <v>0</v>
      </c>
      <c r="X148" s="53">
        <v>0</v>
      </c>
      <c r="Y148" s="30">
        <v>0</v>
      </c>
      <c r="Z148" s="67">
        <f>S148+V148</f>
        <v>623</v>
      </c>
    </row>
    <row r="149" spans="15:26" ht="33" customHeight="1" thickBot="1" x14ac:dyDescent="0.3">
      <c r="O149" s="18">
        <f t="shared" si="3"/>
        <v>144</v>
      </c>
      <c r="P149" s="48" t="s">
        <v>333</v>
      </c>
      <c r="Q149" s="49" t="s">
        <v>484</v>
      </c>
      <c r="R149" s="50"/>
      <c r="S149" s="53">
        <v>0</v>
      </c>
      <c r="T149" s="12">
        <v>252</v>
      </c>
      <c r="U149" s="12">
        <v>361</v>
      </c>
      <c r="V149" s="27">
        <v>0</v>
      </c>
      <c r="W149" s="76">
        <v>0</v>
      </c>
      <c r="X149" s="53">
        <v>0</v>
      </c>
      <c r="Y149" s="30">
        <v>0</v>
      </c>
      <c r="Z149" s="67">
        <f>T149+U149</f>
        <v>613</v>
      </c>
    </row>
    <row r="150" spans="15:26" ht="33" customHeight="1" thickBot="1" x14ac:dyDescent="0.3">
      <c r="O150" s="18">
        <f t="shared" si="3"/>
        <v>145</v>
      </c>
      <c r="P150" s="48" t="s">
        <v>787</v>
      </c>
      <c r="Q150" s="49" t="s">
        <v>788</v>
      </c>
      <c r="R150" s="50"/>
      <c r="S150" s="53">
        <v>0</v>
      </c>
      <c r="T150" s="12">
        <v>0</v>
      </c>
      <c r="U150" s="12">
        <v>366</v>
      </c>
      <c r="V150" s="27">
        <v>0</v>
      </c>
      <c r="W150" s="76">
        <v>0</v>
      </c>
      <c r="X150" s="53">
        <v>0</v>
      </c>
      <c r="Y150" s="201">
        <v>239</v>
      </c>
      <c r="Z150" s="67">
        <f>S150+U150+Y150</f>
        <v>605</v>
      </c>
    </row>
    <row r="151" spans="15:26" ht="33" customHeight="1" thickBot="1" x14ac:dyDescent="0.3">
      <c r="O151" s="18">
        <f t="shared" si="3"/>
        <v>146</v>
      </c>
      <c r="P151" s="48" t="s">
        <v>288</v>
      </c>
      <c r="Q151" s="49" t="s">
        <v>413</v>
      </c>
      <c r="R151" s="50"/>
      <c r="S151" s="54">
        <v>353</v>
      </c>
      <c r="T151" s="12">
        <v>241</v>
      </c>
      <c r="U151" s="27">
        <v>0</v>
      </c>
      <c r="V151" s="27">
        <v>0</v>
      </c>
      <c r="W151" s="76">
        <v>0</v>
      </c>
      <c r="X151" s="53">
        <v>0</v>
      </c>
      <c r="Y151" s="30">
        <v>0</v>
      </c>
      <c r="Z151" s="67">
        <f>S151+T151</f>
        <v>594</v>
      </c>
    </row>
    <row r="152" spans="15:26" ht="33" customHeight="1" thickBot="1" x14ac:dyDescent="0.3">
      <c r="O152" s="18">
        <f t="shared" si="3"/>
        <v>147</v>
      </c>
      <c r="P152" s="48" t="s">
        <v>237</v>
      </c>
      <c r="Q152" s="49" t="s">
        <v>415</v>
      </c>
      <c r="R152" s="50"/>
      <c r="S152" s="54">
        <v>356</v>
      </c>
      <c r="T152" s="12">
        <v>234</v>
      </c>
      <c r="U152" s="27">
        <v>0</v>
      </c>
      <c r="V152" s="27">
        <v>0</v>
      </c>
      <c r="W152" s="76">
        <v>0</v>
      </c>
      <c r="X152" s="53">
        <v>0</v>
      </c>
      <c r="Y152" s="30">
        <v>0</v>
      </c>
      <c r="Z152" s="67">
        <f>S152+T152</f>
        <v>590</v>
      </c>
    </row>
    <row r="153" spans="15:26" ht="33" customHeight="1" thickBot="1" x14ac:dyDescent="0.3">
      <c r="O153" s="18">
        <f t="shared" si="3"/>
        <v>148</v>
      </c>
      <c r="P153" s="48" t="s">
        <v>291</v>
      </c>
      <c r="Q153" s="49" t="s">
        <v>417</v>
      </c>
      <c r="R153" s="50"/>
      <c r="S153" s="54">
        <v>337</v>
      </c>
      <c r="T153" s="12">
        <v>249</v>
      </c>
      <c r="U153" s="27">
        <v>0</v>
      </c>
      <c r="V153" s="27">
        <v>0</v>
      </c>
      <c r="W153" s="76">
        <v>0</v>
      </c>
      <c r="X153" s="53">
        <v>0</v>
      </c>
      <c r="Y153" s="30">
        <v>0</v>
      </c>
      <c r="Z153" s="67">
        <f>S153+T153</f>
        <v>586</v>
      </c>
    </row>
    <row r="154" spans="15:26" ht="33" customHeight="1" thickBot="1" x14ac:dyDescent="0.3">
      <c r="O154" s="18">
        <f t="shared" si="3"/>
        <v>149</v>
      </c>
      <c r="P154" s="48" t="s">
        <v>657</v>
      </c>
      <c r="Q154" s="49" t="s">
        <v>803</v>
      </c>
      <c r="R154" s="50"/>
      <c r="S154" s="53">
        <v>0</v>
      </c>
      <c r="T154" s="12">
        <v>0</v>
      </c>
      <c r="U154" s="12">
        <v>342</v>
      </c>
      <c r="V154" s="27">
        <v>0</v>
      </c>
      <c r="W154" s="76">
        <v>0</v>
      </c>
      <c r="X154" s="53">
        <v>0</v>
      </c>
      <c r="Y154" s="201">
        <v>236</v>
      </c>
      <c r="Z154" s="67">
        <f>S154+U154+Y154</f>
        <v>578</v>
      </c>
    </row>
    <row r="155" spans="15:26" ht="33" customHeight="1" thickBot="1" x14ac:dyDescent="0.3">
      <c r="O155" s="18">
        <f t="shared" si="3"/>
        <v>150</v>
      </c>
      <c r="P155" s="48" t="s">
        <v>26</v>
      </c>
      <c r="Q155" s="49" t="s">
        <v>489</v>
      </c>
      <c r="R155" s="50"/>
      <c r="S155" s="53">
        <v>0</v>
      </c>
      <c r="T155" s="12">
        <v>227</v>
      </c>
      <c r="U155" s="12">
        <v>343</v>
      </c>
      <c r="V155" s="27">
        <v>0</v>
      </c>
      <c r="W155" s="76">
        <v>0</v>
      </c>
      <c r="X155" s="53">
        <v>0</v>
      </c>
      <c r="Y155" s="30">
        <v>0</v>
      </c>
      <c r="Z155" s="67">
        <f>T155+U155</f>
        <v>570</v>
      </c>
    </row>
    <row r="156" spans="15:26" ht="33" customHeight="1" thickBot="1" x14ac:dyDescent="0.3">
      <c r="O156" s="18">
        <f t="shared" si="3"/>
        <v>151</v>
      </c>
      <c r="P156" s="48" t="s">
        <v>804</v>
      </c>
      <c r="Q156" s="49" t="s">
        <v>805</v>
      </c>
      <c r="R156" s="50"/>
      <c r="S156" s="53">
        <v>0</v>
      </c>
      <c r="T156" s="12">
        <v>0</v>
      </c>
      <c r="U156" s="12">
        <v>341</v>
      </c>
      <c r="V156" s="27">
        <v>0</v>
      </c>
      <c r="W156" s="76">
        <v>0</v>
      </c>
      <c r="X156" s="53">
        <v>0</v>
      </c>
      <c r="Y156" s="201">
        <v>225</v>
      </c>
      <c r="Z156" s="67">
        <f>S156+U156+Y156</f>
        <v>566</v>
      </c>
    </row>
    <row r="157" spans="15:26" ht="33" customHeight="1" thickBot="1" x14ac:dyDescent="0.3">
      <c r="O157" s="18">
        <f t="shared" si="3"/>
        <v>152</v>
      </c>
      <c r="P157" s="48" t="s">
        <v>266</v>
      </c>
      <c r="Q157" s="49" t="s">
        <v>816</v>
      </c>
      <c r="R157" s="50"/>
      <c r="S157" s="53">
        <v>0</v>
      </c>
      <c r="T157" s="27">
        <v>0</v>
      </c>
      <c r="U157" s="12">
        <v>0</v>
      </c>
      <c r="V157" s="12">
        <v>267</v>
      </c>
      <c r="W157" s="76">
        <v>0</v>
      </c>
      <c r="X157" s="53">
        <v>0</v>
      </c>
      <c r="Y157" s="201">
        <v>243</v>
      </c>
      <c r="Z157" s="67">
        <f>U157+V157+Y157</f>
        <v>510</v>
      </c>
    </row>
    <row r="158" spans="15:26" ht="33" customHeight="1" thickBot="1" x14ac:dyDescent="0.3">
      <c r="O158" s="18">
        <f t="shared" si="3"/>
        <v>153</v>
      </c>
      <c r="P158" s="48" t="s">
        <v>341</v>
      </c>
      <c r="Q158" s="49" t="s">
        <v>468</v>
      </c>
      <c r="R158" s="50"/>
      <c r="S158" s="54">
        <v>328</v>
      </c>
      <c r="T158" s="12">
        <v>0</v>
      </c>
      <c r="U158" s="27">
        <v>0</v>
      </c>
      <c r="V158" s="27">
        <v>0</v>
      </c>
      <c r="W158" s="76">
        <v>0</v>
      </c>
      <c r="X158" s="202">
        <v>130</v>
      </c>
      <c r="Y158" s="30">
        <v>0</v>
      </c>
      <c r="Z158" s="67">
        <f>S158+U158+X158</f>
        <v>458</v>
      </c>
    </row>
    <row r="159" spans="15:26" ht="33" customHeight="1" thickBot="1" x14ac:dyDescent="0.3">
      <c r="O159" s="18">
        <f t="shared" si="3"/>
        <v>154</v>
      </c>
      <c r="P159" s="48" t="s">
        <v>638</v>
      </c>
      <c r="Q159" s="49" t="s">
        <v>789</v>
      </c>
      <c r="R159" s="50"/>
      <c r="S159" s="53">
        <v>0</v>
      </c>
      <c r="T159" s="12">
        <v>0</v>
      </c>
      <c r="U159" s="12">
        <v>364</v>
      </c>
      <c r="V159" s="27">
        <v>0</v>
      </c>
      <c r="W159" s="76">
        <v>0</v>
      </c>
      <c r="X159" s="202">
        <v>85</v>
      </c>
      <c r="Y159" s="30">
        <v>0</v>
      </c>
      <c r="Z159" s="67">
        <f>S159+U159+X159</f>
        <v>449</v>
      </c>
    </row>
    <row r="160" spans="15:26" ht="33" customHeight="1" thickBot="1" x14ac:dyDescent="0.3">
      <c r="O160" s="18">
        <f t="shared" si="3"/>
        <v>155</v>
      </c>
      <c r="P160" s="48" t="s">
        <v>776</v>
      </c>
      <c r="Q160" s="49" t="s">
        <v>777</v>
      </c>
      <c r="R160" s="50"/>
      <c r="S160" s="53">
        <v>0</v>
      </c>
      <c r="T160" s="12">
        <v>0</v>
      </c>
      <c r="U160" s="12">
        <v>409</v>
      </c>
      <c r="V160" s="27">
        <v>0</v>
      </c>
      <c r="W160" s="76">
        <v>0</v>
      </c>
      <c r="X160" s="53">
        <v>0</v>
      </c>
      <c r="Y160" s="30">
        <v>0</v>
      </c>
      <c r="Z160" s="67">
        <f>S160+U160</f>
        <v>409</v>
      </c>
    </row>
    <row r="161" spans="15:26" ht="33" customHeight="1" thickBot="1" x14ac:dyDescent="0.3">
      <c r="O161" s="18">
        <f t="shared" si="3"/>
        <v>156</v>
      </c>
      <c r="P161" s="48" t="s">
        <v>945</v>
      </c>
      <c r="Q161" s="49" t="s">
        <v>946</v>
      </c>
      <c r="R161" s="50"/>
      <c r="S161" s="66">
        <v>0</v>
      </c>
      <c r="T161" s="32">
        <v>0</v>
      </c>
      <c r="U161" s="32">
        <v>0</v>
      </c>
      <c r="V161" s="12">
        <v>0</v>
      </c>
      <c r="W161" s="77">
        <v>0</v>
      </c>
      <c r="X161" s="202">
        <v>150</v>
      </c>
      <c r="Y161" s="201">
        <v>258</v>
      </c>
      <c r="Z161" s="67">
        <f>V161+W161+X161+Y161</f>
        <v>408</v>
      </c>
    </row>
    <row r="162" spans="15:26" ht="33" customHeight="1" thickBot="1" x14ac:dyDescent="0.3">
      <c r="O162" s="18">
        <f t="shared" si="3"/>
        <v>157</v>
      </c>
      <c r="P162" s="48" t="s">
        <v>300</v>
      </c>
      <c r="Q162" s="49" t="s">
        <v>426</v>
      </c>
      <c r="R162" s="50"/>
      <c r="S162" s="54">
        <v>405</v>
      </c>
      <c r="T162" s="12">
        <v>0</v>
      </c>
      <c r="U162" s="27">
        <v>0</v>
      </c>
      <c r="V162" s="27">
        <v>0</v>
      </c>
      <c r="W162" s="76">
        <v>0</v>
      </c>
      <c r="X162" s="53">
        <v>0</v>
      </c>
      <c r="Y162" s="30">
        <v>0</v>
      </c>
      <c r="Z162" s="67">
        <f t="shared" ref="Z162:Z173" si="4">S162+U162</f>
        <v>405</v>
      </c>
    </row>
    <row r="163" spans="15:26" ht="33" customHeight="1" thickBot="1" x14ac:dyDescent="0.3">
      <c r="O163" s="18">
        <f t="shared" si="3"/>
        <v>158</v>
      </c>
      <c r="P163" s="48" t="s">
        <v>301</v>
      </c>
      <c r="Q163" s="49" t="s">
        <v>427</v>
      </c>
      <c r="R163" s="50"/>
      <c r="S163" s="54">
        <v>404</v>
      </c>
      <c r="T163" s="12">
        <v>0</v>
      </c>
      <c r="U163" s="27">
        <v>0</v>
      </c>
      <c r="V163" s="27">
        <v>0</v>
      </c>
      <c r="W163" s="76">
        <v>0</v>
      </c>
      <c r="X163" s="53">
        <v>0</v>
      </c>
      <c r="Y163" s="30">
        <v>0</v>
      </c>
      <c r="Z163" s="67">
        <f t="shared" si="4"/>
        <v>404</v>
      </c>
    </row>
    <row r="164" spans="15:26" ht="33" customHeight="1" thickBot="1" x14ac:dyDescent="0.3">
      <c r="O164" s="18">
        <f t="shared" si="3"/>
        <v>159</v>
      </c>
      <c r="P164" s="48" t="s">
        <v>303</v>
      </c>
      <c r="Q164" s="49" t="s">
        <v>429</v>
      </c>
      <c r="R164" s="50"/>
      <c r="S164" s="54">
        <v>400</v>
      </c>
      <c r="T164" s="12">
        <v>0</v>
      </c>
      <c r="U164" s="27">
        <v>0</v>
      </c>
      <c r="V164" s="27">
        <v>0</v>
      </c>
      <c r="W164" s="76">
        <v>0</v>
      </c>
      <c r="X164" s="53">
        <v>0</v>
      </c>
      <c r="Y164" s="30">
        <v>0</v>
      </c>
      <c r="Z164" s="67">
        <f t="shared" si="4"/>
        <v>400</v>
      </c>
    </row>
    <row r="165" spans="15:26" ht="33" customHeight="1" thickBot="1" x14ac:dyDescent="0.3">
      <c r="O165" s="18">
        <f t="shared" si="3"/>
        <v>160</v>
      </c>
      <c r="P165" s="48" t="s">
        <v>304</v>
      </c>
      <c r="Q165" s="49" t="s">
        <v>430</v>
      </c>
      <c r="R165" s="50"/>
      <c r="S165" s="54">
        <v>395</v>
      </c>
      <c r="T165" s="12">
        <v>0</v>
      </c>
      <c r="U165" s="27">
        <v>0</v>
      </c>
      <c r="V165" s="27">
        <v>0</v>
      </c>
      <c r="W165" s="76">
        <v>0</v>
      </c>
      <c r="X165" s="53">
        <v>0</v>
      </c>
      <c r="Y165" s="30">
        <v>0</v>
      </c>
      <c r="Z165" s="67">
        <f t="shared" si="4"/>
        <v>395</v>
      </c>
    </row>
    <row r="166" spans="15:26" ht="33" customHeight="1" thickBot="1" x14ac:dyDescent="0.3">
      <c r="O166" s="18">
        <f t="shared" si="3"/>
        <v>161</v>
      </c>
      <c r="P166" s="48" t="s">
        <v>308</v>
      </c>
      <c r="Q166" s="49" t="s">
        <v>434</v>
      </c>
      <c r="R166" s="50"/>
      <c r="S166" s="54">
        <v>389</v>
      </c>
      <c r="T166" s="12">
        <v>0</v>
      </c>
      <c r="U166" s="27">
        <v>0</v>
      </c>
      <c r="V166" s="27">
        <v>0</v>
      </c>
      <c r="W166" s="76">
        <v>0</v>
      </c>
      <c r="X166" s="53">
        <v>0</v>
      </c>
      <c r="Y166" s="30">
        <v>0</v>
      </c>
      <c r="Z166" s="67">
        <f t="shared" si="4"/>
        <v>389</v>
      </c>
    </row>
    <row r="167" spans="15:26" ht="33" customHeight="1" thickBot="1" x14ac:dyDescent="0.3">
      <c r="O167" s="18">
        <f t="shared" si="3"/>
        <v>162</v>
      </c>
      <c r="P167" s="48" t="s">
        <v>309</v>
      </c>
      <c r="Q167" s="49" t="s">
        <v>436</v>
      </c>
      <c r="R167" s="50"/>
      <c r="S167" s="54">
        <v>385</v>
      </c>
      <c r="T167" s="12">
        <v>0</v>
      </c>
      <c r="U167" s="27">
        <v>0</v>
      </c>
      <c r="V167" s="27">
        <v>0</v>
      </c>
      <c r="W167" s="76">
        <v>0</v>
      </c>
      <c r="X167" s="53">
        <v>0</v>
      </c>
      <c r="Y167" s="30">
        <v>0</v>
      </c>
      <c r="Z167" s="67">
        <f t="shared" si="4"/>
        <v>385</v>
      </c>
    </row>
    <row r="168" spans="15:26" ht="33" customHeight="1" thickBot="1" x14ac:dyDescent="0.3">
      <c r="O168" s="18">
        <f t="shared" si="3"/>
        <v>163</v>
      </c>
      <c r="P168" s="48" t="s">
        <v>263</v>
      </c>
      <c r="Q168" s="49" t="s">
        <v>437</v>
      </c>
      <c r="R168" s="50"/>
      <c r="S168" s="54">
        <v>384</v>
      </c>
      <c r="T168" s="12">
        <v>0</v>
      </c>
      <c r="U168" s="27">
        <v>0</v>
      </c>
      <c r="V168" s="27">
        <v>0</v>
      </c>
      <c r="W168" s="76">
        <v>0</v>
      </c>
      <c r="X168" s="53">
        <v>0</v>
      </c>
      <c r="Y168" s="30">
        <v>0</v>
      </c>
      <c r="Z168" s="67">
        <f t="shared" si="4"/>
        <v>384</v>
      </c>
    </row>
    <row r="169" spans="15:26" ht="33" customHeight="1" thickBot="1" x14ac:dyDescent="0.3">
      <c r="O169" s="18">
        <f t="shared" si="3"/>
        <v>164</v>
      </c>
      <c r="P169" s="48" t="s">
        <v>310</v>
      </c>
      <c r="Q169" s="49" t="s">
        <v>438</v>
      </c>
      <c r="R169" s="50"/>
      <c r="S169" s="54">
        <v>382</v>
      </c>
      <c r="T169" s="12">
        <v>0</v>
      </c>
      <c r="U169" s="27">
        <v>0</v>
      </c>
      <c r="V169" s="27">
        <v>0</v>
      </c>
      <c r="W169" s="76">
        <v>0</v>
      </c>
      <c r="X169" s="53">
        <v>0</v>
      </c>
      <c r="Y169" s="30">
        <v>0</v>
      </c>
      <c r="Z169" s="67">
        <f t="shared" si="4"/>
        <v>382</v>
      </c>
    </row>
    <row r="170" spans="15:26" ht="33" customHeight="1" thickBot="1" x14ac:dyDescent="0.3">
      <c r="O170" s="18">
        <f t="shared" si="3"/>
        <v>165</v>
      </c>
      <c r="P170" s="48" t="s">
        <v>298</v>
      </c>
      <c r="Q170" s="49" t="s">
        <v>439</v>
      </c>
      <c r="R170" s="50"/>
      <c r="S170" s="54">
        <v>380</v>
      </c>
      <c r="T170" s="12">
        <v>0</v>
      </c>
      <c r="U170" s="27">
        <v>0</v>
      </c>
      <c r="V170" s="27">
        <v>0</v>
      </c>
      <c r="W170" s="76">
        <v>0</v>
      </c>
      <c r="X170" s="53">
        <v>0</v>
      </c>
      <c r="Y170" s="30">
        <v>0</v>
      </c>
      <c r="Z170" s="67">
        <f t="shared" si="4"/>
        <v>380</v>
      </c>
    </row>
    <row r="171" spans="15:26" ht="33" customHeight="1" thickBot="1" x14ac:dyDescent="0.3">
      <c r="O171" s="18">
        <f t="shared" si="3"/>
        <v>166</v>
      </c>
      <c r="P171" s="48" t="s">
        <v>311</v>
      </c>
      <c r="Q171" s="49" t="s">
        <v>440</v>
      </c>
      <c r="R171" s="50"/>
      <c r="S171" s="54">
        <v>379</v>
      </c>
      <c r="T171" s="12">
        <v>0</v>
      </c>
      <c r="U171" s="27">
        <v>0</v>
      </c>
      <c r="V171" s="27">
        <v>0</v>
      </c>
      <c r="W171" s="76">
        <v>0</v>
      </c>
      <c r="X171" s="53">
        <v>0</v>
      </c>
      <c r="Y171" s="30">
        <v>0</v>
      </c>
      <c r="Z171" s="67">
        <f t="shared" si="4"/>
        <v>379</v>
      </c>
    </row>
    <row r="172" spans="15:26" ht="33" customHeight="1" thickBot="1" x14ac:dyDescent="0.3">
      <c r="O172" s="18">
        <f t="shared" si="3"/>
        <v>167</v>
      </c>
      <c r="P172" s="48" t="s">
        <v>785</v>
      </c>
      <c r="Q172" s="49" t="s">
        <v>786</v>
      </c>
      <c r="R172" s="50"/>
      <c r="S172" s="53">
        <v>0</v>
      </c>
      <c r="T172" s="12">
        <v>0</v>
      </c>
      <c r="U172" s="12">
        <v>375</v>
      </c>
      <c r="V172" s="27">
        <v>0</v>
      </c>
      <c r="W172" s="76">
        <v>0</v>
      </c>
      <c r="X172" s="53">
        <v>0</v>
      </c>
      <c r="Y172" s="30">
        <v>0</v>
      </c>
      <c r="Z172" s="67">
        <f t="shared" si="4"/>
        <v>375</v>
      </c>
    </row>
    <row r="173" spans="15:26" ht="33" customHeight="1" thickBot="1" x14ac:dyDescent="0.3">
      <c r="O173" s="18">
        <f t="shared" si="3"/>
        <v>168</v>
      </c>
      <c r="P173" s="48" t="s">
        <v>314</v>
      </c>
      <c r="Q173" s="49" t="s">
        <v>313</v>
      </c>
      <c r="R173" s="50"/>
      <c r="S173" s="54">
        <v>373</v>
      </c>
      <c r="T173" s="12">
        <v>0</v>
      </c>
      <c r="U173" s="27">
        <v>0</v>
      </c>
      <c r="V173" s="27">
        <v>0</v>
      </c>
      <c r="W173" s="76">
        <v>0</v>
      </c>
      <c r="X173" s="53">
        <v>0</v>
      </c>
      <c r="Y173" s="30">
        <v>0</v>
      </c>
      <c r="Z173" s="67">
        <f t="shared" si="4"/>
        <v>373</v>
      </c>
    </row>
    <row r="174" spans="15:26" ht="33" customHeight="1" thickBot="1" x14ac:dyDescent="0.3">
      <c r="O174" s="18">
        <f t="shared" si="3"/>
        <v>169</v>
      </c>
      <c r="P174" s="48" t="s">
        <v>643</v>
      </c>
      <c r="Q174" s="49" t="s">
        <v>964</v>
      </c>
      <c r="R174" s="50"/>
      <c r="S174" s="53">
        <v>0</v>
      </c>
      <c r="T174" s="27">
        <v>0</v>
      </c>
      <c r="U174" s="27">
        <v>0</v>
      </c>
      <c r="V174" s="12">
        <v>0</v>
      </c>
      <c r="W174" s="77">
        <v>0</v>
      </c>
      <c r="X174" s="202">
        <v>87</v>
      </c>
      <c r="Y174" s="201">
        <v>276</v>
      </c>
      <c r="Z174" s="67">
        <f>V174+W174+X174+Y174</f>
        <v>363</v>
      </c>
    </row>
    <row r="175" spans="15:26" ht="33" customHeight="1" thickBot="1" x14ac:dyDescent="0.3">
      <c r="O175" s="18">
        <f t="shared" si="3"/>
        <v>170</v>
      </c>
      <c r="P175" s="48" t="s">
        <v>318</v>
      </c>
      <c r="Q175" s="49" t="s">
        <v>445</v>
      </c>
      <c r="R175" s="50"/>
      <c r="S175" s="54">
        <v>362</v>
      </c>
      <c r="T175" s="12">
        <v>0</v>
      </c>
      <c r="U175" s="27">
        <v>0</v>
      </c>
      <c r="V175" s="27">
        <v>0</v>
      </c>
      <c r="W175" s="76">
        <v>0</v>
      </c>
      <c r="X175" s="53">
        <v>0</v>
      </c>
      <c r="Y175" s="30">
        <v>0</v>
      </c>
      <c r="Z175" s="67">
        <f t="shared" ref="Z175:Z190" si="5">S175+U175</f>
        <v>362</v>
      </c>
    </row>
    <row r="176" spans="15:26" ht="33" customHeight="1" thickBot="1" x14ac:dyDescent="0.3">
      <c r="O176" s="18">
        <f t="shared" si="3"/>
        <v>171</v>
      </c>
      <c r="P176" s="48" t="s">
        <v>319</v>
      </c>
      <c r="Q176" s="49" t="s">
        <v>446</v>
      </c>
      <c r="R176" s="50"/>
      <c r="S176" s="54">
        <v>361</v>
      </c>
      <c r="T176" s="12">
        <v>0</v>
      </c>
      <c r="U176" s="27">
        <v>0</v>
      </c>
      <c r="V176" s="27">
        <v>0</v>
      </c>
      <c r="W176" s="76">
        <v>0</v>
      </c>
      <c r="X176" s="53">
        <v>0</v>
      </c>
      <c r="Y176" s="30">
        <v>0</v>
      </c>
      <c r="Z176" s="67">
        <f t="shared" si="5"/>
        <v>361</v>
      </c>
    </row>
    <row r="177" spans="15:26" ht="33" customHeight="1" thickBot="1" x14ac:dyDescent="0.3">
      <c r="O177" s="18">
        <f t="shared" si="3"/>
        <v>172</v>
      </c>
      <c r="P177" s="48" t="s">
        <v>790</v>
      </c>
      <c r="Q177" s="49" t="s">
        <v>791</v>
      </c>
      <c r="R177" s="50"/>
      <c r="S177" s="53">
        <v>0</v>
      </c>
      <c r="T177" s="12">
        <v>0</v>
      </c>
      <c r="U177" s="12">
        <v>360</v>
      </c>
      <c r="V177" s="27">
        <v>0</v>
      </c>
      <c r="W177" s="76">
        <v>0</v>
      </c>
      <c r="X177" s="53">
        <v>0</v>
      </c>
      <c r="Y177" s="30">
        <v>0</v>
      </c>
      <c r="Z177" s="67">
        <f t="shared" si="5"/>
        <v>360</v>
      </c>
    </row>
    <row r="178" spans="15:26" ht="33" customHeight="1" thickBot="1" x14ac:dyDescent="0.3">
      <c r="O178" s="18">
        <f t="shared" si="3"/>
        <v>173</v>
      </c>
      <c r="P178" s="48" t="s">
        <v>792</v>
      </c>
      <c r="Q178" s="49" t="s">
        <v>793</v>
      </c>
      <c r="R178" s="50"/>
      <c r="S178" s="53">
        <v>0</v>
      </c>
      <c r="T178" s="12">
        <v>0</v>
      </c>
      <c r="U178" s="12">
        <v>358</v>
      </c>
      <c r="V178" s="27">
        <v>0</v>
      </c>
      <c r="W178" s="76">
        <v>0</v>
      </c>
      <c r="X178" s="53">
        <v>0</v>
      </c>
      <c r="Y178" s="30">
        <v>0</v>
      </c>
      <c r="Z178" s="67">
        <f t="shared" si="5"/>
        <v>358</v>
      </c>
    </row>
    <row r="179" spans="15:26" ht="33" customHeight="1" thickBot="1" x14ac:dyDescent="0.3">
      <c r="O179" s="18">
        <f t="shared" si="3"/>
        <v>174</v>
      </c>
      <c r="P179" s="48" t="s">
        <v>794</v>
      </c>
      <c r="Q179" s="49" t="s">
        <v>795</v>
      </c>
      <c r="R179" s="50"/>
      <c r="S179" s="53">
        <v>0</v>
      </c>
      <c r="T179" s="12">
        <v>0</v>
      </c>
      <c r="U179" s="12">
        <v>354</v>
      </c>
      <c r="V179" s="27">
        <v>0</v>
      </c>
      <c r="W179" s="76">
        <v>0</v>
      </c>
      <c r="X179" s="53">
        <v>0</v>
      </c>
      <c r="Y179" s="30">
        <v>0</v>
      </c>
      <c r="Z179" s="67">
        <f t="shared" si="5"/>
        <v>354</v>
      </c>
    </row>
    <row r="180" spans="15:26" ht="33" customHeight="1" thickBot="1" x14ac:dyDescent="0.3">
      <c r="O180" s="18">
        <f t="shared" si="3"/>
        <v>175</v>
      </c>
      <c r="P180" s="48" t="s">
        <v>796</v>
      </c>
      <c r="Q180" s="49" t="s">
        <v>797</v>
      </c>
      <c r="R180" s="50"/>
      <c r="S180" s="53">
        <v>0</v>
      </c>
      <c r="T180" s="12">
        <v>0</v>
      </c>
      <c r="U180" s="12">
        <v>351</v>
      </c>
      <c r="V180" s="27">
        <v>0</v>
      </c>
      <c r="W180" s="76">
        <v>0</v>
      </c>
      <c r="X180" s="53">
        <v>0</v>
      </c>
      <c r="Y180" s="30">
        <v>0</v>
      </c>
      <c r="Z180" s="67">
        <f t="shared" si="5"/>
        <v>351</v>
      </c>
    </row>
    <row r="181" spans="15:26" ht="33" customHeight="1" thickBot="1" x14ac:dyDescent="0.3">
      <c r="O181" s="18">
        <f t="shared" si="3"/>
        <v>176</v>
      </c>
      <c r="P181" s="48" t="s">
        <v>798</v>
      </c>
      <c r="Q181" s="49" t="s">
        <v>799</v>
      </c>
      <c r="R181" s="50"/>
      <c r="S181" s="53">
        <v>0</v>
      </c>
      <c r="T181" s="12">
        <v>0</v>
      </c>
      <c r="U181" s="12">
        <v>348</v>
      </c>
      <c r="V181" s="27">
        <v>0</v>
      </c>
      <c r="W181" s="76">
        <v>0</v>
      </c>
      <c r="X181" s="53">
        <v>0</v>
      </c>
      <c r="Y181" s="30">
        <v>0</v>
      </c>
      <c r="Z181" s="67">
        <f t="shared" si="5"/>
        <v>348</v>
      </c>
    </row>
    <row r="182" spans="15:26" ht="33" customHeight="1" thickBot="1" x14ac:dyDescent="0.3">
      <c r="O182" s="18">
        <f t="shared" si="3"/>
        <v>177</v>
      </c>
      <c r="P182" s="48" t="s">
        <v>327</v>
      </c>
      <c r="Q182" s="49" t="s">
        <v>453</v>
      </c>
      <c r="R182" s="50"/>
      <c r="S182" s="54">
        <v>347</v>
      </c>
      <c r="T182" s="12">
        <v>0</v>
      </c>
      <c r="U182" s="27">
        <v>0</v>
      </c>
      <c r="V182" s="27">
        <v>0</v>
      </c>
      <c r="W182" s="76">
        <v>0</v>
      </c>
      <c r="X182" s="53">
        <v>0</v>
      </c>
      <c r="Y182" s="30">
        <v>0</v>
      </c>
      <c r="Z182" s="67">
        <f t="shared" si="5"/>
        <v>347</v>
      </c>
    </row>
    <row r="183" spans="15:26" ht="33" customHeight="1" thickBot="1" x14ac:dyDescent="0.3">
      <c r="O183" s="18">
        <f t="shared" si="3"/>
        <v>178</v>
      </c>
      <c r="P183" s="48" t="s">
        <v>800</v>
      </c>
      <c r="Q183" s="49" t="s">
        <v>801</v>
      </c>
      <c r="R183" s="50"/>
      <c r="S183" s="53">
        <v>0</v>
      </c>
      <c r="T183" s="12">
        <v>0</v>
      </c>
      <c r="U183" s="12">
        <v>346</v>
      </c>
      <c r="V183" s="27">
        <v>0</v>
      </c>
      <c r="W183" s="76">
        <v>0</v>
      </c>
      <c r="X183" s="53">
        <v>0</v>
      </c>
      <c r="Y183" s="30">
        <v>0</v>
      </c>
      <c r="Z183" s="67">
        <f t="shared" si="5"/>
        <v>346</v>
      </c>
    </row>
    <row r="184" spans="15:26" ht="33" customHeight="1" thickBot="1" x14ac:dyDescent="0.3">
      <c r="O184" s="18">
        <f t="shared" si="3"/>
        <v>179</v>
      </c>
      <c r="P184" s="48" t="s">
        <v>802</v>
      </c>
      <c r="Q184" s="49" t="s">
        <v>705</v>
      </c>
      <c r="R184" s="50"/>
      <c r="S184" s="53">
        <v>0</v>
      </c>
      <c r="T184" s="12">
        <v>0</v>
      </c>
      <c r="U184" s="12">
        <v>344</v>
      </c>
      <c r="V184" s="27">
        <v>0</v>
      </c>
      <c r="W184" s="76">
        <v>0</v>
      </c>
      <c r="X184" s="53">
        <v>0</v>
      </c>
      <c r="Y184" s="30">
        <v>0</v>
      </c>
      <c r="Z184" s="67">
        <f t="shared" si="5"/>
        <v>344</v>
      </c>
    </row>
    <row r="185" spans="15:26" ht="33" customHeight="1" thickBot="1" x14ac:dyDescent="0.3">
      <c r="O185" s="18">
        <f t="shared" si="3"/>
        <v>180</v>
      </c>
      <c r="P185" s="48" t="s">
        <v>331</v>
      </c>
      <c r="Q185" s="49" t="s">
        <v>456</v>
      </c>
      <c r="R185" s="50"/>
      <c r="S185" s="54">
        <v>342</v>
      </c>
      <c r="T185" s="12">
        <v>0</v>
      </c>
      <c r="U185" s="27">
        <v>0</v>
      </c>
      <c r="V185" s="27">
        <v>0</v>
      </c>
      <c r="W185" s="76">
        <v>0</v>
      </c>
      <c r="X185" s="53">
        <v>0</v>
      </c>
      <c r="Y185" s="30">
        <v>0</v>
      </c>
      <c r="Z185" s="67">
        <f t="shared" si="5"/>
        <v>342</v>
      </c>
    </row>
    <row r="186" spans="15:26" ht="33" customHeight="1" thickBot="1" x14ac:dyDescent="0.3">
      <c r="O186" s="18">
        <f t="shared" si="3"/>
        <v>181</v>
      </c>
      <c r="P186" s="48" t="s">
        <v>332</v>
      </c>
      <c r="Q186" s="49" t="s">
        <v>457</v>
      </c>
      <c r="R186" s="50"/>
      <c r="S186" s="54">
        <v>341</v>
      </c>
      <c r="T186" s="12">
        <v>0</v>
      </c>
      <c r="U186" s="27">
        <v>0</v>
      </c>
      <c r="V186" s="27">
        <v>0</v>
      </c>
      <c r="W186" s="76">
        <v>0</v>
      </c>
      <c r="X186" s="53">
        <v>0</v>
      </c>
      <c r="Y186" s="30">
        <v>0</v>
      </c>
      <c r="Z186" s="67">
        <f t="shared" si="5"/>
        <v>341</v>
      </c>
    </row>
    <row r="187" spans="15:26" ht="33" customHeight="1" thickBot="1" x14ac:dyDescent="0.3">
      <c r="O187" s="18">
        <f t="shared" si="3"/>
        <v>182</v>
      </c>
      <c r="P187" s="48" t="s">
        <v>302</v>
      </c>
      <c r="Q187" s="49" t="s">
        <v>458</v>
      </c>
      <c r="R187" s="50"/>
      <c r="S187" s="54">
        <v>340</v>
      </c>
      <c r="T187" s="12">
        <v>0</v>
      </c>
      <c r="U187" s="27">
        <v>0</v>
      </c>
      <c r="V187" s="27">
        <v>0</v>
      </c>
      <c r="W187" s="76">
        <v>0</v>
      </c>
      <c r="X187" s="53">
        <v>0</v>
      </c>
      <c r="Y187" s="30">
        <v>0</v>
      </c>
      <c r="Z187" s="67">
        <f t="shared" si="5"/>
        <v>340</v>
      </c>
    </row>
    <row r="188" spans="15:26" ht="33" customHeight="1" thickBot="1" x14ac:dyDescent="0.3">
      <c r="O188" s="18">
        <f t="shared" si="3"/>
        <v>183</v>
      </c>
      <c r="P188" s="48" t="s">
        <v>334</v>
      </c>
      <c r="Q188" s="49" t="s">
        <v>460</v>
      </c>
      <c r="R188" s="50"/>
      <c r="S188" s="54">
        <v>336</v>
      </c>
      <c r="T188" s="12">
        <v>0</v>
      </c>
      <c r="U188" s="27">
        <v>0</v>
      </c>
      <c r="V188" s="27">
        <v>0</v>
      </c>
      <c r="W188" s="76">
        <v>0</v>
      </c>
      <c r="X188" s="53">
        <v>0</v>
      </c>
      <c r="Y188" s="30">
        <v>0</v>
      </c>
      <c r="Z188" s="67">
        <f t="shared" si="5"/>
        <v>336</v>
      </c>
    </row>
    <row r="189" spans="15:26" ht="33" customHeight="1" thickBot="1" x14ac:dyDescent="0.3">
      <c r="O189" s="18">
        <f t="shared" si="3"/>
        <v>184</v>
      </c>
      <c r="P189" s="48" t="s">
        <v>336</v>
      </c>
      <c r="Q189" s="49" t="s">
        <v>462</v>
      </c>
      <c r="R189" s="50"/>
      <c r="S189" s="54">
        <v>334</v>
      </c>
      <c r="T189" s="12">
        <v>0</v>
      </c>
      <c r="U189" s="27">
        <v>0</v>
      </c>
      <c r="V189" s="27">
        <v>0</v>
      </c>
      <c r="W189" s="76">
        <v>0</v>
      </c>
      <c r="X189" s="53">
        <v>0</v>
      </c>
      <c r="Y189" s="30">
        <v>0</v>
      </c>
      <c r="Z189" s="67">
        <f t="shared" si="5"/>
        <v>334</v>
      </c>
    </row>
    <row r="190" spans="15:26" ht="33" customHeight="1" thickBot="1" x14ac:dyDescent="0.3">
      <c r="O190" s="18">
        <f t="shared" si="3"/>
        <v>185</v>
      </c>
      <c r="P190" s="48" t="s">
        <v>337</v>
      </c>
      <c r="Q190" s="49" t="s">
        <v>464</v>
      </c>
      <c r="R190" s="50"/>
      <c r="S190" s="54">
        <v>332</v>
      </c>
      <c r="T190" s="12">
        <v>0</v>
      </c>
      <c r="U190" s="27">
        <v>0</v>
      </c>
      <c r="V190" s="27">
        <v>0</v>
      </c>
      <c r="W190" s="76">
        <v>0</v>
      </c>
      <c r="X190" s="53">
        <v>0</v>
      </c>
      <c r="Y190" s="30">
        <v>0</v>
      </c>
      <c r="Z190" s="67">
        <f t="shared" si="5"/>
        <v>332</v>
      </c>
    </row>
    <row r="191" spans="15:26" ht="33" customHeight="1" thickBot="1" x14ac:dyDescent="0.3">
      <c r="O191" s="18">
        <f t="shared" si="3"/>
        <v>186</v>
      </c>
      <c r="P191" s="48" t="s">
        <v>278</v>
      </c>
      <c r="Q191" s="49" t="s">
        <v>944</v>
      </c>
      <c r="R191" s="50"/>
      <c r="S191" s="53">
        <v>0</v>
      </c>
      <c r="T191" s="27">
        <v>0</v>
      </c>
      <c r="U191" s="27">
        <v>0</v>
      </c>
      <c r="V191" s="12">
        <v>0</v>
      </c>
      <c r="W191" s="77">
        <v>0</v>
      </c>
      <c r="X191" s="202">
        <v>330</v>
      </c>
      <c r="Y191" s="30">
        <v>0</v>
      </c>
      <c r="Z191" s="67">
        <f>V191+W191+X191</f>
        <v>330</v>
      </c>
    </row>
    <row r="192" spans="15:26" ht="33" customHeight="1" thickBot="1" x14ac:dyDescent="0.3">
      <c r="O192" s="18">
        <f t="shared" si="3"/>
        <v>187</v>
      </c>
      <c r="P192" s="48" t="s">
        <v>340</v>
      </c>
      <c r="Q192" s="49" t="s">
        <v>466</v>
      </c>
      <c r="R192" s="50"/>
      <c r="S192" s="54">
        <v>0</v>
      </c>
      <c r="T192" s="12">
        <v>330</v>
      </c>
      <c r="U192" s="27">
        <v>0</v>
      </c>
      <c r="V192" s="27">
        <v>0</v>
      </c>
      <c r="W192" s="76">
        <v>0</v>
      </c>
      <c r="X192" s="53">
        <v>0</v>
      </c>
      <c r="Y192" s="30">
        <v>0</v>
      </c>
      <c r="Z192" s="67">
        <f>T192+U192</f>
        <v>330</v>
      </c>
    </row>
    <row r="193" spans="10:26" ht="33" customHeight="1" thickBot="1" x14ac:dyDescent="0.3">
      <c r="O193" s="18">
        <f t="shared" si="3"/>
        <v>188</v>
      </c>
      <c r="P193" s="48" t="s">
        <v>263</v>
      </c>
      <c r="Q193" s="49" t="s">
        <v>467</v>
      </c>
      <c r="R193" s="50"/>
      <c r="S193" s="54">
        <v>329</v>
      </c>
      <c r="T193" s="12">
        <v>0</v>
      </c>
      <c r="U193" s="27">
        <v>0</v>
      </c>
      <c r="V193" s="27">
        <v>0</v>
      </c>
      <c r="W193" s="76">
        <v>0</v>
      </c>
      <c r="X193" s="53">
        <v>0</v>
      </c>
      <c r="Y193" s="30">
        <v>0</v>
      </c>
      <c r="Z193" s="67">
        <f t="shared" ref="Z193:Z201" si="6">S193+U193</f>
        <v>329</v>
      </c>
    </row>
    <row r="194" spans="10:26" ht="33" customHeight="1" thickBot="1" x14ac:dyDescent="0.3">
      <c r="O194" s="18">
        <f t="shared" si="3"/>
        <v>189</v>
      </c>
      <c r="P194" s="48" t="s">
        <v>343</v>
      </c>
      <c r="Q194" s="49" t="s">
        <v>470</v>
      </c>
      <c r="R194" s="50"/>
      <c r="S194" s="54">
        <v>326</v>
      </c>
      <c r="T194" s="12">
        <v>0</v>
      </c>
      <c r="U194" s="27">
        <v>0</v>
      </c>
      <c r="V194" s="27">
        <v>0</v>
      </c>
      <c r="W194" s="76">
        <v>0</v>
      </c>
      <c r="X194" s="53">
        <v>0</v>
      </c>
      <c r="Y194" s="30">
        <v>0</v>
      </c>
      <c r="Z194" s="67">
        <f t="shared" si="6"/>
        <v>326</v>
      </c>
    </row>
    <row r="195" spans="10:26" ht="33" customHeight="1" thickBot="1" x14ac:dyDescent="0.3">
      <c r="O195" s="18">
        <f t="shared" si="3"/>
        <v>190</v>
      </c>
      <c r="P195" s="48" t="s">
        <v>345</v>
      </c>
      <c r="Q195" s="49" t="s">
        <v>472</v>
      </c>
      <c r="R195" s="50"/>
      <c r="S195" s="54">
        <v>324</v>
      </c>
      <c r="T195" s="12">
        <v>0</v>
      </c>
      <c r="U195" s="27">
        <v>0</v>
      </c>
      <c r="V195" s="27">
        <v>0</v>
      </c>
      <c r="W195" s="76">
        <v>0</v>
      </c>
      <c r="X195" s="53">
        <v>0</v>
      </c>
      <c r="Y195" s="30">
        <v>0</v>
      </c>
      <c r="Z195" s="67">
        <f t="shared" si="6"/>
        <v>324</v>
      </c>
    </row>
    <row r="196" spans="10:26" ht="33" customHeight="1" thickBot="1" x14ac:dyDescent="0.3">
      <c r="O196" s="18">
        <f t="shared" si="3"/>
        <v>191</v>
      </c>
      <c r="P196" s="48" t="s">
        <v>306</v>
      </c>
      <c r="Q196" s="49" t="s">
        <v>474</v>
      </c>
      <c r="R196" s="50"/>
      <c r="S196" s="54">
        <v>321</v>
      </c>
      <c r="T196" s="12">
        <v>0</v>
      </c>
      <c r="U196" s="27">
        <v>0</v>
      </c>
      <c r="V196" s="27">
        <v>0</v>
      </c>
      <c r="W196" s="76">
        <v>0</v>
      </c>
      <c r="X196" s="53">
        <v>0</v>
      </c>
      <c r="Y196" s="30">
        <v>0</v>
      </c>
      <c r="Z196" s="67">
        <f t="shared" si="6"/>
        <v>321</v>
      </c>
    </row>
    <row r="197" spans="10:26" ht="33" customHeight="1" thickBot="1" x14ac:dyDescent="0.3">
      <c r="O197" s="18">
        <f t="shared" si="3"/>
        <v>192</v>
      </c>
      <c r="P197" s="48" t="s">
        <v>475</v>
      </c>
      <c r="Q197" s="49" t="s">
        <v>347</v>
      </c>
      <c r="R197" s="50"/>
      <c r="S197" s="54">
        <v>320</v>
      </c>
      <c r="T197" s="12">
        <v>0</v>
      </c>
      <c r="U197" s="27">
        <v>0</v>
      </c>
      <c r="V197" s="27">
        <v>0</v>
      </c>
      <c r="W197" s="76">
        <v>0</v>
      </c>
      <c r="X197" s="53">
        <v>0</v>
      </c>
      <c r="Y197" s="30">
        <v>0</v>
      </c>
      <c r="Z197" s="67">
        <f t="shared" si="6"/>
        <v>320</v>
      </c>
    </row>
    <row r="198" spans="10:26" ht="33" customHeight="1" thickBot="1" x14ac:dyDescent="0.3">
      <c r="O198" s="18">
        <f t="shared" si="3"/>
        <v>193</v>
      </c>
      <c r="P198" s="48" t="s">
        <v>348</v>
      </c>
      <c r="Q198" s="49" t="s">
        <v>476</v>
      </c>
      <c r="R198" s="50"/>
      <c r="S198" s="54">
        <v>319</v>
      </c>
      <c r="T198" s="12">
        <v>0</v>
      </c>
      <c r="U198" s="27">
        <v>0</v>
      </c>
      <c r="V198" s="27">
        <v>0</v>
      </c>
      <c r="W198" s="76">
        <v>0</v>
      </c>
      <c r="X198" s="53">
        <v>0</v>
      </c>
      <c r="Y198" s="30">
        <v>0</v>
      </c>
      <c r="Z198" s="67">
        <f t="shared" si="6"/>
        <v>319</v>
      </c>
    </row>
    <row r="199" spans="10:26" ht="33" customHeight="1" thickBot="1" x14ac:dyDescent="0.3">
      <c r="O199" s="18">
        <f t="shared" si="3"/>
        <v>194</v>
      </c>
      <c r="P199" s="48" t="s">
        <v>349</v>
      </c>
      <c r="Q199" s="49" t="s">
        <v>477</v>
      </c>
      <c r="R199" s="50"/>
      <c r="S199" s="54">
        <v>317</v>
      </c>
      <c r="T199" s="12">
        <v>0</v>
      </c>
      <c r="U199" s="27">
        <v>0</v>
      </c>
      <c r="V199" s="27">
        <v>0</v>
      </c>
      <c r="W199" s="76">
        <v>0</v>
      </c>
      <c r="X199" s="53">
        <v>0</v>
      </c>
      <c r="Y199" s="30">
        <v>0</v>
      </c>
      <c r="Z199" s="67">
        <f t="shared" si="6"/>
        <v>317</v>
      </c>
    </row>
    <row r="200" spans="10:26" ht="33" customHeight="1" thickBot="1" x14ac:dyDescent="0.3">
      <c r="O200" s="18">
        <f t="shared" ref="O200:O247" si="7">O199+1</f>
        <v>195</v>
      </c>
      <c r="P200" s="48" t="s">
        <v>350</v>
      </c>
      <c r="Q200" s="49" t="s">
        <v>478</v>
      </c>
      <c r="R200" s="50"/>
      <c r="S200" s="54">
        <v>315</v>
      </c>
      <c r="T200" s="12">
        <v>0</v>
      </c>
      <c r="U200" s="27">
        <v>0</v>
      </c>
      <c r="V200" s="27">
        <v>0</v>
      </c>
      <c r="W200" s="76">
        <v>0</v>
      </c>
      <c r="X200" s="53">
        <v>0</v>
      </c>
      <c r="Y200" s="30">
        <v>0</v>
      </c>
      <c r="Z200" s="67">
        <f t="shared" si="6"/>
        <v>315</v>
      </c>
    </row>
    <row r="201" spans="10:26" ht="33" customHeight="1" thickBot="1" x14ac:dyDescent="0.3">
      <c r="O201" s="18">
        <f t="shared" si="7"/>
        <v>196</v>
      </c>
      <c r="P201" s="48" t="s">
        <v>351</v>
      </c>
      <c r="Q201" s="49" t="s">
        <v>479</v>
      </c>
      <c r="R201" s="50"/>
      <c r="S201" s="54">
        <v>314</v>
      </c>
      <c r="T201" s="12">
        <v>0</v>
      </c>
      <c r="U201" s="27">
        <v>0</v>
      </c>
      <c r="V201" s="27">
        <v>0</v>
      </c>
      <c r="W201" s="76">
        <v>0</v>
      </c>
      <c r="X201" s="53">
        <v>0</v>
      </c>
      <c r="Y201" s="30">
        <v>0</v>
      </c>
      <c r="Z201" s="67">
        <f t="shared" si="6"/>
        <v>314</v>
      </c>
    </row>
    <row r="202" spans="10:26" ht="33" customHeight="1" thickBot="1" x14ac:dyDescent="0.3">
      <c r="O202" s="18">
        <f t="shared" si="7"/>
        <v>197</v>
      </c>
      <c r="P202" s="48" t="s">
        <v>352</v>
      </c>
      <c r="Q202" s="49" t="s">
        <v>480</v>
      </c>
      <c r="R202" s="50"/>
      <c r="S202" s="54">
        <v>0</v>
      </c>
      <c r="T202" s="12">
        <v>307</v>
      </c>
      <c r="U202" s="27">
        <v>0</v>
      </c>
      <c r="V202" s="27">
        <v>0</v>
      </c>
      <c r="W202" s="76">
        <v>0</v>
      </c>
      <c r="X202" s="53">
        <v>0</v>
      </c>
      <c r="Y202" s="30">
        <v>0</v>
      </c>
      <c r="Z202" s="67">
        <f>T202+U202</f>
        <v>307</v>
      </c>
    </row>
    <row r="203" spans="10:26" ht="33" customHeight="1" thickBot="1" x14ac:dyDescent="0.3">
      <c r="O203" s="18">
        <f t="shared" si="7"/>
        <v>198</v>
      </c>
      <c r="P203" s="48" t="s">
        <v>270</v>
      </c>
      <c r="Q203" s="49" t="s">
        <v>1012</v>
      </c>
      <c r="R203" s="50"/>
      <c r="S203" s="53">
        <v>0</v>
      </c>
      <c r="T203" s="27">
        <v>0</v>
      </c>
      <c r="U203" s="27">
        <v>0</v>
      </c>
      <c r="V203" s="12">
        <v>0</v>
      </c>
      <c r="W203" s="77">
        <v>0</v>
      </c>
      <c r="X203" s="53">
        <v>0</v>
      </c>
      <c r="Y203" s="201">
        <v>274</v>
      </c>
      <c r="Z203" s="67">
        <f>V203+W203+Y203</f>
        <v>274</v>
      </c>
    </row>
    <row r="204" spans="10:26" ht="33.75" customHeight="1" thickBot="1" x14ac:dyDescent="0.3">
      <c r="J204" s="21"/>
      <c r="O204" s="18">
        <f t="shared" si="7"/>
        <v>199</v>
      </c>
      <c r="P204" s="48" t="s">
        <v>1013</v>
      </c>
      <c r="Q204" s="49" t="s">
        <v>1014</v>
      </c>
      <c r="R204" s="50"/>
      <c r="S204" s="53">
        <v>0</v>
      </c>
      <c r="T204" s="27">
        <v>0</v>
      </c>
      <c r="U204" s="27">
        <v>0</v>
      </c>
      <c r="V204" s="12">
        <v>0</v>
      </c>
      <c r="W204" s="77">
        <v>0</v>
      </c>
      <c r="X204" s="53">
        <v>0</v>
      </c>
      <c r="Y204" s="201">
        <v>272</v>
      </c>
      <c r="Z204" s="67">
        <f>V204+W204+Y204</f>
        <v>272</v>
      </c>
    </row>
    <row r="205" spans="10:26" ht="33" customHeight="1" thickBot="1" x14ac:dyDescent="0.3">
      <c r="O205" s="18">
        <f t="shared" si="7"/>
        <v>200</v>
      </c>
      <c r="P205" s="48" t="s">
        <v>810</v>
      </c>
      <c r="Q205" s="49" t="s">
        <v>817</v>
      </c>
      <c r="R205" s="50"/>
      <c r="S205" s="53">
        <v>0</v>
      </c>
      <c r="T205" s="27">
        <v>0</v>
      </c>
      <c r="U205" s="12">
        <v>0</v>
      </c>
      <c r="V205" s="12">
        <v>266</v>
      </c>
      <c r="W205" s="76">
        <v>0</v>
      </c>
      <c r="X205" s="53">
        <v>0</v>
      </c>
      <c r="Y205" s="30">
        <v>0</v>
      </c>
      <c r="Z205" s="67">
        <f>U205+V205</f>
        <v>266</v>
      </c>
    </row>
    <row r="206" spans="10:26" ht="33" customHeight="1" thickBot="1" x14ac:dyDescent="0.3">
      <c r="O206" s="18">
        <f t="shared" si="7"/>
        <v>201</v>
      </c>
      <c r="P206" s="48" t="s">
        <v>1015</v>
      </c>
      <c r="Q206" s="49" t="s">
        <v>1016</v>
      </c>
      <c r="R206" s="50"/>
      <c r="S206" s="53">
        <v>0</v>
      </c>
      <c r="T206" s="27">
        <v>0</v>
      </c>
      <c r="U206" s="27">
        <v>0</v>
      </c>
      <c r="V206" s="12">
        <v>0</v>
      </c>
      <c r="W206" s="77">
        <v>0</v>
      </c>
      <c r="X206" s="53">
        <v>0</v>
      </c>
      <c r="Y206" s="201">
        <v>266</v>
      </c>
      <c r="Z206" s="67">
        <f>V206+W206+Y206</f>
        <v>266</v>
      </c>
    </row>
    <row r="207" spans="10:26" ht="33" customHeight="1" thickBot="1" x14ac:dyDescent="0.3">
      <c r="O207" s="18">
        <f t="shared" si="7"/>
        <v>202</v>
      </c>
      <c r="P207" s="48" t="s">
        <v>1017</v>
      </c>
      <c r="Q207" s="49" t="s">
        <v>773</v>
      </c>
      <c r="R207" s="50"/>
      <c r="S207" s="53">
        <v>0</v>
      </c>
      <c r="T207" s="27">
        <v>0</v>
      </c>
      <c r="U207" s="27">
        <v>0</v>
      </c>
      <c r="V207" s="12">
        <v>0</v>
      </c>
      <c r="W207" s="77">
        <v>0</v>
      </c>
      <c r="X207" s="53">
        <v>0</v>
      </c>
      <c r="Y207" s="201">
        <v>264</v>
      </c>
      <c r="Z207" s="67">
        <f>V207+W207+Y207</f>
        <v>264</v>
      </c>
    </row>
    <row r="208" spans="10:26" ht="33" customHeight="1" thickBot="1" x14ac:dyDescent="0.3">
      <c r="O208" s="18">
        <f t="shared" si="7"/>
        <v>203</v>
      </c>
      <c r="P208" s="48" t="s">
        <v>811</v>
      </c>
      <c r="Q208" s="49" t="s">
        <v>819</v>
      </c>
      <c r="R208" s="50"/>
      <c r="S208" s="53">
        <v>0</v>
      </c>
      <c r="T208" s="27">
        <v>0</v>
      </c>
      <c r="U208" s="12">
        <v>0</v>
      </c>
      <c r="V208" s="12">
        <v>259</v>
      </c>
      <c r="W208" s="76">
        <v>0</v>
      </c>
      <c r="X208" s="53">
        <v>0</v>
      </c>
      <c r="Y208" s="30">
        <v>0</v>
      </c>
      <c r="Z208" s="67">
        <f>U208+V208</f>
        <v>259</v>
      </c>
    </row>
    <row r="209" spans="15:26" ht="33" customHeight="1" thickBot="1" x14ac:dyDescent="0.3">
      <c r="O209" s="18">
        <f t="shared" si="7"/>
        <v>204</v>
      </c>
      <c r="P209" s="48" t="s">
        <v>812</v>
      </c>
      <c r="Q209" s="49" t="s">
        <v>820</v>
      </c>
      <c r="R209" s="50"/>
      <c r="S209" s="53">
        <v>0</v>
      </c>
      <c r="T209" s="27">
        <v>0</v>
      </c>
      <c r="U209" s="12">
        <v>0</v>
      </c>
      <c r="V209" s="12">
        <v>258</v>
      </c>
      <c r="W209" s="76">
        <v>0</v>
      </c>
      <c r="X209" s="53">
        <v>0</v>
      </c>
      <c r="Y209" s="30">
        <v>0</v>
      </c>
      <c r="Z209" s="67">
        <f>U209+V209</f>
        <v>258</v>
      </c>
    </row>
    <row r="210" spans="15:26" ht="33" customHeight="1" thickBot="1" x14ac:dyDescent="0.3">
      <c r="O210" s="18">
        <f t="shared" si="7"/>
        <v>205</v>
      </c>
      <c r="P210" s="48" t="s">
        <v>1018</v>
      </c>
      <c r="Q210" s="49" t="s">
        <v>1019</v>
      </c>
      <c r="R210" s="50"/>
      <c r="S210" s="53">
        <v>0</v>
      </c>
      <c r="T210" s="27">
        <v>0</v>
      </c>
      <c r="U210" s="27">
        <v>0</v>
      </c>
      <c r="V210" s="12">
        <v>0</v>
      </c>
      <c r="W210" s="77">
        <v>0</v>
      </c>
      <c r="X210" s="53">
        <v>0</v>
      </c>
      <c r="Y210" s="201">
        <v>257</v>
      </c>
      <c r="Z210" s="67">
        <f>V210+W210+Y210</f>
        <v>257</v>
      </c>
    </row>
    <row r="211" spans="15:26" ht="33" customHeight="1" thickBot="1" x14ac:dyDescent="0.3">
      <c r="O211" s="18">
        <f t="shared" si="7"/>
        <v>206</v>
      </c>
      <c r="P211" s="48" t="s">
        <v>1020</v>
      </c>
      <c r="Q211" s="49" t="s">
        <v>1021</v>
      </c>
      <c r="R211" s="50"/>
      <c r="S211" s="53">
        <v>0</v>
      </c>
      <c r="T211" s="27">
        <v>0</v>
      </c>
      <c r="U211" s="27">
        <v>0</v>
      </c>
      <c r="V211" s="12">
        <v>0</v>
      </c>
      <c r="W211" s="77">
        <v>0</v>
      </c>
      <c r="X211" s="53">
        <v>0</v>
      </c>
      <c r="Y211" s="201">
        <v>256</v>
      </c>
      <c r="Z211" s="67">
        <f>V211+W211+Y211</f>
        <v>256</v>
      </c>
    </row>
    <row r="212" spans="15:26" ht="33" customHeight="1" thickBot="1" x14ac:dyDescent="0.3">
      <c r="O212" s="18">
        <f t="shared" si="7"/>
        <v>207</v>
      </c>
      <c r="P212" s="48" t="s">
        <v>813</v>
      </c>
      <c r="Q212" s="49" t="s">
        <v>821</v>
      </c>
      <c r="R212" s="50"/>
      <c r="S212" s="53">
        <v>0</v>
      </c>
      <c r="T212" s="27">
        <v>0</v>
      </c>
      <c r="U212" s="12">
        <v>0</v>
      </c>
      <c r="V212" s="12">
        <v>255</v>
      </c>
      <c r="W212" s="76">
        <v>0</v>
      </c>
      <c r="X212" s="53">
        <v>0</v>
      </c>
      <c r="Y212" s="30">
        <v>0</v>
      </c>
      <c r="Z212" s="67">
        <f>U212+V212</f>
        <v>255</v>
      </c>
    </row>
    <row r="213" spans="15:26" ht="33" customHeight="1" thickBot="1" x14ac:dyDescent="0.3">
      <c r="O213" s="18">
        <f t="shared" si="7"/>
        <v>208</v>
      </c>
      <c r="P213" s="48" t="s">
        <v>814</v>
      </c>
      <c r="Q213" s="49" t="s">
        <v>822</v>
      </c>
      <c r="R213" s="50"/>
      <c r="S213" s="53">
        <v>0</v>
      </c>
      <c r="T213" s="27">
        <v>0</v>
      </c>
      <c r="U213" s="12">
        <v>0</v>
      </c>
      <c r="V213" s="12">
        <v>254</v>
      </c>
      <c r="W213" s="76">
        <v>0</v>
      </c>
      <c r="X213" s="53">
        <v>0</v>
      </c>
      <c r="Y213" s="30">
        <v>0</v>
      </c>
      <c r="Z213" s="67">
        <f>U213+V213</f>
        <v>254</v>
      </c>
    </row>
    <row r="214" spans="15:26" ht="33" customHeight="1" thickBot="1" x14ac:dyDescent="0.3">
      <c r="O214" s="18">
        <f t="shared" si="7"/>
        <v>209</v>
      </c>
      <c r="P214" s="48" t="s">
        <v>237</v>
      </c>
      <c r="Q214" s="49" t="s">
        <v>1022</v>
      </c>
      <c r="R214" s="50"/>
      <c r="S214" s="53">
        <v>0</v>
      </c>
      <c r="T214" s="27">
        <v>0</v>
      </c>
      <c r="U214" s="27">
        <v>0</v>
      </c>
      <c r="V214" s="12">
        <v>0</v>
      </c>
      <c r="W214" s="77">
        <v>0</v>
      </c>
      <c r="X214" s="53">
        <v>0</v>
      </c>
      <c r="Y214" s="201">
        <v>252</v>
      </c>
      <c r="Z214" s="67">
        <f>V214+W214+Y214</f>
        <v>252</v>
      </c>
    </row>
    <row r="215" spans="15:26" ht="33" customHeight="1" thickBot="1" x14ac:dyDescent="0.3">
      <c r="O215" s="18">
        <f t="shared" si="7"/>
        <v>210</v>
      </c>
      <c r="P215" s="48" t="s">
        <v>356</v>
      </c>
      <c r="Q215" s="49" t="s">
        <v>485</v>
      </c>
      <c r="R215" s="50"/>
      <c r="S215" s="54">
        <v>0</v>
      </c>
      <c r="T215" s="12">
        <v>251</v>
      </c>
      <c r="U215" s="27">
        <v>0</v>
      </c>
      <c r="V215" s="27">
        <v>0</v>
      </c>
      <c r="W215" s="76">
        <v>0</v>
      </c>
      <c r="X215" s="53">
        <v>0</v>
      </c>
      <c r="Y215" s="30">
        <v>0</v>
      </c>
      <c r="Z215" s="67">
        <f>T215+U215</f>
        <v>251</v>
      </c>
    </row>
    <row r="216" spans="15:26" ht="33" customHeight="1" thickBot="1" x14ac:dyDescent="0.3">
      <c r="O216" s="18">
        <f t="shared" si="7"/>
        <v>211</v>
      </c>
      <c r="P216" s="48" t="s">
        <v>1023</v>
      </c>
      <c r="Q216" s="49" t="s">
        <v>1024</v>
      </c>
      <c r="R216" s="50"/>
      <c r="S216" s="53">
        <v>0</v>
      </c>
      <c r="T216" s="27">
        <v>0</v>
      </c>
      <c r="U216" s="27">
        <v>0</v>
      </c>
      <c r="V216" s="12">
        <v>0</v>
      </c>
      <c r="W216" s="77">
        <v>0</v>
      </c>
      <c r="X216" s="53">
        <v>0</v>
      </c>
      <c r="Y216" s="201">
        <v>250</v>
      </c>
      <c r="Z216" s="67">
        <f>V216+W216+Y216</f>
        <v>250</v>
      </c>
    </row>
    <row r="217" spans="15:26" ht="33" customHeight="1" thickBot="1" x14ac:dyDescent="0.3">
      <c r="O217" s="18">
        <f t="shared" si="7"/>
        <v>212</v>
      </c>
      <c r="P217" s="48" t="s">
        <v>281</v>
      </c>
      <c r="Q217" s="49" t="s">
        <v>406</v>
      </c>
      <c r="R217" s="50"/>
      <c r="S217" s="53">
        <v>0</v>
      </c>
      <c r="T217" s="27">
        <v>0</v>
      </c>
      <c r="U217" s="27">
        <v>0</v>
      </c>
      <c r="V217" s="12">
        <v>0</v>
      </c>
      <c r="W217" s="77">
        <v>0</v>
      </c>
      <c r="X217" s="53">
        <v>0</v>
      </c>
      <c r="Y217" s="201">
        <v>249</v>
      </c>
      <c r="Z217" s="67">
        <f>V217+W217+Y217</f>
        <v>249</v>
      </c>
    </row>
    <row r="218" spans="15:26" ht="33" customHeight="1" thickBot="1" x14ac:dyDescent="0.3">
      <c r="O218" s="18">
        <f t="shared" si="7"/>
        <v>213</v>
      </c>
      <c r="P218" s="48" t="s">
        <v>1026</v>
      </c>
      <c r="Q218" s="49" t="s">
        <v>1027</v>
      </c>
      <c r="R218" s="50"/>
      <c r="S218" s="53">
        <v>0</v>
      </c>
      <c r="T218" s="27">
        <v>0</v>
      </c>
      <c r="U218" s="27">
        <v>0</v>
      </c>
      <c r="V218" s="12">
        <v>0</v>
      </c>
      <c r="W218" s="77">
        <v>0</v>
      </c>
      <c r="X218" s="53">
        <v>0</v>
      </c>
      <c r="Y218" s="201">
        <v>238</v>
      </c>
      <c r="Z218" s="67">
        <f>V218+W218+Y218</f>
        <v>238</v>
      </c>
    </row>
    <row r="219" spans="15:26" ht="33" customHeight="1" thickBot="1" x14ac:dyDescent="0.3">
      <c r="O219" s="18">
        <f t="shared" si="7"/>
        <v>214</v>
      </c>
      <c r="P219" s="48" t="s">
        <v>357</v>
      </c>
      <c r="Q219" s="49" t="s">
        <v>486</v>
      </c>
      <c r="R219" s="50"/>
      <c r="S219" s="54">
        <v>0</v>
      </c>
      <c r="T219" s="12">
        <v>236</v>
      </c>
      <c r="U219" s="27">
        <v>0</v>
      </c>
      <c r="V219" s="27">
        <v>0</v>
      </c>
      <c r="W219" s="76">
        <v>0</v>
      </c>
      <c r="X219" s="53">
        <v>0</v>
      </c>
      <c r="Y219" s="30">
        <v>0</v>
      </c>
      <c r="Z219" s="67">
        <f>T219+U219</f>
        <v>236</v>
      </c>
    </row>
    <row r="220" spans="15:26" ht="33" customHeight="1" thickBot="1" x14ac:dyDescent="0.3">
      <c r="O220" s="18">
        <f t="shared" si="7"/>
        <v>215</v>
      </c>
      <c r="P220" s="48" t="s">
        <v>640</v>
      </c>
      <c r="Q220" s="49" t="s">
        <v>1028</v>
      </c>
      <c r="R220" s="50"/>
      <c r="S220" s="53">
        <v>0</v>
      </c>
      <c r="T220" s="27">
        <v>0</v>
      </c>
      <c r="U220" s="27">
        <v>0</v>
      </c>
      <c r="V220" s="12">
        <v>0</v>
      </c>
      <c r="W220" s="77">
        <v>0</v>
      </c>
      <c r="X220" s="53">
        <v>0</v>
      </c>
      <c r="Y220" s="201">
        <v>235</v>
      </c>
      <c r="Z220" s="67">
        <f>V220+W220+Y220</f>
        <v>235</v>
      </c>
    </row>
    <row r="221" spans="15:26" ht="33" customHeight="1" thickBot="1" x14ac:dyDescent="0.3">
      <c r="O221" s="18">
        <f t="shared" si="7"/>
        <v>216</v>
      </c>
      <c r="P221" s="48" t="s">
        <v>358</v>
      </c>
      <c r="Q221" s="49" t="s">
        <v>487</v>
      </c>
      <c r="R221" s="50"/>
      <c r="S221" s="54">
        <v>0</v>
      </c>
      <c r="T221" s="12">
        <v>235</v>
      </c>
      <c r="U221" s="27">
        <v>0</v>
      </c>
      <c r="V221" s="27">
        <v>0</v>
      </c>
      <c r="W221" s="76">
        <v>0</v>
      </c>
      <c r="X221" s="53">
        <v>0</v>
      </c>
      <c r="Y221" s="30">
        <v>0</v>
      </c>
      <c r="Z221" s="67">
        <f>T221+U221</f>
        <v>235</v>
      </c>
    </row>
    <row r="222" spans="15:26" ht="33" customHeight="1" thickBot="1" x14ac:dyDescent="0.3">
      <c r="O222" s="18">
        <f t="shared" si="7"/>
        <v>217</v>
      </c>
      <c r="P222" s="48" t="s">
        <v>1029</v>
      </c>
      <c r="Q222" s="49" t="s">
        <v>1030</v>
      </c>
      <c r="R222" s="50"/>
      <c r="S222" s="53">
        <v>0</v>
      </c>
      <c r="T222" s="27">
        <v>0</v>
      </c>
      <c r="U222" s="27">
        <v>0</v>
      </c>
      <c r="V222" s="12">
        <v>0</v>
      </c>
      <c r="W222" s="77">
        <v>0</v>
      </c>
      <c r="X222" s="53">
        <v>0</v>
      </c>
      <c r="Y222" s="201">
        <v>232</v>
      </c>
      <c r="Z222" s="67">
        <f>V222+W222+Y222</f>
        <v>232</v>
      </c>
    </row>
    <row r="223" spans="15:26" ht="33" customHeight="1" thickBot="1" x14ac:dyDescent="0.3">
      <c r="O223" s="18">
        <f t="shared" si="7"/>
        <v>218</v>
      </c>
      <c r="P223" s="48" t="s">
        <v>1031</v>
      </c>
      <c r="Q223" s="49" t="s">
        <v>1032</v>
      </c>
      <c r="R223" s="50"/>
      <c r="S223" s="53">
        <v>0</v>
      </c>
      <c r="T223" s="27">
        <v>0</v>
      </c>
      <c r="U223" s="27">
        <v>0</v>
      </c>
      <c r="V223" s="12">
        <v>0</v>
      </c>
      <c r="W223" s="77">
        <v>0</v>
      </c>
      <c r="X223" s="53">
        <v>0</v>
      </c>
      <c r="Y223" s="201">
        <v>229</v>
      </c>
      <c r="Z223" s="67">
        <f>V223+W223+Y223</f>
        <v>229</v>
      </c>
    </row>
    <row r="224" spans="15:26" ht="33" customHeight="1" thickBot="1" x14ac:dyDescent="0.3">
      <c r="O224" s="18">
        <f t="shared" si="7"/>
        <v>219</v>
      </c>
      <c r="P224" s="48" t="s">
        <v>1033</v>
      </c>
      <c r="Q224" s="49" t="s">
        <v>1034</v>
      </c>
      <c r="R224" s="50"/>
      <c r="S224" s="53">
        <v>0</v>
      </c>
      <c r="T224" s="27">
        <v>0</v>
      </c>
      <c r="U224" s="27">
        <v>0</v>
      </c>
      <c r="V224" s="12">
        <v>0</v>
      </c>
      <c r="W224" s="77">
        <v>0</v>
      </c>
      <c r="X224" s="53">
        <v>0</v>
      </c>
      <c r="Y224" s="201">
        <v>227</v>
      </c>
      <c r="Z224" s="67">
        <f>V224+W224+Y224</f>
        <v>227</v>
      </c>
    </row>
    <row r="225" spans="11:26" ht="33" customHeight="1" thickBot="1" x14ac:dyDescent="0.3">
      <c r="O225" s="18">
        <f t="shared" si="7"/>
        <v>220</v>
      </c>
      <c r="P225" s="48" t="s">
        <v>1035</v>
      </c>
      <c r="Q225" s="49" t="s">
        <v>1036</v>
      </c>
      <c r="R225" s="50"/>
      <c r="S225" s="53">
        <v>0</v>
      </c>
      <c r="T225" s="27">
        <v>0</v>
      </c>
      <c r="U225" s="27">
        <v>0</v>
      </c>
      <c r="V225" s="12">
        <v>0</v>
      </c>
      <c r="W225" s="77">
        <v>0</v>
      </c>
      <c r="X225" s="53">
        <v>0</v>
      </c>
      <c r="Y225" s="201">
        <v>226</v>
      </c>
      <c r="Z225" s="67">
        <f>V225+W225+Y225</f>
        <v>226</v>
      </c>
    </row>
    <row r="226" spans="11:26" ht="33" customHeight="1" thickBot="1" x14ac:dyDescent="0.3">
      <c r="O226" s="18">
        <f t="shared" si="7"/>
        <v>221</v>
      </c>
      <c r="P226" s="48" t="s">
        <v>361</v>
      </c>
      <c r="Q226" s="49" t="s">
        <v>491</v>
      </c>
      <c r="R226" s="50"/>
      <c r="S226" s="54">
        <v>0</v>
      </c>
      <c r="T226" s="12">
        <v>225</v>
      </c>
      <c r="U226" s="27">
        <v>0</v>
      </c>
      <c r="V226" s="27">
        <v>0</v>
      </c>
      <c r="W226" s="76">
        <v>0</v>
      </c>
      <c r="X226" s="53">
        <v>0</v>
      </c>
      <c r="Y226" s="30">
        <v>0</v>
      </c>
      <c r="Z226" s="67">
        <f>T226+U226</f>
        <v>225</v>
      </c>
    </row>
    <row r="227" spans="11:26" ht="33" customHeight="1" thickBot="1" x14ac:dyDescent="0.3">
      <c r="O227" s="18">
        <f t="shared" si="7"/>
        <v>222</v>
      </c>
      <c r="P227" s="48" t="s">
        <v>362</v>
      </c>
      <c r="Q227" s="49" t="s">
        <v>492</v>
      </c>
      <c r="R227" s="50"/>
      <c r="S227" s="54">
        <v>0</v>
      </c>
      <c r="T227" s="12">
        <v>224</v>
      </c>
      <c r="U227" s="27">
        <v>0</v>
      </c>
      <c r="V227" s="27">
        <v>0</v>
      </c>
      <c r="W227" s="76">
        <v>0</v>
      </c>
      <c r="X227" s="53">
        <v>0</v>
      </c>
      <c r="Y227" s="30">
        <v>0</v>
      </c>
      <c r="Z227" s="67">
        <f>T227+U227</f>
        <v>224</v>
      </c>
    </row>
    <row r="228" spans="11:26" ht="33" customHeight="1" thickBot="1" x14ac:dyDescent="0.3">
      <c r="K228" t="s">
        <v>494</v>
      </c>
      <c r="O228" s="18">
        <f t="shared" si="7"/>
        <v>223</v>
      </c>
      <c r="P228" s="48" t="s">
        <v>1037</v>
      </c>
      <c r="Q228" s="49" t="s">
        <v>1038</v>
      </c>
      <c r="R228" s="50"/>
      <c r="S228" s="53">
        <v>0</v>
      </c>
      <c r="T228" s="27">
        <v>0</v>
      </c>
      <c r="U228" s="27">
        <v>0</v>
      </c>
      <c r="V228" s="12">
        <v>0</v>
      </c>
      <c r="W228" s="77">
        <v>0</v>
      </c>
      <c r="X228" s="53">
        <v>0</v>
      </c>
      <c r="Y228" s="201">
        <v>222</v>
      </c>
      <c r="Z228" s="67">
        <f>V228+W228+Y228</f>
        <v>222</v>
      </c>
    </row>
    <row r="229" spans="11:26" ht="33" customHeight="1" thickBot="1" x14ac:dyDescent="0.3">
      <c r="O229" s="18">
        <f t="shared" si="7"/>
        <v>224</v>
      </c>
      <c r="P229" s="48" t="s">
        <v>363</v>
      </c>
      <c r="Q229" s="49" t="s">
        <v>493</v>
      </c>
      <c r="R229" s="50"/>
      <c r="S229" s="54">
        <v>0</v>
      </c>
      <c r="T229" s="12">
        <v>222</v>
      </c>
      <c r="U229" s="27">
        <v>0</v>
      </c>
      <c r="V229" s="27">
        <v>0</v>
      </c>
      <c r="W229" s="76">
        <v>0</v>
      </c>
      <c r="X229" s="53">
        <v>0</v>
      </c>
      <c r="Y229" s="30">
        <v>0</v>
      </c>
      <c r="Z229" s="67">
        <f>T229+U229</f>
        <v>222</v>
      </c>
    </row>
    <row r="230" spans="11:26" ht="33" customHeight="1" thickBot="1" x14ac:dyDescent="0.3">
      <c r="O230" s="18">
        <f t="shared" si="7"/>
        <v>225</v>
      </c>
      <c r="P230" s="48" t="s">
        <v>607</v>
      </c>
      <c r="Q230" s="49" t="s">
        <v>1039</v>
      </c>
      <c r="R230" s="50"/>
      <c r="S230" s="53">
        <v>0</v>
      </c>
      <c r="T230" s="27">
        <v>0</v>
      </c>
      <c r="U230" s="27">
        <v>0</v>
      </c>
      <c r="V230" s="12">
        <v>0</v>
      </c>
      <c r="W230" s="77">
        <v>0</v>
      </c>
      <c r="X230" s="53">
        <v>0</v>
      </c>
      <c r="Y230" s="201">
        <v>217</v>
      </c>
      <c r="Z230" s="67">
        <f>V230+W230+Y230</f>
        <v>217</v>
      </c>
    </row>
    <row r="231" spans="11:26" ht="33" customHeight="1" thickBot="1" x14ac:dyDescent="0.3">
      <c r="O231" s="18">
        <f t="shared" si="7"/>
        <v>226</v>
      </c>
      <c r="P231" s="48" t="s">
        <v>947</v>
      </c>
      <c r="Q231" s="49" t="s">
        <v>948</v>
      </c>
      <c r="R231" s="50"/>
      <c r="S231" s="53">
        <v>0</v>
      </c>
      <c r="T231" s="27">
        <v>0</v>
      </c>
      <c r="U231" s="27">
        <v>0</v>
      </c>
      <c r="V231" s="12">
        <v>0</v>
      </c>
      <c r="W231" s="77">
        <v>0</v>
      </c>
      <c r="X231" s="202">
        <v>120</v>
      </c>
      <c r="Y231" s="30">
        <v>0</v>
      </c>
      <c r="Z231" s="67">
        <f t="shared" ref="Z231:Z247" si="8">V231+W231+X231</f>
        <v>120</v>
      </c>
    </row>
    <row r="232" spans="11:26" ht="33" customHeight="1" thickBot="1" x14ac:dyDescent="0.3">
      <c r="O232" s="18">
        <f t="shared" si="7"/>
        <v>227</v>
      </c>
      <c r="P232" s="48" t="s">
        <v>949</v>
      </c>
      <c r="Q232" s="49" t="s">
        <v>950</v>
      </c>
      <c r="R232" s="50"/>
      <c r="S232" s="53">
        <v>0</v>
      </c>
      <c r="T232" s="27">
        <v>0</v>
      </c>
      <c r="U232" s="27">
        <v>0</v>
      </c>
      <c r="V232" s="12">
        <v>0</v>
      </c>
      <c r="W232" s="77">
        <v>0</v>
      </c>
      <c r="X232" s="202">
        <v>109</v>
      </c>
      <c r="Y232" s="30">
        <v>0</v>
      </c>
      <c r="Z232" s="67">
        <f t="shared" si="8"/>
        <v>109</v>
      </c>
    </row>
    <row r="233" spans="11:26" ht="33" customHeight="1" thickBot="1" x14ac:dyDescent="0.3">
      <c r="O233" s="18">
        <f t="shared" si="7"/>
        <v>228</v>
      </c>
      <c r="P233" s="48" t="s">
        <v>951</v>
      </c>
      <c r="Q233" s="49" t="s">
        <v>952</v>
      </c>
      <c r="R233" s="50"/>
      <c r="S233" s="53">
        <v>0</v>
      </c>
      <c r="T233" s="27">
        <v>0</v>
      </c>
      <c r="U233" s="27">
        <v>0</v>
      </c>
      <c r="V233" s="12">
        <v>0</v>
      </c>
      <c r="W233" s="77">
        <v>0</v>
      </c>
      <c r="X233" s="202">
        <v>102</v>
      </c>
      <c r="Y233" s="30">
        <v>0</v>
      </c>
      <c r="Z233" s="67">
        <f t="shared" si="8"/>
        <v>102</v>
      </c>
    </row>
    <row r="234" spans="11:26" ht="33" customHeight="1" thickBot="1" x14ac:dyDescent="0.3">
      <c r="O234" s="18">
        <f t="shared" si="7"/>
        <v>229</v>
      </c>
      <c r="P234" s="48" t="s">
        <v>953</v>
      </c>
      <c r="Q234" s="49" t="s">
        <v>954</v>
      </c>
      <c r="R234" s="50"/>
      <c r="S234" s="53">
        <v>0</v>
      </c>
      <c r="T234" s="27">
        <v>0</v>
      </c>
      <c r="U234" s="27">
        <v>0</v>
      </c>
      <c r="V234" s="12">
        <v>0</v>
      </c>
      <c r="W234" s="77">
        <v>0</v>
      </c>
      <c r="X234" s="202">
        <v>100</v>
      </c>
      <c r="Y234" s="30">
        <v>0</v>
      </c>
      <c r="Z234" s="67">
        <f t="shared" si="8"/>
        <v>100</v>
      </c>
    </row>
    <row r="235" spans="11:26" ht="33" customHeight="1" thickBot="1" x14ac:dyDescent="0.3">
      <c r="O235" s="18">
        <f t="shared" si="7"/>
        <v>230</v>
      </c>
      <c r="P235" s="48" t="s">
        <v>955</v>
      </c>
      <c r="Q235" s="49" t="s">
        <v>956</v>
      </c>
      <c r="R235" s="50"/>
      <c r="S235" s="53">
        <v>0</v>
      </c>
      <c r="T235" s="27">
        <v>0</v>
      </c>
      <c r="U235" s="27">
        <v>0</v>
      </c>
      <c r="V235" s="12">
        <v>0</v>
      </c>
      <c r="W235" s="77">
        <v>0</v>
      </c>
      <c r="X235" s="202">
        <v>98</v>
      </c>
      <c r="Y235" s="30">
        <v>0</v>
      </c>
      <c r="Z235" s="67">
        <f t="shared" si="8"/>
        <v>98</v>
      </c>
    </row>
    <row r="236" spans="11:26" ht="33" customHeight="1" thickBot="1" x14ac:dyDescent="0.3">
      <c r="O236" s="18">
        <f t="shared" si="7"/>
        <v>231</v>
      </c>
      <c r="P236" s="48" t="s">
        <v>312</v>
      </c>
      <c r="Q236" s="49" t="s">
        <v>957</v>
      </c>
      <c r="R236" s="50"/>
      <c r="S236" s="53">
        <v>0</v>
      </c>
      <c r="T236" s="27">
        <v>0</v>
      </c>
      <c r="U236" s="27">
        <v>0</v>
      </c>
      <c r="V236" s="12">
        <v>0</v>
      </c>
      <c r="W236" s="77">
        <v>0</v>
      </c>
      <c r="X236" s="202">
        <v>92</v>
      </c>
      <c r="Y236" s="30">
        <v>0</v>
      </c>
      <c r="Z236" s="67">
        <f t="shared" si="8"/>
        <v>92</v>
      </c>
    </row>
    <row r="237" spans="11:26" ht="33" customHeight="1" thickBot="1" x14ac:dyDescent="0.3">
      <c r="O237" s="18">
        <f t="shared" si="7"/>
        <v>232</v>
      </c>
      <c r="P237" s="48" t="s">
        <v>958</v>
      </c>
      <c r="Q237" s="49" t="s">
        <v>959</v>
      </c>
      <c r="R237" s="50"/>
      <c r="S237" s="53">
        <v>0</v>
      </c>
      <c r="T237" s="27">
        <v>0</v>
      </c>
      <c r="U237" s="27">
        <v>0</v>
      </c>
      <c r="V237" s="12">
        <v>0</v>
      </c>
      <c r="W237" s="77">
        <v>0</v>
      </c>
      <c r="X237" s="202">
        <v>91</v>
      </c>
      <c r="Y237" s="30">
        <v>0</v>
      </c>
      <c r="Z237" s="67">
        <f t="shared" si="8"/>
        <v>91</v>
      </c>
    </row>
    <row r="238" spans="11:26" ht="33" customHeight="1" thickBot="1" x14ac:dyDescent="0.3">
      <c r="O238" s="18">
        <f t="shared" si="7"/>
        <v>233</v>
      </c>
      <c r="P238" s="48" t="s">
        <v>960</v>
      </c>
      <c r="Q238" s="49" t="s">
        <v>961</v>
      </c>
      <c r="R238" s="50"/>
      <c r="S238" s="53">
        <v>0</v>
      </c>
      <c r="T238" s="27">
        <v>0</v>
      </c>
      <c r="U238" s="27">
        <v>0</v>
      </c>
      <c r="V238" s="12">
        <v>0</v>
      </c>
      <c r="W238" s="77">
        <v>0</v>
      </c>
      <c r="X238" s="202">
        <v>90</v>
      </c>
      <c r="Y238" s="30">
        <v>0</v>
      </c>
      <c r="Z238" s="67">
        <f t="shared" si="8"/>
        <v>90</v>
      </c>
    </row>
    <row r="239" spans="11:26" ht="33" customHeight="1" thickBot="1" x14ac:dyDescent="0.3">
      <c r="O239" s="18">
        <f t="shared" si="7"/>
        <v>234</v>
      </c>
      <c r="P239" s="48" t="s">
        <v>962</v>
      </c>
      <c r="Q239" s="49" t="s">
        <v>963</v>
      </c>
      <c r="R239" s="50"/>
      <c r="S239" s="53">
        <v>0</v>
      </c>
      <c r="T239" s="27">
        <v>0</v>
      </c>
      <c r="U239" s="27">
        <v>0</v>
      </c>
      <c r="V239" s="12">
        <v>0</v>
      </c>
      <c r="W239" s="77">
        <v>0</v>
      </c>
      <c r="X239" s="202">
        <v>89</v>
      </c>
      <c r="Y239" s="30">
        <v>0</v>
      </c>
      <c r="Z239" s="67">
        <f t="shared" si="8"/>
        <v>89</v>
      </c>
    </row>
    <row r="240" spans="11:26" ht="33" customHeight="1" thickBot="1" x14ac:dyDescent="0.3">
      <c r="O240" s="18">
        <f t="shared" si="7"/>
        <v>235</v>
      </c>
      <c r="P240" s="48" t="s">
        <v>965</v>
      </c>
      <c r="Q240" s="49" t="s">
        <v>966</v>
      </c>
      <c r="R240" s="50"/>
      <c r="S240" s="53">
        <v>0</v>
      </c>
      <c r="T240" s="27">
        <v>0</v>
      </c>
      <c r="U240" s="27">
        <v>0</v>
      </c>
      <c r="V240" s="12">
        <v>0</v>
      </c>
      <c r="W240" s="77">
        <v>0</v>
      </c>
      <c r="X240" s="202">
        <v>83</v>
      </c>
      <c r="Y240" s="30">
        <v>0</v>
      </c>
      <c r="Z240" s="67">
        <f t="shared" si="8"/>
        <v>83</v>
      </c>
    </row>
    <row r="241" spans="15:26" ht="33" customHeight="1" thickBot="1" x14ac:dyDescent="0.3">
      <c r="O241" s="18">
        <f t="shared" si="7"/>
        <v>236</v>
      </c>
      <c r="P241" s="48" t="s">
        <v>967</v>
      </c>
      <c r="Q241" s="49" t="s">
        <v>968</v>
      </c>
      <c r="R241" s="50"/>
      <c r="S241" s="53">
        <v>0</v>
      </c>
      <c r="T241" s="27">
        <v>0</v>
      </c>
      <c r="U241" s="27">
        <v>0</v>
      </c>
      <c r="V241" s="12">
        <v>0</v>
      </c>
      <c r="W241" s="77">
        <v>0</v>
      </c>
      <c r="X241" s="202">
        <v>82</v>
      </c>
      <c r="Y241" s="30">
        <v>0</v>
      </c>
      <c r="Z241" s="67">
        <f t="shared" si="8"/>
        <v>82</v>
      </c>
    </row>
    <row r="242" spans="15:26" ht="33" customHeight="1" thickBot="1" x14ac:dyDescent="0.3">
      <c r="O242" s="18">
        <f t="shared" si="7"/>
        <v>237</v>
      </c>
      <c r="P242" s="48" t="s">
        <v>969</v>
      </c>
      <c r="Q242" s="49" t="s">
        <v>975</v>
      </c>
      <c r="R242" s="50"/>
      <c r="S242" s="53">
        <v>0</v>
      </c>
      <c r="T242" s="27">
        <v>0</v>
      </c>
      <c r="U242" s="27">
        <v>0</v>
      </c>
      <c r="V242" s="12">
        <v>0</v>
      </c>
      <c r="W242" s="77">
        <v>0</v>
      </c>
      <c r="X242" s="202">
        <v>81</v>
      </c>
      <c r="Y242" s="30">
        <v>0</v>
      </c>
      <c r="Z242" s="67">
        <f t="shared" si="8"/>
        <v>81</v>
      </c>
    </row>
    <row r="243" spans="15:26" ht="33" customHeight="1" thickBot="1" x14ac:dyDescent="0.3">
      <c r="O243" s="18">
        <f t="shared" si="7"/>
        <v>238</v>
      </c>
      <c r="P243" s="48" t="s">
        <v>970</v>
      </c>
      <c r="Q243" s="49" t="s">
        <v>976</v>
      </c>
      <c r="R243" s="50"/>
      <c r="S243" s="53">
        <v>0</v>
      </c>
      <c r="T243" s="27">
        <v>0</v>
      </c>
      <c r="U243" s="27">
        <v>0</v>
      </c>
      <c r="V243" s="12">
        <v>0</v>
      </c>
      <c r="W243" s="77">
        <v>0</v>
      </c>
      <c r="X243" s="202">
        <v>80</v>
      </c>
      <c r="Y243" s="30">
        <v>0</v>
      </c>
      <c r="Z243" s="67">
        <f t="shared" si="8"/>
        <v>80</v>
      </c>
    </row>
    <row r="244" spans="15:26" ht="33" customHeight="1" thickBot="1" x14ac:dyDescent="0.3">
      <c r="O244" s="18">
        <f t="shared" si="7"/>
        <v>239</v>
      </c>
      <c r="P244" s="48" t="s">
        <v>971</v>
      </c>
      <c r="Q244" s="49" t="s">
        <v>977</v>
      </c>
      <c r="R244" s="50"/>
      <c r="S244" s="53">
        <v>0</v>
      </c>
      <c r="T244" s="27">
        <v>0</v>
      </c>
      <c r="U244" s="27">
        <v>0</v>
      </c>
      <c r="V244" s="12">
        <v>0</v>
      </c>
      <c r="W244" s="77">
        <v>0</v>
      </c>
      <c r="X244" s="202">
        <v>79</v>
      </c>
      <c r="Y244" s="30">
        <v>0</v>
      </c>
      <c r="Z244" s="67">
        <f t="shared" si="8"/>
        <v>79</v>
      </c>
    </row>
    <row r="245" spans="15:26" ht="33" customHeight="1" thickBot="1" x14ac:dyDescent="0.3">
      <c r="O245" s="18">
        <f t="shared" si="7"/>
        <v>240</v>
      </c>
      <c r="P245" s="48" t="s">
        <v>972</v>
      </c>
      <c r="Q245" s="49" t="s">
        <v>978</v>
      </c>
      <c r="R245" s="50"/>
      <c r="S245" s="53">
        <v>0</v>
      </c>
      <c r="T245" s="27">
        <v>0</v>
      </c>
      <c r="U245" s="27">
        <v>0</v>
      </c>
      <c r="V245" s="12">
        <v>0</v>
      </c>
      <c r="W245" s="77">
        <v>0</v>
      </c>
      <c r="X245" s="202">
        <v>78</v>
      </c>
      <c r="Y245" s="30">
        <v>0</v>
      </c>
      <c r="Z245" s="67">
        <f t="shared" si="8"/>
        <v>78</v>
      </c>
    </row>
    <row r="246" spans="15:26" ht="33" customHeight="1" thickBot="1" x14ac:dyDescent="0.3">
      <c r="O246" s="18">
        <f t="shared" si="7"/>
        <v>241</v>
      </c>
      <c r="P246" s="48" t="s">
        <v>973</v>
      </c>
      <c r="Q246" s="49" t="s">
        <v>979</v>
      </c>
      <c r="R246" s="50"/>
      <c r="S246" s="53">
        <v>0</v>
      </c>
      <c r="T246" s="27">
        <v>0</v>
      </c>
      <c r="U246" s="27">
        <v>0</v>
      </c>
      <c r="V246" s="12">
        <v>0</v>
      </c>
      <c r="W246" s="77">
        <v>0</v>
      </c>
      <c r="X246" s="202">
        <v>77</v>
      </c>
      <c r="Y246" s="30">
        <v>0</v>
      </c>
      <c r="Z246" s="67">
        <f t="shared" si="8"/>
        <v>77</v>
      </c>
    </row>
    <row r="247" spans="15:26" ht="33" customHeight="1" thickBot="1" x14ac:dyDescent="0.3">
      <c r="O247" s="18">
        <f t="shared" si="7"/>
        <v>242</v>
      </c>
      <c r="P247" s="188" t="s">
        <v>974</v>
      </c>
      <c r="Q247" s="177" t="s">
        <v>980</v>
      </c>
      <c r="R247" s="178"/>
      <c r="S247" s="80">
        <v>0</v>
      </c>
      <c r="T247" s="28">
        <v>0</v>
      </c>
      <c r="U247" s="28">
        <v>0</v>
      </c>
      <c r="V247" s="14">
        <v>0</v>
      </c>
      <c r="W247" s="81">
        <v>0</v>
      </c>
      <c r="X247" s="203">
        <v>76</v>
      </c>
      <c r="Y247" s="36">
        <v>0</v>
      </c>
      <c r="Z247" s="189">
        <f t="shared" si="8"/>
        <v>76</v>
      </c>
    </row>
    <row r="248" spans="15:26" x14ac:dyDescent="0.25">
      <c r="V248" s="29"/>
      <c r="W248" s="29"/>
      <c r="X248" s="78"/>
      <c r="Y248" s="78"/>
      <c r="Z248" s="206"/>
    </row>
    <row r="249" spans="15:26" x14ac:dyDescent="0.25">
      <c r="V249" s="29"/>
      <c r="W249" s="29"/>
      <c r="X249" s="78"/>
      <c r="Y249" s="78"/>
      <c r="Z249" s="206"/>
    </row>
    <row r="250" spans="15:26" x14ac:dyDescent="0.25">
      <c r="V250" s="29"/>
      <c r="W250" s="29"/>
      <c r="X250" s="78"/>
      <c r="Y250" s="78"/>
      <c r="Z250" s="206"/>
    </row>
    <row r="251" spans="15:26" x14ac:dyDescent="0.25">
      <c r="V251" s="29"/>
      <c r="W251" s="29"/>
      <c r="X251" s="78"/>
      <c r="Y251" s="78"/>
      <c r="Z251" s="206"/>
    </row>
    <row r="252" spans="15:26" x14ac:dyDescent="0.25">
      <c r="V252" s="29"/>
      <c r="W252" s="29"/>
      <c r="X252" s="78"/>
      <c r="Y252" s="78"/>
      <c r="Z252" s="206"/>
    </row>
    <row r="253" spans="15:26" x14ac:dyDescent="0.25">
      <c r="V253" s="29"/>
      <c r="W253" s="29"/>
      <c r="X253" s="78"/>
      <c r="Y253" s="78"/>
      <c r="Z253" s="206"/>
    </row>
    <row r="254" spans="15:26" x14ac:dyDescent="0.25">
      <c r="V254" s="29"/>
      <c r="W254" s="29"/>
      <c r="X254" s="78"/>
      <c r="Y254" s="78"/>
      <c r="Z254" s="206"/>
    </row>
    <row r="255" spans="15:26" x14ac:dyDescent="0.25">
      <c r="V255" s="29"/>
      <c r="W255" s="29"/>
      <c r="X255" s="78"/>
      <c r="Y255" s="78"/>
      <c r="Z255" s="206"/>
    </row>
    <row r="256" spans="15:26" x14ac:dyDescent="0.25">
      <c r="V256" s="29"/>
      <c r="W256" s="29"/>
      <c r="X256" s="78"/>
      <c r="Y256" s="78"/>
      <c r="Z256" s="206"/>
    </row>
    <row r="257" spans="22:26" x14ac:dyDescent="0.25">
      <c r="V257" s="29"/>
      <c r="W257" s="29"/>
      <c r="X257" s="78"/>
      <c r="Y257" s="78"/>
      <c r="Z257" s="206"/>
    </row>
    <row r="258" spans="22:26" x14ac:dyDescent="0.25">
      <c r="V258" s="29"/>
      <c r="W258" s="29"/>
      <c r="X258" s="78"/>
      <c r="Y258" s="78"/>
      <c r="Z258" s="206"/>
    </row>
    <row r="259" spans="22:26" x14ac:dyDescent="0.25">
      <c r="V259" s="29"/>
      <c r="W259" s="29"/>
      <c r="X259" s="78"/>
      <c r="Y259" s="78"/>
      <c r="Z259" s="206"/>
    </row>
    <row r="260" spans="22:26" x14ac:dyDescent="0.25">
      <c r="V260" s="29"/>
      <c r="W260" s="29"/>
      <c r="X260" s="78"/>
      <c r="Y260" s="78"/>
      <c r="Z260" s="206"/>
    </row>
    <row r="261" spans="22:26" x14ac:dyDescent="0.25">
      <c r="V261" s="29"/>
      <c r="W261" s="29"/>
      <c r="X261" s="78"/>
      <c r="Y261" s="78"/>
      <c r="Z261" s="206"/>
    </row>
    <row r="262" spans="22:26" x14ac:dyDescent="0.25">
      <c r="V262" s="29"/>
      <c r="W262" s="29"/>
      <c r="X262" s="78"/>
      <c r="Y262" s="78"/>
      <c r="Z262" s="206"/>
    </row>
    <row r="263" spans="22:26" x14ac:dyDescent="0.25">
      <c r="V263" s="29"/>
      <c r="W263" s="29"/>
      <c r="X263" s="78"/>
      <c r="Y263" s="78"/>
      <c r="Z263" s="206"/>
    </row>
    <row r="264" spans="22:26" x14ac:dyDescent="0.25">
      <c r="V264" s="29"/>
      <c r="W264" s="29"/>
      <c r="X264" s="78"/>
      <c r="Y264" s="78"/>
      <c r="Z264" s="206"/>
    </row>
    <row r="265" spans="22:26" x14ac:dyDescent="0.25">
      <c r="V265" s="29"/>
      <c r="W265" s="29"/>
      <c r="X265" s="78"/>
      <c r="Y265" s="78"/>
      <c r="Z265" s="206"/>
    </row>
    <row r="266" spans="22:26" x14ac:dyDescent="0.25">
      <c r="V266" s="29"/>
      <c r="W266" s="29"/>
      <c r="X266" s="78"/>
      <c r="Y266" s="78"/>
      <c r="Z266" s="206"/>
    </row>
    <row r="267" spans="22:26" x14ac:dyDescent="0.25">
      <c r="V267" s="29"/>
      <c r="W267" s="29"/>
      <c r="X267" s="78"/>
      <c r="Y267" s="78"/>
      <c r="Z267" s="206"/>
    </row>
    <row r="268" spans="22:26" x14ac:dyDescent="0.25">
      <c r="V268" s="29"/>
      <c r="W268" s="29"/>
      <c r="X268" s="78"/>
      <c r="Y268" s="78"/>
      <c r="Z268" s="206"/>
    </row>
    <row r="269" spans="22:26" x14ac:dyDescent="0.25">
      <c r="V269" s="29"/>
      <c r="W269" s="29"/>
      <c r="X269" s="78"/>
      <c r="Y269" s="78"/>
      <c r="Z269" s="206"/>
    </row>
    <row r="270" spans="22:26" x14ac:dyDescent="0.25">
      <c r="V270" s="29"/>
      <c r="W270" s="29"/>
      <c r="X270" s="78"/>
      <c r="Y270" s="78"/>
      <c r="Z270" s="206"/>
    </row>
    <row r="271" spans="22:26" x14ac:dyDescent="0.25">
      <c r="V271" s="29"/>
      <c r="W271" s="29"/>
      <c r="X271" s="78"/>
      <c r="Y271" s="78"/>
      <c r="Z271" s="206"/>
    </row>
    <row r="272" spans="22:26" x14ac:dyDescent="0.25">
      <c r="V272" s="29"/>
      <c r="W272" s="29"/>
      <c r="X272" s="78"/>
      <c r="Y272" s="78"/>
      <c r="Z272" s="206"/>
    </row>
    <row r="273" spans="22:26" x14ac:dyDescent="0.25">
      <c r="V273" s="29"/>
      <c r="W273" s="29"/>
      <c r="X273" s="78"/>
      <c r="Y273" s="78"/>
      <c r="Z273" s="206"/>
    </row>
    <row r="274" spans="22:26" x14ac:dyDescent="0.25">
      <c r="V274" s="29"/>
      <c r="W274" s="29"/>
      <c r="X274" s="78"/>
      <c r="Y274" s="78"/>
      <c r="Z274" s="206"/>
    </row>
    <row r="275" spans="22:26" x14ac:dyDescent="0.25">
      <c r="V275" s="29"/>
      <c r="W275" s="29"/>
      <c r="X275" s="78"/>
      <c r="Y275" s="78"/>
      <c r="Z275" s="206"/>
    </row>
    <row r="276" spans="22:26" x14ac:dyDescent="0.25">
      <c r="V276" s="29"/>
      <c r="W276" s="29"/>
      <c r="X276" s="78"/>
      <c r="Y276" s="78"/>
      <c r="Z276" s="206"/>
    </row>
    <row r="277" spans="22:26" x14ac:dyDescent="0.25">
      <c r="V277" s="29"/>
      <c r="W277" s="29"/>
      <c r="X277" s="78"/>
      <c r="Y277" s="78"/>
      <c r="Z277" s="206"/>
    </row>
    <row r="278" spans="22:26" x14ac:dyDescent="0.25">
      <c r="V278" s="29"/>
      <c r="W278" s="29"/>
      <c r="X278" s="78"/>
      <c r="Y278" s="78"/>
      <c r="Z278" s="206"/>
    </row>
    <row r="279" spans="22:26" x14ac:dyDescent="0.25">
      <c r="V279" s="29"/>
      <c r="W279" s="29"/>
      <c r="X279" s="78"/>
      <c r="Y279" s="78"/>
      <c r="Z279" s="206"/>
    </row>
    <row r="280" spans="22:26" x14ac:dyDescent="0.25">
      <c r="V280" s="29"/>
      <c r="W280" s="29"/>
      <c r="X280" s="78"/>
      <c r="Y280" s="78"/>
      <c r="Z280" s="206"/>
    </row>
    <row r="281" spans="22:26" x14ac:dyDescent="0.25">
      <c r="V281" s="29"/>
      <c r="W281" s="29"/>
      <c r="X281" s="78"/>
      <c r="Y281" s="78"/>
      <c r="Z281" s="206"/>
    </row>
    <row r="282" spans="22:26" x14ac:dyDescent="0.25">
      <c r="V282" s="29"/>
      <c r="W282" s="29"/>
      <c r="X282" s="78"/>
      <c r="Y282" s="78"/>
      <c r="Z282" s="206"/>
    </row>
    <row r="283" spans="22:26" x14ac:dyDescent="0.25">
      <c r="V283" s="29"/>
      <c r="W283" s="29"/>
      <c r="X283" s="78"/>
      <c r="Y283" s="78"/>
      <c r="Z283" s="206"/>
    </row>
    <row r="284" spans="22:26" x14ac:dyDescent="0.25">
      <c r="V284" s="29"/>
      <c r="W284" s="29"/>
      <c r="X284" s="78"/>
      <c r="Y284" s="78"/>
      <c r="Z284" s="206"/>
    </row>
    <row r="285" spans="22:26" x14ac:dyDescent="0.25">
      <c r="V285" s="29"/>
      <c r="W285" s="29"/>
      <c r="X285" s="78"/>
      <c r="Y285" s="78"/>
      <c r="Z285" s="206"/>
    </row>
    <row r="286" spans="22:26" x14ac:dyDescent="0.25">
      <c r="V286" s="29"/>
      <c r="W286" s="29"/>
      <c r="X286" s="78"/>
      <c r="Y286" s="78"/>
      <c r="Z286" s="206"/>
    </row>
    <row r="287" spans="22:26" x14ac:dyDescent="0.25">
      <c r="V287" s="29"/>
      <c r="W287" s="29"/>
      <c r="X287" s="78"/>
      <c r="Y287" s="78"/>
      <c r="Z287" s="206"/>
    </row>
    <row r="288" spans="22:26" x14ac:dyDescent="0.25">
      <c r="V288" s="29"/>
      <c r="W288" s="29"/>
      <c r="X288" s="78"/>
      <c r="Y288" s="78"/>
      <c r="Z288" s="206"/>
    </row>
    <row r="289" spans="22:26" x14ac:dyDescent="0.25">
      <c r="V289" s="29"/>
      <c r="W289" s="29"/>
      <c r="X289" s="78"/>
      <c r="Y289" s="78"/>
      <c r="Z289" s="206"/>
    </row>
    <row r="290" spans="22:26" x14ac:dyDescent="0.25">
      <c r="V290" s="29"/>
      <c r="W290" s="29"/>
      <c r="X290" s="78"/>
      <c r="Y290" s="78"/>
      <c r="Z290" s="206"/>
    </row>
    <row r="291" spans="22:26" x14ac:dyDescent="0.25">
      <c r="V291" s="29"/>
      <c r="W291" s="29"/>
      <c r="X291" s="78"/>
      <c r="Y291" s="78"/>
      <c r="Z291" s="206"/>
    </row>
    <row r="292" spans="22:26" x14ac:dyDescent="0.25">
      <c r="V292" s="29"/>
      <c r="W292" s="29"/>
      <c r="X292" s="78"/>
      <c r="Y292" s="78"/>
      <c r="Z292" s="206"/>
    </row>
    <row r="293" spans="22:26" x14ac:dyDescent="0.25">
      <c r="V293" s="29"/>
      <c r="W293" s="29"/>
      <c r="X293" s="78"/>
      <c r="Y293" s="78"/>
      <c r="Z293" s="206"/>
    </row>
    <row r="294" spans="22:26" x14ac:dyDescent="0.25">
      <c r="V294" s="29"/>
      <c r="W294" s="29"/>
      <c r="X294" s="78"/>
      <c r="Y294" s="78"/>
      <c r="Z294" s="206"/>
    </row>
    <row r="295" spans="22:26" x14ac:dyDescent="0.25">
      <c r="V295" s="29"/>
      <c r="W295" s="29"/>
      <c r="X295" s="78"/>
      <c r="Y295" s="78"/>
      <c r="Z295" s="206"/>
    </row>
    <row r="296" spans="22:26" x14ac:dyDescent="0.25">
      <c r="V296" s="29"/>
      <c r="W296" s="29"/>
      <c r="X296" s="78"/>
      <c r="Y296" s="78"/>
      <c r="Z296" s="206"/>
    </row>
    <row r="297" spans="22:26" x14ac:dyDescent="0.25">
      <c r="V297" s="29"/>
      <c r="W297" s="29"/>
      <c r="X297" s="78"/>
      <c r="Y297" s="78"/>
      <c r="Z297" s="206"/>
    </row>
    <row r="298" spans="22:26" x14ac:dyDescent="0.25">
      <c r="V298" s="29"/>
      <c r="W298" s="29"/>
      <c r="X298" s="78"/>
      <c r="Y298" s="78"/>
      <c r="Z298" s="206"/>
    </row>
    <row r="299" spans="22:26" x14ac:dyDescent="0.25">
      <c r="V299" s="29"/>
      <c r="W299" s="29"/>
      <c r="X299" s="78"/>
      <c r="Y299" s="78"/>
      <c r="Z299" s="206"/>
    </row>
    <row r="300" spans="22:26" x14ac:dyDescent="0.25">
      <c r="V300" s="29"/>
      <c r="W300" s="29"/>
      <c r="X300" s="78"/>
      <c r="Y300" s="78"/>
      <c r="Z300" s="206"/>
    </row>
    <row r="301" spans="22:26" x14ac:dyDescent="0.25">
      <c r="V301" s="29"/>
      <c r="W301" s="29"/>
      <c r="X301" s="78"/>
      <c r="Y301" s="78"/>
      <c r="Z301" s="206"/>
    </row>
    <row r="302" spans="22:26" x14ac:dyDescent="0.25">
      <c r="V302" s="29"/>
      <c r="W302" s="29"/>
      <c r="X302" s="78"/>
      <c r="Y302" s="78"/>
      <c r="Z302" s="206"/>
    </row>
    <row r="303" spans="22:26" x14ac:dyDescent="0.25">
      <c r="V303" s="29"/>
      <c r="W303" s="29"/>
      <c r="X303" s="78"/>
      <c r="Y303" s="78"/>
      <c r="Z303" s="206"/>
    </row>
    <row r="304" spans="22:26" x14ac:dyDescent="0.25">
      <c r="V304" s="29"/>
      <c r="W304" s="29"/>
      <c r="X304" s="78"/>
      <c r="Y304" s="78"/>
      <c r="Z304" s="206"/>
    </row>
    <row r="305" spans="22:26" x14ac:dyDescent="0.25">
      <c r="V305" s="29"/>
      <c r="W305" s="29"/>
      <c r="X305" s="78"/>
      <c r="Y305" s="78"/>
      <c r="Z305" s="206"/>
    </row>
    <row r="306" spans="22:26" x14ac:dyDescent="0.25">
      <c r="V306" s="29"/>
      <c r="W306" s="29"/>
      <c r="X306" s="78"/>
      <c r="Y306" s="78"/>
      <c r="Z306" s="206"/>
    </row>
    <row r="307" spans="22:26" x14ac:dyDescent="0.25">
      <c r="V307" s="29"/>
      <c r="W307" s="29"/>
      <c r="X307" s="78"/>
      <c r="Y307" s="78"/>
      <c r="Z307" s="206"/>
    </row>
    <row r="308" spans="22:26" x14ac:dyDescent="0.25">
      <c r="V308" s="29"/>
      <c r="W308" s="29"/>
      <c r="X308" s="78"/>
      <c r="Y308" s="78"/>
      <c r="Z308" s="206"/>
    </row>
    <row r="309" spans="22:26" x14ac:dyDescent="0.25">
      <c r="V309" s="29"/>
      <c r="W309" s="29"/>
      <c r="X309" s="78"/>
      <c r="Y309" s="78"/>
      <c r="Z309" s="206"/>
    </row>
    <row r="310" spans="22:26" x14ac:dyDescent="0.25">
      <c r="V310" s="29"/>
      <c r="W310" s="29"/>
      <c r="X310" s="78"/>
      <c r="Y310" s="78"/>
      <c r="Z310" s="206"/>
    </row>
    <row r="311" spans="22:26" x14ac:dyDescent="0.25">
      <c r="V311" s="29"/>
      <c r="W311" s="29"/>
      <c r="X311" s="78"/>
      <c r="Y311" s="78"/>
      <c r="Z311" s="206"/>
    </row>
    <row r="312" spans="22:26" x14ac:dyDescent="0.25">
      <c r="V312" s="29"/>
      <c r="W312" s="29"/>
      <c r="X312" s="78"/>
      <c r="Y312" s="78"/>
      <c r="Z312" s="206"/>
    </row>
    <row r="313" spans="22:26" x14ac:dyDescent="0.25">
      <c r="V313" s="29"/>
      <c r="W313" s="29"/>
      <c r="X313" s="78"/>
      <c r="Y313" s="78"/>
      <c r="Z313" s="206"/>
    </row>
    <row r="314" spans="22:26" x14ac:dyDescent="0.25">
      <c r="V314" s="29"/>
      <c r="W314" s="29"/>
      <c r="X314" s="78"/>
      <c r="Y314" s="78"/>
      <c r="Z314" s="206"/>
    </row>
    <row r="315" spans="22:26" x14ac:dyDescent="0.25">
      <c r="V315" s="29"/>
      <c r="W315" s="29"/>
      <c r="X315" s="78"/>
      <c r="Y315" s="78"/>
      <c r="Z315" s="206"/>
    </row>
    <row r="316" spans="22:26" x14ac:dyDescent="0.25">
      <c r="V316" s="29"/>
      <c r="W316" s="29"/>
      <c r="X316" s="78"/>
      <c r="Y316" s="78"/>
      <c r="Z316" s="206"/>
    </row>
    <row r="317" spans="22:26" x14ac:dyDescent="0.25">
      <c r="V317" s="29"/>
      <c r="W317" s="29"/>
      <c r="X317" s="78"/>
      <c r="Y317" s="78"/>
      <c r="Z317" s="206"/>
    </row>
    <row r="318" spans="22:26" x14ac:dyDescent="0.25">
      <c r="V318" s="29"/>
      <c r="W318" s="29"/>
      <c r="X318" s="78"/>
      <c r="Y318" s="78"/>
      <c r="Z318" s="206"/>
    </row>
    <row r="319" spans="22:26" x14ac:dyDescent="0.25">
      <c r="V319" s="29"/>
      <c r="W319" s="29"/>
      <c r="X319" s="78"/>
      <c r="Y319" s="78"/>
      <c r="Z319" s="206"/>
    </row>
    <row r="320" spans="22:26" x14ac:dyDescent="0.25">
      <c r="V320" s="29"/>
      <c r="W320" s="29"/>
      <c r="X320" s="78"/>
      <c r="Y320" s="78"/>
      <c r="Z320" s="206"/>
    </row>
    <row r="321" spans="22:26" x14ac:dyDescent="0.25">
      <c r="V321" s="29"/>
      <c r="W321" s="29"/>
      <c r="X321" s="78"/>
      <c r="Y321" s="78"/>
      <c r="Z321" s="206"/>
    </row>
    <row r="322" spans="22:26" x14ac:dyDescent="0.25">
      <c r="V322" s="29"/>
      <c r="W322" s="29"/>
      <c r="X322" s="78"/>
      <c r="Y322" s="78"/>
      <c r="Z322" s="206"/>
    </row>
    <row r="323" spans="22:26" x14ac:dyDescent="0.25">
      <c r="V323" s="29"/>
      <c r="W323" s="29"/>
      <c r="X323" s="78"/>
      <c r="Y323" s="78"/>
      <c r="Z323" s="206"/>
    </row>
    <row r="324" spans="22:26" x14ac:dyDescent="0.25">
      <c r="V324" s="29"/>
      <c r="W324" s="29"/>
      <c r="X324" s="78"/>
      <c r="Y324" s="78"/>
      <c r="Z324" s="206"/>
    </row>
    <row r="325" spans="22:26" x14ac:dyDescent="0.25">
      <c r="V325" s="29"/>
      <c r="W325" s="29"/>
      <c r="X325" s="78"/>
      <c r="Y325" s="78"/>
      <c r="Z325" s="206"/>
    </row>
    <row r="326" spans="22:26" x14ac:dyDescent="0.25">
      <c r="V326" s="29"/>
      <c r="W326" s="29"/>
      <c r="X326" s="78"/>
      <c r="Y326" s="78"/>
      <c r="Z326" s="206"/>
    </row>
    <row r="327" spans="22:26" x14ac:dyDescent="0.25">
      <c r="V327" s="29"/>
      <c r="W327" s="29"/>
      <c r="X327" s="78"/>
      <c r="Y327" s="78"/>
      <c r="Z327" s="206"/>
    </row>
    <row r="328" spans="22:26" x14ac:dyDescent="0.25">
      <c r="V328" s="29"/>
      <c r="W328" s="29"/>
      <c r="X328" s="78"/>
      <c r="Y328" s="78"/>
      <c r="Z328" s="206"/>
    </row>
    <row r="329" spans="22:26" x14ac:dyDescent="0.25">
      <c r="V329" s="29"/>
      <c r="W329" s="29"/>
      <c r="X329" s="78"/>
      <c r="Y329" s="78"/>
      <c r="Z329" s="206"/>
    </row>
    <row r="330" spans="22:26" x14ac:dyDescent="0.25">
      <c r="V330" s="29"/>
      <c r="W330" s="29"/>
      <c r="X330" s="78"/>
      <c r="Y330" s="78"/>
      <c r="Z330" s="206"/>
    </row>
    <row r="331" spans="22:26" x14ac:dyDescent="0.25">
      <c r="V331" s="29"/>
      <c r="W331" s="29"/>
      <c r="X331" s="78"/>
      <c r="Y331" s="78"/>
      <c r="Z331" s="206"/>
    </row>
    <row r="332" spans="22:26" x14ac:dyDescent="0.25">
      <c r="V332" s="29"/>
      <c r="W332" s="29"/>
      <c r="X332" s="78"/>
      <c r="Y332" s="78"/>
      <c r="Z332" s="206"/>
    </row>
    <row r="333" spans="22:26" x14ac:dyDescent="0.25">
      <c r="V333" s="29"/>
      <c r="W333" s="29"/>
      <c r="X333" s="78"/>
      <c r="Y333" s="78"/>
      <c r="Z333" s="206"/>
    </row>
    <row r="334" spans="22:26" x14ac:dyDescent="0.25">
      <c r="V334" s="29"/>
      <c r="W334" s="29"/>
      <c r="X334" s="78"/>
      <c r="Y334" s="78"/>
      <c r="Z334" s="206"/>
    </row>
    <row r="335" spans="22:26" x14ac:dyDescent="0.25">
      <c r="V335" s="29"/>
      <c r="W335" s="29"/>
      <c r="X335" s="78"/>
      <c r="Y335" s="78"/>
      <c r="Z335" s="206"/>
    </row>
    <row r="336" spans="22:26" x14ac:dyDescent="0.25">
      <c r="V336" s="29"/>
      <c r="W336" s="29"/>
      <c r="X336" s="78"/>
      <c r="Y336" s="78"/>
      <c r="Z336" s="206"/>
    </row>
    <row r="337" spans="22:26" x14ac:dyDescent="0.25">
      <c r="V337" s="29"/>
      <c r="W337" s="29"/>
      <c r="X337" s="78"/>
      <c r="Y337" s="78"/>
      <c r="Z337" s="206"/>
    </row>
    <row r="338" spans="22:26" x14ac:dyDescent="0.25">
      <c r="V338" s="29"/>
      <c r="W338" s="29"/>
      <c r="X338" s="78"/>
      <c r="Y338" s="78"/>
      <c r="Z338" s="206"/>
    </row>
    <row r="339" spans="22:26" x14ac:dyDescent="0.25">
      <c r="V339" s="29"/>
      <c r="W339" s="29"/>
      <c r="X339" s="78"/>
      <c r="Y339" s="78"/>
      <c r="Z339" s="206"/>
    </row>
    <row r="340" spans="22:26" x14ac:dyDescent="0.25">
      <c r="V340" s="29"/>
      <c r="W340" s="29"/>
      <c r="X340" s="78"/>
      <c r="Y340" s="78"/>
      <c r="Z340" s="206"/>
    </row>
    <row r="341" spans="22:26" x14ac:dyDescent="0.25">
      <c r="V341" s="29"/>
      <c r="W341" s="29"/>
      <c r="X341" s="78"/>
      <c r="Y341" s="78"/>
      <c r="Z341" s="206"/>
    </row>
    <row r="342" spans="22:26" x14ac:dyDescent="0.25">
      <c r="V342" s="29"/>
      <c r="W342" s="29"/>
      <c r="X342" s="78"/>
      <c r="Y342" s="78"/>
      <c r="Z342" s="206"/>
    </row>
    <row r="343" spans="22:26" x14ac:dyDescent="0.25">
      <c r="V343" s="29"/>
      <c r="W343" s="29"/>
      <c r="X343" s="78"/>
      <c r="Y343" s="78"/>
      <c r="Z343" s="206"/>
    </row>
    <row r="344" spans="22:26" x14ac:dyDescent="0.25">
      <c r="V344" s="29"/>
      <c r="W344" s="29"/>
      <c r="X344" s="78"/>
      <c r="Y344" s="78"/>
      <c r="Z344" s="206"/>
    </row>
    <row r="345" spans="22:26" x14ac:dyDescent="0.25">
      <c r="V345" s="29"/>
      <c r="W345" s="29"/>
      <c r="X345" s="78"/>
      <c r="Y345" s="78"/>
      <c r="Z345" s="206"/>
    </row>
    <row r="346" spans="22:26" x14ac:dyDescent="0.25">
      <c r="V346" s="29"/>
      <c r="W346" s="29"/>
      <c r="X346" s="78"/>
      <c r="Y346" s="78"/>
      <c r="Z346" s="206"/>
    </row>
    <row r="347" spans="22:26" x14ac:dyDescent="0.25">
      <c r="V347" s="29"/>
      <c r="W347" s="29"/>
      <c r="X347" s="78"/>
      <c r="Y347" s="78"/>
      <c r="Z347" s="206"/>
    </row>
    <row r="348" spans="22:26" x14ac:dyDescent="0.25">
      <c r="V348" s="29"/>
      <c r="W348" s="29"/>
      <c r="X348" s="78"/>
      <c r="Y348" s="78"/>
      <c r="Z348" s="206"/>
    </row>
    <row r="349" spans="22:26" x14ac:dyDescent="0.25">
      <c r="V349" s="29"/>
      <c r="W349" s="29"/>
      <c r="X349" s="78"/>
      <c r="Y349" s="78"/>
      <c r="Z349" s="206"/>
    </row>
    <row r="350" spans="22:26" x14ac:dyDescent="0.25">
      <c r="V350" s="29"/>
      <c r="W350" s="29"/>
      <c r="X350" s="78"/>
      <c r="Y350" s="78"/>
      <c r="Z350" s="206"/>
    </row>
    <row r="351" spans="22:26" x14ac:dyDescent="0.25">
      <c r="V351" s="29"/>
      <c r="W351" s="29"/>
      <c r="X351" s="78"/>
      <c r="Y351" s="78"/>
      <c r="Z351" s="206"/>
    </row>
    <row r="352" spans="22:26" x14ac:dyDescent="0.25">
      <c r="V352" s="29"/>
      <c r="W352" s="29"/>
      <c r="X352" s="78"/>
      <c r="Y352" s="78"/>
      <c r="Z352" s="206"/>
    </row>
    <row r="353" spans="22:26" x14ac:dyDescent="0.25">
      <c r="V353" s="29"/>
      <c r="W353" s="29"/>
      <c r="X353" s="78"/>
      <c r="Y353" s="78"/>
      <c r="Z353" s="206"/>
    </row>
    <row r="354" spans="22:26" x14ac:dyDescent="0.25">
      <c r="V354" s="29"/>
      <c r="W354" s="29"/>
      <c r="X354" s="78"/>
      <c r="Y354" s="78"/>
      <c r="Z354" s="206"/>
    </row>
    <row r="355" spans="22:26" x14ac:dyDescent="0.25">
      <c r="V355" s="29"/>
      <c r="W355" s="29"/>
      <c r="X355" s="78"/>
      <c r="Y355" s="78"/>
      <c r="Z355" s="206"/>
    </row>
    <row r="356" spans="22:26" x14ac:dyDescent="0.25">
      <c r="V356" s="29"/>
      <c r="W356" s="29"/>
      <c r="X356" s="78"/>
      <c r="Y356" s="78"/>
      <c r="Z356" s="206"/>
    </row>
    <row r="357" spans="22:26" x14ac:dyDescent="0.25">
      <c r="V357" s="29"/>
      <c r="W357" s="29"/>
      <c r="X357" s="78"/>
      <c r="Y357" s="78"/>
      <c r="Z357" s="206"/>
    </row>
    <row r="358" spans="22:26" x14ac:dyDescent="0.25">
      <c r="V358" s="29"/>
      <c r="W358" s="29"/>
      <c r="X358" s="78"/>
      <c r="Y358" s="78"/>
      <c r="Z358" s="206"/>
    </row>
    <row r="359" spans="22:26" x14ac:dyDescent="0.25">
      <c r="V359" s="29"/>
      <c r="W359" s="29"/>
      <c r="X359" s="78"/>
      <c r="Y359" s="78"/>
      <c r="Z359" s="206"/>
    </row>
    <row r="360" spans="22:26" x14ac:dyDescent="0.25">
      <c r="V360" s="29"/>
      <c r="W360" s="29"/>
      <c r="X360" s="78"/>
      <c r="Y360" s="78"/>
      <c r="Z360" s="206"/>
    </row>
    <row r="361" spans="22:26" x14ac:dyDescent="0.25">
      <c r="V361" s="29"/>
      <c r="W361" s="29"/>
      <c r="X361" s="78"/>
      <c r="Y361" s="78"/>
      <c r="Z361" s="206"/>
    </row>
    <row r="362" spans="22:26" x14ac:dyDescent="0.25">
      <c r="V362" s="29"/>
      <c r="W362" s="29"/>
      <c r="X362" s="78"/>
      <c r="Y362" s="78"/>
      <c r="Z362" s="206"/>
    </row>
    <row r="363" spans="22:26" x14ac:dyDescent="0.25">
      <c r="V363" s="29"/>
      <c r="W363" s="29"/>
      <c r="X363" s="78"/>
      <c r="Y363" s="78"/>
      <c r="Z363" s="206"/>
    </row>
    <row r="364" spans="22:26" x14ac:dyDescent="0.25">
      <c r="V364" s="29"/>
      <c r="W364" s="29"/>
      <c r="X364" s="78"/>
      <c r="Y364" s="78"/>
      <c r="Z364" s="206"/>
    </row>
    <row r="365" spans="22:26" x14ac:dyDescent="0.25">
      <c r="V365" s="29"/>
      <c r="W365" s="29"/>
      <c r="X365" s="78"/>
      <c r="Y365" s="78"/>
      <c r="Z365" s="206"/>
    </row>
    <row r="366" spans="22:26" x14ac:dyDescent="0.25">
      <c r="V366" s="29"/>
      <c r="W366" s="29"/>
      <c r="X366" s="78"/>
      <c r="Y366" s="78"/>
      <c r="Z366" s="206"/>
    </row>
    <row r="367" spans="22:26" x14ac:dyDescent="0.25">
      <c r="V367" s="29"/>
      <c r="W367" s="29"/>
      <c r="X367" s="78"/>
      <c r="Y367" s="78"/>
      <c r="Z367" s="206"/>
    </row>
    <row r="368" spans="22:26" x14ac:dyDescent="0.25">
      <c r="V368" s="29"/>
      <c r="W368" s="29"/>
      <c r="X368" s="78"/>
      <c r="Y368" s="78"/>
      <c r="Z368" s="206"/>
    </row>
    <row r="369" spans="22:26" x14ac:dyDescent="0.25">
      <c r="V369" s="29"/>
      <c r="W369" s="29"/>
      <c r="X369" s="78"/>
      <c r="Y369" s="78"/>
      <c r="Z369" s="206"/>
    </row>
    <row r="370" spans="22:26" x14ac:dyDescent="0.25">
      <c r="V370" s="29"/>
      <c r="W370" s="29"/>
      <c r="X370" s="78"/>
      <c r="Y370" s="78"/>
      <c r="Z370" s="206"/>
    </row>
    <row r="371" spans="22:26" x14ac:dyDescent="0.25">
      <c r="V371" s="29"/>
      <c r="W371" s="29"/>
      <c r="X371" s="78"/>
      <c r="Y371" s="78"/>
      <c r="Z371" s="206"/>
    </row>
    <row r="372" spans="22:26" x14ac:dyDescent="0.25">
      <c r="V372" s="29"/>
      <c r="W372" s="29"/>
      <c r="X372" s="78"/>
      <c r="Y372" s="78"/>
      <c r="Z372" s="206"/>
    </row>
    <row r="373" spans="22:26" x14ac:dyDescent="0.25">
      <c r="V373" s="29"/>
      <c r="W373" s="29"/>
      <c r="X373" s="78"/>
      <c r="Y373" s="78"/>
      <c r="Z373" s="206"/>
    </row>
    <row r="374" spans="22:26" x14ac:dyDescent="0.25">
      <c r="V374" s="29"/>
      <c r="W374" s="29"/>
      <c r="X374" s="78"/>
      <c r="Y374" s="78"/>
      <c r="Z374" s="206"/>
    </row>
    <row r="375" spans="22:26" x14ac:dyDescent="0.25">
      <c r="V375" s="29"/>
      <c r="W375" s="29"/>
      <c r="X375" s="78"/>
      <c r="Y375" s="78"/>
      <c r="Z375" s="206"/>
    </row>
    <row r="376" spans="22:26" x14ac:dyDescent="0.25">
      <c r="V376" s="29"/>
      <c r="W376" s="29"/>
      <c r="X376" s="78"/>
      <c r="Y376" s="78"/>
      <c r="Z376" s="206"/>
    </row>
    <row r="377" spans="22:26" x14ac:dyDescent="0.25">
      <c r="V377" s="29"/>
      <c r="W377" s="29"/>
      <c r="X377" s="78"/>
      <c r="Y377" s="78"/>
      <c r="Z377" s="206"/>
    </row>
    <row r="378" spans="22:26" x14ac:dyDescent="0.25">
      <c r="V378" s="29"/>
      <c r="W378" s="29"/>
      <c r="X378" s="78"/>
      <c r="Y378" s="78"/>
      <c r="Z378" s="206"/>
    </row>
    <row r="379" spans="22:26" x14ac:dyDescent="0.25">
      <c r="V379" s="29"/>
      <c r="W379" s="29"/>
      <c r="X379" s="78"/>
      <c r="Y379" s="78"/>
      <c r="Z379" s="206"/>
    </row>
    <row r="380" spans="22:26" x14ac:dyDescent="0.25">
      <c r="V380" s="29"/>
      <c r="W380" s="29"/>
      <c r="X380" s="78"/>
      <c r="Y380" s="78"/>
      <c r="Z380" s="206"/>
    </row>
    <row r="381" spans="22:26" x14ac:dyDescent="0.25">
      <c r="V381" s="29"/>
      <c r="W381" s="29"/>
      <c r="X381" s="78"/>
      <c r="Y381" s="78"/>
      <c r="Z381" s="206"/>
    </row>
    <row r="382" spans="22:26" x14ac:dyDescent="0.25">
      <c r="V382" s="29"/>
      <c r="W382" s="29"/>
      <c r="X382" s="78"/>
      <c r="Y382" s="78"/>
      <c r="Z382" s="206"/>
    </row>
    <row r="383" spans="22:26" x14ac:dyDescent="0.25">
      <c r="V383" s="29"/>
      <c r="W383" s="29"/>
      <c r="X383" s="78"/>
      <c r="Y383" s="78"/>
      <c r="Z383" s="206"/>
    </row>
    <row r="384" spans="22:26" x14ac:dyDescent="0.25">
      <c r="V384" s="29"/>
      <c r="W384" s="29"/>
      <c r="X384" s="78"/>
      <c r="Y384" s="78"/>
      <c r="Z384" s="206"/>
    </row>
    <row r="385" spans="22:26" x14ac:dyDescent="0.25">
      <c r="V385" s="29"/>
      <c r="W385" s="29"/>
      <c r="X385" s="78"/>
      <c r="Y385" s="78"/>
      <c r="Z385" s="206"/>
    </row>
    <row r="386" spans="22:26" x14ac:dyDescent="0.25">
      <c r="V386" s="29"/>
      <c r="W386" s="29"/>
      <c r="X386" s="78"/>
      <c r="Y386" s="78"/>
      <c r="Z386" s="206"/>
    </row>
    <row r="387" spans="22:26" x14ac:dyDescent="0.25">
      <c r="V387" s="29"/>
      <c r="W387" s="29"/>
      <c r="X387" s="78"/>
      <c r="Y387" s="78"/>
      <c r="Z387" s="206"/>
    </row>
    <row r="388" spans="22:26" x14ac:dyDescent="0.25">
      <c r="V388" s="29"/>
      <c r="W388" s="29"/>
      <c r="X388" s="78"/>
      <c r="Y388" s="78"/>
      <c r="Z388" s="206"/>
    </row>
    <row r="389" spans="22:26" x14ac:dyDescent="0.25">
      <c r="V389" s="29"/>
      <c r="W389" s="29"/>
      <c r="X389" s="78"/>
      <c r="Y389" s="78"/>
      <c r="Z389" s="206"/>
    </row>
    <row r="390" spans="22:26" x14ac:dyDescent="0.25">
      <c r="V390" s="29"/>
      <c r="W390" s="29"/>
      <c r="X390" s="78"/>
      <c r="Y390" s="78"/>
      <c r="Z390" s="206"/>
    </row>
    <row r="391" spans="22:26" x14ac:dyDescent="0.25">
      <c r="V391" s="29"/>
      <c r="W391" s="29"/>
      <c r="X391" s="78"/>
      <c r="Y391" s="78"/>
      <c r="Z391" s="206"/>
    </row>
    <row r="392" spans="22:26" x14ac:dyDescent="0.25">
      <c r="V392" s="29"/>
      <c r="W392" s="29"/>
      <c r="X392" s="78"/>
      <c r="Y392" s="78"/>
      <c r="Z392" s="206"/>
    </row>
    <row r="393" spans="22:26" x14ac:dyDescent="0.25">
      <c r="V393" s="29"/>
      <c r="W393" s="29"/>
      <c r="X393" s="78"/>
      <c r="Y393" s="78"/>
      <c r="Z393" s="206"/>
    </row>
    <row r="394" spans="22:26" x14ac:dyDescent="0.25">
      <c r="V394" s="29"/>
      <c r="W394" s="29"/>
      <c r="X394" s="78"/>
      <c r="Y394" s="78"/>
      <c r="Z394" s="206"/>
    </row>
    <row r="395" spans="22:26" x14ac:dyDescent="0.25">
      <c r="V395" s="29"/>
      <c r="W395" s="29"/>
      <c r="X395" s="78"/>
      <c r="Y395" s="78"/>
      <c r="Z395" s="206"/>
    </row>
    <row r="396" spans="22:26" x14ac:dyDescent="0.25">
      <c r="V396" s="29"/>
      <c r="W396" s="29"/>
      <c r="X396" s="78"/>
      <c r="Y396" s="78"/>
      <c r="Z396" s="206"/>
    </row>
    <row r="397" spans="22:26" x14ac:dyDescent="0.25">
      <c r="V397" s="29"/>
      <c r="W397" s="29"/>
      <c r="X397" s="78"/>
      <c r="Y397" s="78"/>
      <c r="Z397" s="206"/>
    </row>
    <row r="398" spans="22:26" x14ac:dyDescent="0.25">
      <c r="V398" s="29"/>
      <c r="W398" s="29"/>
      <c r="X398" s="78"/>
      <c r="Y398" s="78"/>
      <c r="Z398" s="206"/>
    </row>
    <row r="399" spans="22:26" x14ac:dyDescent="0.25">
      <c r="V399" s="29"/>
      <c r="W399" s="29"/>
      <c r="X399" s="78"/>
      <c r="Y399" s="78"/>
      <c r="Z399" s="206"/>
    </row>
    <row r="400" spans="22:26" x14ac:dyDescent="0.25">
      <c r="V400" s="29"/>
      <c r="W400" s="29"/>
      <c r="X400" s="78"/>
      <c r="Y400" s="78"/>
      <c r="Z400" s="206"/>
    </row>
    <row r="401" spans="22:26" x14ac:dyDescent="0.25">
      <c r="V401" s="29"/>
      <c r="W401" s="29"/>
      <c r="X401" s="78"/>
      <c r="Y401" s="78"/>
      <c r="Z401" s="206"/>
    </row>
    <row r="402" spans="22:26" x14ac:dyDescent="0.25">
      <c r="V402" s="29"/>
      <c r="W402" s="29"/>
      <c r="X402" s="78"/>
      <c r="Y402" s="78"/>
      <c r="Z402" s="206"/>
    </row>
    <row r="403" spans="22:26" x14ac:dyDescent="0.25">
      <c r="V403" s="29"/>
      <c r="W403" s="29"/>
      <c r="X403" s="78"/>
      <c r="Y403" s="78"/>
      <c r="Z403" s="206"/>
    </row>
    <row r="404" spans="22:26" x14ac:dyDescent="0.25">
      <c r="V404" s="29"/>
      <c r="W404" s="29"/>
      <c r="X404" s="78"/>
      <c r="Y404" s="78"/>
      <c r="Z404" s="206"/>
    </row>
    <row r="405" spans="22:26" x14ac:dyDescent="0.25">
      <c r="V405" s="29"/>
      <c r="W405" s="29"/>
      <c r="X405" s="78"/>
      <c r="Y405" s="78"/>
      <c r="Z405" s="206"/>
    </row>
    <row r="406" spans="22:26" x14ac:dyDescent="0.25">
      <c r="V406" s="29"/>
      <c r="W406" s="29"/>
      <c r="X406" s="78"/>
      <c r="Y406" s="78"/>
      <c r="Z406" s="206"/>
    </row>
    <row r="407" spans="22:26" x14ac:dyDescent="0.25">
      <c r="V407" s="29"/>
      <c r="W407" s="29"/>
      <c r="X407" s="78"/>
      <c r="Y407" s="78"/>
      <c r="Z407" s="206"/>
    </row>
    <row r="408" spans="22:26" x14ac:dyDescent="0.25">
      <c r="V408" s="29"/>
      <c r="W408" s="29"/>
      <c r="X408" s="78"/>
      <c r="Y408" s="78"/>
      <c r="Z408" s="206"/>
    </row>
    <row r="409" spans="22:26" x14ac:dyDescent="0.25">
      <c r="V409" s="29"/>
      <c r="W409" s="29"/>
      <c r="X409" s="78"/>
      <c r="Y409" s="78"/>
      <c r="Z409" s="206"/>
    </row>
    <row r="410" spans="22:26" x14ac:dyDescent="0.25">
      <c r="V410" s="29"/>
      <c r="W410" s="29"/>
      <c r="X410" s="78"/>
      <c r="Y410" s="78"/>
      <c r="Z410" s="206"/>
    </row>
    <row r="411" spans="22:26" x14ac:dyDescent="0.25">
      <c r="V411" s="29"/>
      <c r="W411" s="29"/>
      <c r="X411" s="78"/>
      <c r="Y411" s="78"/>
      <c r="Z411" s="206"/>
    </row>
    <row r="412" spans="22:26" x14ac:dyDescent="0.25">
      <c r="V412" s="29"/>
      <c r="W412" s="29"/>
      <c r="X412" s="78"/>
      <c r="Y412" s="78"/>
      <c r="Z412" s="206"/>
    </row>
    <row r="413" spans="22:26" x14ac:dyDescent="0.25">
      <c r="V413" s="29"/>
      <c r="W413" s="29"/>
      <c r="X413" s="78"/>
      <c r="Y413" s="78"/>
      <c r="Z413" s="206"/>
    </row>
    <row r="414" spans="22:26" x14ac:dyDescent="0.25">
      <c r="V414" s="29"/>
      <c r="W414" s="29"/>
      <c r="X414" s="78"/>
      <c r="Y414" s="78"/>
      <c r="Z414" s="206"/>
    </row>
    <row r="415" spans="22:26" x14ac:dyDescent="0.25">
      <c r="V415" s="29"/>
      <c r="W415" s="29"/>
      <c r="X415" s="78"/>
      <c r="Y415" s="78"/>
      <c r="Z415" s="206"/>
    </row>
    <row r="416" spans="22:26" x14ac:dyDescent="0.25">
      <c r="V416" s="29"/>
      <c r="W416" s="29"/>
      <c r="X416" s="78"/>
      <c r="Y416" s="78"/>
      <c r="Z416" s="206"/>
    </row>
    <row r="417" spans="22:26" x14ac:dyDescent="0.25">
      <c r="V417" s="29"/>
      <c r="W417" s="29"/>
      <c r="X417" s="78"/>
      <c r="Y417" s="78"/>
      <c r="Z417" s="206"/>
    </row>
    <row r="418" spans="22:26" x14ac:dyDescent="0.25">
      <c r="V418" s="29"/>
      <c r="W418" s="29"/>
      <c r="X418" s="78"/>
      <c r="Y418" s="78"/>
      <c r="Z418" s="206"/>
    </row>
    <row r="419" spans="22:26" x14ac:dyDescent="0.25">
      <c r="V419" s="29"/>
      <c r="W419" s="29"/>
      <c r="X419" s="78"/>
      <c r="Y419" s="78"/>
      <c r="Z419" s="206"/>
    </row>
    <row r="420" spans="22:26" x14ac:dyDescent="0.25">
      <c r="V420" s="29"/>
      <c r="W420" s="29"/>
      <c r="X420" s="78"/>
      <c r="Y420" s="78"/>
      <c r="Z420" s="206"/>
    </row>
    <row r="421" spans="22:26" x14ac:dyDescent="0.25">
      <c r="V421" s="29"/>
      <c r="W421" s="29"/>
      <c r="X421" s="78"/>
      <c r="Y421" s="78"/>
      <c r="Z421" s="206"/>
    </row>
    <row r="422" spans="22:26" x14ac:dyDescent="0.25">
      <c r="V422" s="29"/>
      <c r="W422" s="29"/>
      <c r="X422" s="78"/>
      <c r="Y422" s="78"/>
      <c r="Z422" s="206"/>
    </row>
    <row r="423" spans="22:26" x14ac:dyDescent="0.25">
      <c r="V423" s="29"/>
      <c r="W423" s="29"/>
      <c r="X423" s="78"/>
      <c r="Y423" s="78"/>
      <c r="Z423" s="206"/>
    </row>
    <row r="424" spans="22:26" x14ac:dyDescent="0.25">
      <c r="V424" s="29"/>
      <c r="W424" s="29"/>
      <c r="X424" s="78"/>
      <c r="Y424" s="78"/>
      <c r="Z424" s="206"/>
    </row>
    <row r="425" spans="22:26" x14ac:dyDescent="0.25">
      <c r="V425" s="29"/>
      <c r="W425" s="29"/>
      <c r="X425" s="78"/>
      <c r="Y425" s="78"/>
      <c r="Z425" s="206"/>
    </row>
    <row r="426" spans="22:26" x14ac:dyDescent="0.25">
      <c r="V426" s="29"/>
      <c r="W426" s="29"/>
      <c r="X426" s="78"/>
      <c r="Y426" s="78"/>
      <c r="Z426" s="206"/>
    </row>
    <row r="427" spans="22:26" x14ac:dyDescent="0.25">
      <c r="V427" s="29"/>
      <c r="W427" s="29"/>
      <c r="X427" s="78"/>
      <c r="Y427" s="78"/>
      <c r="Z427" s="206"/>
    </row>
    <row r="428" spans="22:26" x14ac:dyDescent="0.25">
      <c r="V428" s="29"/>
      <c r="W428" s="29"/>
      <c r="X428" s="78"/>
      <c r="Y428" s="78"/>
      <c r="Z428" s="206"/>
    </row>
    <row r="429" spans="22:26" x14ac:dyDescent="0.25">
      <c r="V429" s="29"/>
      <c r="W429" s="29"/>
      <c r="X429" s="78"/>
      <c r="Y429" s="78"/>
      <c r="Z429" s="206"/>
    </row>
    <row r="430" spans="22:26" x14ac:dyDescent="0.25">
      <c r="V430" s="29"/>
      <c r="W430" s="29"/>
      <c r="X430" s="78"/>
      <c r="Y430" s="78"/>
      <c r="Z430" s="206"/>
    </row>
    <row r="431" spans="22:26" x14ac:dyDescent="0.25">
      <c r="V431" s="29"/>
      <c r="W431" s="29"/>
      <c r="X431" s="78"/>
      <c r="Y431" s="78"/>
      <c r="Z431" s="206"/>
    </row>
    <row r="432" spans="22:26" x14ac:dyDescent="0.25">
      <c r="V432" s="29"/>
      <c r="W432" s="29"/>
      <c r="X432" s="78"/>
      <c r="Y432" s="78"/>
      <c r="Z432" s="206"/>
    </row>
    <row r="433" spans="22:26" x14ac:dyDescent="0.25">
      <c r="V433" s="29"/>
      <c r="W433" s="29"/>
      <c r="X433" s="78"/>
      <c r="Y433" s="78"/>
      <c r="Z433" s="206"/>
    </row>
    <row r="434" spans="22:26" x14ac:dyDescent="0.25">
      <c r="V434" s="29"/>
      <c r="W434" s="29"/>
      <c r="X434" s="78"/>
      <c r="Y434" s="78"/>
      <c r="Z434" s="206"/>
    </row>
    <row r="435" spans="22:26" x14ac:dyDescent="0.25">
      <c r="V435" s="29"/>
      <c r="W435" s="29"/>
      <c r="X435" s="78"/>
      <c r="Y435" s="78"/>
      <c r="Z435" s="206"/>
    </row>
    <row r="436" spans="22:26" x14ac:dyDescent="0.25">
      <c r="V436" s="29"/>
      <c r="W436" s="29"/>
      <c r="X436" s="78"/>
      <c r="Y436" s="78"/>
      <c r="Z436" s="206"/>
    </row>
    <row r="437" spans="22:26" x14ac:dyDescent="0.25">
      <c r="V437" s="29"/>
      <c r="W437" s="29"/>
      <c r="X437" s="78"/>
      <c r="Y437" s="78"/>
      <c r="Z437" s="206"/>
    </row>
    <row r="438" spans="22:26" x14ac:dyDescent="0.25">
      <c r="V438" s="29"/>
      <c r="W438" s="29"/>
      <c r="X438" s="78"/>
      <c r="Y438" s="78"/>
      <c r="Z438" s="206"/>
    </row>
    <row r="439" spans="22:26" x14ac:dyDescent="0.25">
      <c r="V439" s="29"/>
      <c r="W439" s="29"/>
      <c r="X439" s="78"/>
      <c r="Y439" s="78"/>
      <c r="Z439" s="206"/>
    </row>
    <row r="440" spans="22:26" x14ac:dyDescent="0.25">
      <c r="V440" s="29"/>
      <c r="W440" s="29"/>
      <c r="X440" s="78"/>
      <c r="Y440" s="78"/>
      <c r="Z440" s="206"/>
    </row>
    <row r="441" spans="22:26" x14ac:dyDescent="0.25">
      <c r="V441" s="29"/>
      <c r="W441" s="29"/>
      <c r="X441" s="78"/>
      <c r="Y441" s="78"/>
      <c r="Z441" s="206"/>
    </row>
    <row r="442" spans="22:26" x14ac:dyDescent="0.25">
      <c r="V442" s="29"/>
      <c r="W442" s="29"/>
      <c r="X442" s="78"/>
      <c r="Y442" s="78"/>
      <c r="Z442" s="206"/>
    </row>
    <row r="443" spans="22:26" x14ac:dyDescent="0.25">
      <c r="V443" s="29"/>
      <c r="W443" s="29"/>
      <c r="X443" s="78"/>
      <c r="Y443" s="78"/>
      <c r="Z443" s="206"/>
    </row>
    <row r="444" spans="22:26" x14ac:dyDescent="0.25">
      <c r="V444" s="29"/>
      <c r="W444" s="29"/>
      <c r="X444" s="78"/>
      <c r="Y444" s="78"/>
      <c r="Z444" s="206"/>
    </row>
    <row r="445" spans="22:26" x14ac:dyDescent="0.25">
      <c r="V445" s="29"/>
      <c r="W445" s="29"/>
      <c r="X445" s="78"/>
      <c r="Y445" s="78"/>
      <c r="Z445" s="206"/>
    </row>
    <row r="446" spans="22:26" x14ac:dyDescent="0.25">
      <c r="V446" s="29"/>
      <c r="W446" s="29"/>
      <c r="X446" s="78"/>
      <c r="Y446" s="78"/>
      <c r="Z446" s="206"/>
    </row>
    <row r="447" spans="22:26" x14ac:dyDescent="0.25">
      <c r="V447" s="29"/>
      <c r="W447" s="29"/>
      <c r="X447" s="78"/>
      <c r="Y447" s="78"/>
      <c r="Z447" s="206"/>
    </row>
    <row r="448" spans="22:26" x14ac:dyDescent="0.25">
      <c r="V448" s="29"/>
      <c r="W448" s="29"/>
      <c r="X448" s="78"/>
      <c r="Y448" s="78"/>
      <c r="Z448" s="206"/>
    </row>
    <row r="449" spans="22:26" x14ac:dyDescent="0.25">
      <c r="V449" s="29"/>
      <c r="W449" s="29"/>
      <c r="X449" s="78"/>
      <c r="Y449" s="78"/>
      <c r="Z449" s="206"/>
    </row>
    <row r="450" spans="22:26" x14ac:dyDescent="0.25">
      <c r="V450" s="29"/>
      <c r="W450" s="29"/>
      <c r="X450" s="78"/>
      <c r="Y450" s="78"/>
      <c r="Z450" s="206"/>
    </row>
    <row r="451" spans="22:26" x14ac:dyDescent="0.25">
      <c r="V451" s="29"/>
      <c r="W451" s="29"/>
      <c r="X451" s="78"/>
      <c r="Y451" s="78"/>
      <c r="Z451" s="206"/>
    </row>
    <row r="452" spans="22:26" x14ac:dyDescent="0.25">
      <c r="V452" s="29"/>
      <c r="W452" s="29"/>
      <c r="X452" s="78"/>
      <c r="Y452" s="78"/>
      <c r="Z452" s="206"/>
    </row>
    <row r="453" spans="22:26" x14ac:dyDescent="0.25">
      <c r="V453" s="29"/>
      <c r="W453" s="29"/>
      <c r="X453" s="78"/>
      <c r="Y453" s="78"/>
      <c r="Z453" s="206"/>
    </row>
    <row r="454" spans="22:26" x14ac:dyDescent="0.25">
      <c r="V454" s="29"/>
      <c r="W454" s="29"/>
      <c r="X454" s="78"/>
      <c r="Y454" s="78"/>
      <c r="Z454" s="206"/>
    </row>
    <row r="455" spans="22:26" x14ac:dyDescent="0.25">
      <c r="V455" s="29"/>
      <c r="W455" s="29"/>
      <c r="X455" s="78"/>
      <c r="Y455" s="78"/>
      <c r="Z455" s="206"/>
    </row>
    <row r="456" spans="22:26" x14ac:dyDescent="0.25">
      <c r="V456" s="29"/>
      <c r="W456" s="29"/>
      <c r="X456" s="78"/>
      <c r="Y456" s="78"/>
      <c r="Z456" s="206"/>
    </row>
    <row r="457" spans="22:26" x14ac:dyDescent="0.25">
      <c r="V457" s="29"/>
      <c r="W457" s="29"/>
      <c r="X457" s="78"/>
      <c r="Y457" s="78"/>
      <c r="Z457" s="206"/>
    </row>
    <row r="458" spans="22:26" x14ac:dyDescent="0.25">
      <c r="V458" s="29"/>
      <c r="W458" s="29"/>
      <c r="X458" s="78"/>
      <c r="Y458" s="78"/>
      <c r="Z458" s="206"/>
    </row>
    <row r="459" spans="22:26" x14ac:dyDescent="0.25">
      <c r="V459" s="29"/>
      <c r="W459" s="29"/>
      <c r="X459" s="78"/>
      <c r="Y459" s="78"/>
      <c r="Z459" s="206"/>
    </row>
    <row r="460" spans="22:26" x14ac:dyDescent="0.25">
      <c r="V460" s="29"/>
      <c r="W460" s="29"/>
      <c r="X460" s="78"/>
      <c r="Y460" s="78"/>
      <c r="Z460" s="206"/>
    </row>
    <row r="461" spans="22:26" x14ac:dyDescent="0.25">
      <c r="V461" s="29"/>
      <c r="W461" s="29"/>
      <c r="X461" s="78"/>
      <c r="Y461" s="78"/>
      <c r="Z461" s="206"/>
    </row>
    <row r="462" spans="22:26" x14ac:dyDescent="0.25">
      <c r="V462" s="29"/>
      <c r="W462" s="29"/>
      <c r="X462" s="78"/>
      <c r="Y462" s="78"/>
      <c r="Z462" s="206"/>
    </row>
    <row r="463" spans="22:26" x14ac:dyDescent="0.25">
      <c r="V463" s="29"/>
      <c r="W463" s="29"/>
      <c r="X463" s="78"/>
      <c r="Y463" s="78"/>
      <c r="Z463" s="206"/>
    </row>
    <row r="464" spans="22:26" x14ac:dyDescent="0.25">
      <c r="V464" s="29"/>
      <c r="W464" s="29"/>
      <c r="X464" s="78"/>
      <c r="Y464" s="78"/>
      <c r="Z464" s="206"/>
    </row>
    <row r="465" spans="22:26" x14ac:dyDescent="0.25">
      <c r="V465" s="29"/>
      <c r="W465" s="29"/>
      <c r="X465" s="78"/>
      <c r="Y465" s="78"/>
      <c r="Z465" s="206"/>
    </row>
    <row r="466" spans="22:26" x14ac:dyDescent="0.25">
      <c r="V466" s="29"/>
      <c r="W466" s="29"/>
      <c r="X466" s="78"/>
      <c r="Y466" s="78"/>
      <c r="Z466" s="206"/>
    </row>
    <row r="467" spans="22:26" x14ac:dyDescent="0.25">
      <c r="V467" s="29"/>
      <c r="W467" s="29"/>
      <c r="X467" s="78"/>
      <c r="Y467" s="78"/>
      <c r="Z467" s="206"/>
    </row>
    <row r="468" spans="22:26" x14ac:dyDescent="0.25">
      <c r="V468" s="29"/>
      <c r="W468" s="29"/>
      <c r="X468" s="78"/>
      <c r="Y468" s="78"/>
      <c r="Z468" s="206"/>
    </row>
    <row r="469" spans="22:26" x14ac:dyDescent="0.25">
      <c r="V469" s="29"/>
      <c r="W469" s="29"/>
      <c r="X469" s="78"/>
      <c r="Y469" s="78"/>
      <c r="Z469" s="206"/>
    </row>
    <row r="470" spans="22:26" x14ac:dyDescent="0.25">
      <c r="V470" s="29"/>
      <c r="W470" s="29"/>
      <c r="X470" s="78"/>
      <c r="Y470" s="78"/>
      <c r="Z470" s="206"/>
    </row>
    <row r="471" spans="22:26" x14ac:dyDescent="0.25">
      <c r="V471" s="29"/>
      <c r="W471" s="29"/>
      <c r="X471" s="78"/>
      <c r="Y471" s="78"/>
      <c r="Z471" s="206"/>
    </row>
    <row r="472" spans="22:26" x14ac:dyDescent="0.25">
      <c r="V472" s="29"/>
      <c r="W472" s="29"/>
      <c r="X472" s="78"/>
      <c r="Y472" s="78"/>
      <c r="Z472" s="206"/>
    </row>
    <row r="473" spans="22:26" x14ac:dyDescent="0.25">
      <c r="V473" s="29"/>
      <c r="W473" s="29"/>
      <c r="X473" s="78"/>
      <c r="Y473" s="78"/>
      <c r="Z473" s="206"/>
    </row>
    <row r="474" spans="22:26" x14ac:dyDescent="0.25">
      <c r="V474" s="29"/>
      <c r="W474" s="29"/>
      <c r="X474" s="78"/>
      <c r="Y474" s="78"/>
      <c r="Z474" s="206"/>
    </row>
    <row r="475" spans="22:26" x14ac:dyDescent="0.25">
      <c r="V475" s="29"/>
      <c r="W475" s="29"/>
      <c r="X475" s="78"/>
      <c r="Y475" s="78"/>
      <c r="Z475" s="206"/>
    </row>
    <row r="476" spans="22:26" x14ac:dyDescent="0.25">
      <c r="V476" s="29"/>
      <c r="W476" s="29"/>
      <c r="X476" s="78"/>
      <c r="Y476" s="78"/>
      <c r="Z476" s="206"/>
    </row>
    <row r="477" spans="22:26" x14ac:dyDescent="0.25">
      <c r="V477" s="29"/>
      <c r="W477" s="29"/>
      <c r="X477" s="78"/>
      <c r="Y477" s="78"/>
      <c r="Z477" s="206"/>
    </row>
    <row r="478" spans="22:26" x14ac:dyDescent="0.25">
      <c r="V478" s="29"/>
      <c r="W478" s="29"/>
      <c r="X478" s="78"/>
      <c r="Y478" s="78"/>
      <c r="Z478" s="206"/>
    </row>
    <row r="479" spans="22:26" x14ac:dyDescent="0.25">
      <c r="V479" s="29"/>
      <c r="W479" s="29"/>
      <c r="X479" s="78"/>
      <c r="Y479" s="78"/>
      <c r="Z479" s="206"/>
    </row>
    <row r="480" spans="22:26" x14ac:dyDescent="0.25">
      <c r="V480" s="29"/>
      <c r="W480" s="29"/>
      <c r="X480" s="78"/>
      <c r="Y480" s="78"/>
      <c r="Z480" s="206"/>
    </row>
    <row r="481" spans="22:26" x14ac:dyDescent="0.25">
      <c r="V481" s="29"/>
      <c r="W481" s="29"/>
      <c r="X481" s="78"/>
      <c r="Y481" s="78"/>
      <c r="Z481" s="206"/>
    </row>
    <row r="482" spans="22:26" x14ac:dyDescent="0.25">
      <c r="V482" s="29"/>
      <c r="W482" s="29"/>
      <c r="X482" s="78"/>
      <c r="Y482" s="78"/>
      <c r="Z482" s="206"/>
    </row>
    <row r="483" spans="22:26" x14ac:dyDescent="0.25">
      <c r="V483" s="29"/>
      <c r="W483" s="29"/>
      <c r="X483" s="78"/>
      <c r="Y483" s="78"/>
      <c r="Z483" s="206"/>
    </row>
    <row r="484" spans="22:26" x14ac:dyDescent="0.25">
      <c r="V484" s="29"/>
      <c r="W484" s="29"/>
      <c r="X484" s="78"/>
      <c r="Y484" s="78"/>
      <c r="Z484" s="206"/>
    </row>
    <row r="485" spans="22:26" x14ac:dyDescent="0.25">
      <c r="V485" s="29"/>
      <c r="W485" s="29"/>
      <c r="X485" s="78"/>
      <c r="Y485" s="78"/>
      <c r="Z485" s="206"/>
    </row>
    <row r="486" spans="22:26" x14ac:dyDescent="0.25">
      <c r="V486" s="29"/>
      <c r="W486" s="29"/>
      <c r="X486" s="78"/>
      <c r="Y486" s="78"/>
      <c r="Z486" s="206"/>
    </row>
    <row r="487" spans="22:26" x14ac:dyDescent="0.25">
      <c r="V487" s="29"/>
      <c r="W487" s="29"/>
      <c r="X487" s="78"/>
      <c r="Y487" s="78"/>
      <c r="Z487" s="206"/>
    </row>
    <row r="488" spans="22:26" x14ac:dyDescent="0.25">
      <c r="V488" s="29"/>
      <c r="W488" s="29"/>
      <c r="X488" s="78"/>
      <c r="Y488" s="78"/>
      <c r="Z488" s="206"/>
    </row>
    <row r="489" spans="22:26" x14ac:dyDescent="0.25">
      <c r="V489" s="29"/>
      <c r="W489" s="29"/>
      <c r="X489" s="78"/>
      <c r="Y489" s="78"/>
      <c r="Z489" s="206"/>
    </row>
    <row r="490" spans="22:26" x14ac:dyDescent="0.25">
      <c r="V490" s="29"/>
      <c r="W490" s="29"/>
      <c r="X490" s="78"/>
      <c r="Y490" s="78"/>
      <c r="Z490" s="206"/>
    </row>
    <row r="491" spans="22:26" x14ac:dyDescent="0.25">
      <c r="V491" s="29"/>
      <c r="W491" s="29"/>
      <c r="X491" s="78"/>
      <c r="Y491" s="78"/>
      <c r="Z491" s="206"/>
    </row>
    <row r="492" spans="22:26" x14ac:dyDescent="0.25">
      <c r="V492" s="29"/>
      <c r="W492" s="29"/>
      <c r="X492" s="78"/>
      <c r="Y492" s="78"/>
      <c r="Z492" s="206"/>
    </row>
    <row r="493" spans="22:26" x14ac:dyDescent="0.25">
      <c r="V493" s="29"/>
      <c r="W493" s="29"/>
      <c r="X493" s="78"/>
      <c r="Y493" s="78"/>
      <c r="Z493" s="206"/>
    </row>
    <row r="494" spans="22:26" x14ac:dyDescent="0.25">
      <c r="V494" s="29"/>
      <c r="W494" s="29"/>
      <c r="X494" s="78"/>
      <c r="Y494" s="78"/>
      <c r="Z494" s="206"/>
    </row>
    <row r="495" spans="22:26" x14ac:dyDescent="0.25">
      <c r="V495" s="29"/>
      <c r="W495" s="29"/>
      <c r="X495" s="78"/>
      <c r="Y495" s="78"/>
      <c r="Z495" s="206"/>
    </row>
    <row r="496" spans="22:26" x14ac:dyDescent="0.25">
      <c r="V496" s="29"/>
      <c r="W496" s="29"/>
      <c r="X496" s="78"/>
      <c r="Y496" s="78"/>
      <c r="Z496" s="206"/>
    </row>
    <row r="497" spans="22:26" x14ac:dyDescent="0.25">
      <c r="V497" s="29"/>
      <c r="W497" s="29"/>
      <c r="X497" s="78"/>
      <c r="Y497" s="78"/>
      <c r="Z497" s="206"/>
    </row>
    <row r="498" spans="22:26" x14ac:dyDescent="0.25">
      <c r="V498" s="29"/>
      <c r="W498" s="29"/>
      <c r="X498" s="78"/>
      <c r="Y498" s="78"/>
      <c r="Z498" s="206"/>
    </row>
    <row r="499" spans="22:26" x14ac:dyDescent="0.25">
      <c r="V499" s="29"/>
      <c r="W499" s="29"/>
      <c r="X499" s="78"/>
      <c r="Y499" s="78"/>
      <c r="Z499" s="206"/>
    </row>
    <row r="500" spans="22:26" x14ac:dyDescent="0.25">
      <c r="V500" s="29"/>
      <c r="W500" s="29"/>
      <c r="X500" s="78"/>
      <c r="Y500" s="78"/>
      <c r="Z500" s="206"/>
    </row>
    <row r="501" spans="22:26" x14ac:dyDescent="0.25">
      <c r="V501" s="29"/>
      <c r="W501" s="29"/>
      <c r="X501" s="78"/>
      <c r="Y501" s="78"/>
      <c r="Z501" s="206"/>
    </row>
    <row r="502" spans="22:26" x14ac:dyDescent="0.25">
      <c r="V502" s="29"/>
      <c r="W502" s="29"/>
      <c r="X502" s="78"/>
      <c r="Y502" s="78"/>
      <c r="Z502" s="206"/>
    </row>
    <row r="503" spans="22:26" x14ac:dyDescent="0.25">
      <c r="V503" s="29"/>
      <c r="W503" s="29"/>
      <c r="X503" s="78"/>
      <c r="Y503" s="78"/>
      <c r="Z503" s="206"/>
    </row>
    <row r="504" spans="22:26" x14ac:dyDescent="0.25">
      <c r="V504" s="29"/>
      <c r="W504" s="29"/>
      <c r="X504" s="78"/>
      <c r="Y504" s="78"/>
      <c r="Z504" s="206"/>
    </row>
    <row r="505" spans="22:26" x14ac:dyDescent="0.25">
      <c r="V505" s="29"/>
      <c r="W505" s="29"/>
      <c r="X505" s="78"/>
      <c r="Y505" s="78"/>
      <c r="Z505" s="206"/>
    </row>
    <row r="506" spans="22:26" x14ac:dyDescent="0.25">
      <c r="V506" s="29"/>
      <c r="W506" s="29"/>
      <c r="X506" s="78"/>
      <c r="Y506" s="78"/>
      <c r="Z506" s="206"/>
    </row>
    <row r="507" spans="22:26" x14ac:dyDescent="0.25">
      <c r="V507" s="29"/>
      <c r="W507" s="29"/>
      <c r="X507" s="78"/>
      <c r="Y507" s="78"/>
      <c r="Z507" s="206"/>
    </row>
    <row r="508" spans="22:26" x14ac:dyDescent="0.25">
      <c r="V508" s="29"/>
      <c r="W508" s="29"/>
      <c r="X508" s="78"/>
      <c r="Y508" s="78"/>
      <c r="Z508" s="206"/>
    </row>
    <row r="509" spans="22:26" x14ac:dyDescent="0.25">
      <c r="V509" s="29"/>
      <c r="W509" s="29"/>
      <c r="X509" s="78"/>
      <c r="Y509" s="78"/>
      <c r="Z509" s="206"/>
    </row>
    <row r="510" spans="22:26" x14ac:dyDescent="0.25">
      <c r="V510" s="29"/>
      <c r="W510" s="29"/>
      <c r="X510" s="78"/>
      <c r="Y510" s="78"/>
      <c r="Z510" s="206"/>
    </row>
    <row r="511" spans="22:26" x14ac:dyDescent="0.25">
      <c r="V511" s="29"/>
      <c r="W511" s="29"/>
      <c r="X511" s="78"/>
      <c r="Y511" s="78"/>
      <c r="Z511" s="206"/>
    </row>
    <row r="512" spans="22:26" x14ac:dyDescent="0.25">
      <c r="V512" s="29"/>
      <c r="W512" s="29"/>
      <c r="X512" s="78"/>
      <c r="Y512" s="78"/>
      <c r="Z512" s="206"/>
    </row>
    <row r="513" spans="22:26" x14ac:dyDescent="0.25">
      <c r="V513" s="29"/>
      <c r="W513" s="29"/>
      <c r="X513" s="78"/>
      <c r="Y513" s="78"/>
      <c r="Z513" s="206"/>
    </row>
    <row r="514" spans="22:26" x14ac:dyDescent="0.25">
      <c r="V514" s="29"/>
      <c r="W514" s="29"/>
      <c r="X514" s="78"/>
      <c r="Y514" s="78"/>
      <c r="Z514" s="206"/>
    </row>
    <row r="515" spans="22:26" x14ac:dyDescent="0.25">
      <c r="V515" s="29"/>
      <c r="W515" s="29"/>
      <c r="X515" s="78"/>
      <c r="Y515" s="78"/>
      <c r="Z515" s="206"/>
    </row>
    <row r="516" spans="22:26" x14ac:dyDescent="0.25">
      <c r="V516" s="29"/>
      <c r="W516" s="29"/>
      <c r="X516" s="78"/>
      <c r="Y516" s="78"/>
      <c r="Z516" s="206"/>
    </row>
    <row r="517" spans="22:26" x14ac:dyDescent="0.25">
      <c r="V517" s="29"/>
      <c r="W517" s="29"/>
      <c r="X517" s="78"/>
      <c r="Y517" s="78"/>
      <c r="Z517" s="206"/>
    </row>
    <row r="518" spans="22:26" x14ac:dyDescent="0.25">
      <c r="V518" s="29"/>
      <c r="W518" s="29"/>
      <c r="X518" s="78"/>
      <c r="Y518" s="78"/>
      <c r="Z518" s="206"/>
    </row>
    <row r="519" spans="22:26" x14ac:dyDescent="0.25">
      <c r="V519" s="29"/>
      <c r="W519" s="29"/>
      <c r="X519" s="78"/>
      <c r="Y519" s="78"/>
      <c r="Z519" s="206"/>
    </row>
    <row r="520" spans="22:26" x14ac:dyDescent="0.25">
      <c r="V520" s="29"/>
      <c r="W520" s="29"/>
      <c r="X520" s="78"/>
      <c r="Y520" s="78"/>
      <c r="Z520" s="206"/>
    </row>
    <row r="521" spans="22:26" x14ac:dyDescent="0.25">
      <c r="V521" s="29"/>
      <c r="W521" s="29"/>
      <c r="X521" s="78"/>
      <c r="Y521" s="78"/>
      <c r="Z521" s="206"/>
    </row>
    <row r="522" spans="22:26" x14ac:dyDescent="0.25">
      <c r="V522" s="29"/>
      <c r="W522" s="29"/>
      <c r="X522" s="78"/>
      <c r="Y522" s="78"/>
      <c r="Z522" s="206"/>
    </row>
    <row r="523" spans="22:26" x14ac:dyDescent="0.25">
      <c r="V523" s="29"/>
      <c r="W523" s="29"/>
      <c r="X523" s="78"/>
      <c r="Y523" s="78"/>
      <c r="Z523" s="206"/>
    </row>
    <row r="524" spans="22:26" x14ac:dyDescent="0.25">
      <c r="V524" s="29"/>
      <c r="W524" s="29"/>
      <c r="X524" s="78"/>
      <c r="Y524" s="78"/>
      <c r="Z524" s="206"/>
    </row>
    <row r="525" spans="22:26" x14ac:dyDescent="0.25">
      <c r="V525" s="29"/>
      <c r="W525" s="29"/>
      <c r="X525" s="78"/>
      <c r="Y525" s="78"/>
      <c r="Z525" s="206"/>
    </row>
    <row r="526" spans="22:26" x14ac:dyDescent="0.25">
      <c r="V526" s="29"/>
      <c r="W526" s="29"/>
      <c r="X526" s="78"/>
      <c r="Y526" s="78"/>
      <c r="Z526" s="206"/>
    </row>
    <row r="527" spans="22:26" x14ac:dyDescent="0.25">
      <c r="V527" s="29"/>
      <c r="W527" s="29"/>
      <c r="X527" s="78"/>
      <c r="Y527" s="78"/>
      <c r="Z527" s="206"/>
    </row>
    <row r="528" spans="22:26" x14ac:dyDescent="0.25">
      <c r="V528" s="29"/>
      <c r="W528" s="29"/>
      <c r="X528" s="78"/>
      <c r="Y528" s="78"/>
      <c r="Z528" s="206"/>
    </row>
    <row r="529" spans="22:26" x14ac:dyDescent="0.25">
      <c r="V529" s="29"/>
      <c r="W529" s="29"/>
      <c r="X529" s="78"/>
      <c r="Y529" s="78"/>
      <c r="Z529" s="206"/>
    </row>
    <row r="530" spans="22:26" x14ac:dyDescent="0.25">
      <c r="V530" s="29"/>
      <c r="W530" s="29"/>
      <c r="X530" s="78"/>
      <c r="Y530" s="78"/>
      <c r="Z530" s="206"/>
    </row>
    <row r="531" spans="22:26" x14ac:dyDescent="0.25">
      <c r="V531" s="29"/>
      <c r="W531" s="29"/>
      <c r="X531" s="78"/>
      <c r="Y531" s="78"/>
      <c r="Z531" s="206"/>
    </row>
    <row r="532" spans="22:26" x14ac:dyDescent="0.25">
      <c r="V532" s="29"/>
      <c r="W532" s="29"/>
      <c r="X532" s="78"/>
      <c r="Y532" s="78"/>
      <c r="Z532" s="206"/>
    </row>
    <row r="533" spans="22:26" x14ac:dyDescent="0.25">
      <c r="V533" s="29"/>
      <c r="W533" s="29"/>
      <c r="X533" s="78"/>
      <c r="Y533" s="78"/>
      <c r="Z533" s="206"/>
    </row>
    <row r="534" spans="22:26" x14ac:dyDescent="0.25">
      <c r="V534" s="29"/>
      <c r="W534" s="29"/>
      <c r="X534" s="78"/>
      <c r="Y534" s="78"/>
      <c r="Z534" s="206"/>
    </row>
    <row r="535" spans="22:26" x14ac:dyDescent="0.25">
      <c r="V535" s="29"/>
      <c r="W535" s="29"/>
      <c r="X535" s="78"/>
      <c r="Y535" s="78"/>
      <c r="Z535" s="206"/>
    </row>
    <row r="536" spans="22:26" x14ac:dyDescent="0.25">
      <c r="V536" s="29"/>
      <c r="W536" s="29"/>
      <c r="X536" s="78"/>
      <c r="Y536" s="78"/>
      <c r="Z536" s="206"/>
    </row>
    <row r="537" spans="22:26" x14ac:dyDescent="0.25">
      <c r="V537" s="29"/>
      <c r="W537" s="29"/>
      <c r="X537" s="78"/>
      <c r="Y537" s="78"/>
      <c r="Z537" s="206"/>
    </row>
    <row r="538" spans="22:26" x14ac:dyDescent="0.25">
      <c r="V538" s="29"/>
      <c r="W538" s="29"/>
      <c r="X538" s="78"/>
      <c r="Y538" s="78"/>
      <c r="Z538" s="206"/>
    </row>
    <row r="539" spans="22:26" x14ac:dyDescent="0.25">
      <c r="V539" s="29"/>
      <c r="W539" s="29"/>
      <c r="X539" s="78"/>
      <c r="Y539" s="78"/>
      <c r="Z539" s="206"/>
    </row>
    <row r="540" spans="22:26" x14ac:dyDescent="0.25">
      <c r="V540" s="29"/>
      <c r="W540" s="29"/>
      <c r="X540" s="78"/>
      <c r="Y540" s="78"/>
      <c r="Z540" s="206"/>
    </row>
    <row r="541" spans="22:26" x14ac:dyDescent="0.25">
      <c r="V541" s="29"/>
      <c r="W541" s="29"/>
      <c r="X541" s="78"/>
      <c r="Y541" s="78"/>
      <c r="Z541" s="206"/>
    </row>
    <row r="542" spans="22:26" x14ac:dyDescent="0.25">
      <c r="V542" s="29"/>
      <c r="W542" s="29"/>
      <c r="X542" s="78"/>
      <c r="Y542" s="78"/>
      <c r="Z542" s="206"/>
    </row>
    <row r="543" spans="22:26" x14ac:dyDescent="0.25">
      <c r="V543" s="29"/>
      <c r="W543" s="29"/>
      <c r="X543" s="78"/>
      <c r="Y543" s="78"/>
      <c r="Z543" s="206"/>
    </row>
    <row r="544" spans="22:26" x14ac:dyDescent="0.25">
      <c r="V544" s="29"/>
      <c r="W544" s="29"/>
      <c r="X544" s="78"/>
      <c r="Y544" s="78"/>
      <c r="Z544" s="206"/>
    </row>
    <row r="545" spans="22:26" x14ac:dyDescent="0.25">
      <c r="V545" s="29"/>
      <c r="W545" s="29"/>
      <c r="X545" s="78"/>
      <c r="Y545" s="78"/>
      <c r="Z545" s="206"/>
    </row>
    <row r="546" spans="22:26" x14ac:dyDescent="0.25">
      <c r="V546" s="29"/>
      <c r="W546" s="29"/>
      <c r="X546" s="78"/>
      <c r="Y546" s="78"/>
      <c r="Z546" s="206"/>
    </row>
    <row r="547" spans="22:26" x14ac:dyDescent="0.25">
      <c r="V547" s="29"/>
      <c r="W547" s="29"/>
      <c r="X547" s="78"/>
      <c r="Y547" s="78"/>
      <c r="Z547" s="206"/>
    </row>
    <row r="548" spans="22:26" x14ac:dyDescent="0.25">
      <c r="V548" s="29"/>
      <c r="W548" s="29"/>
      <c r="X548" s="78"/>
      <c r="Y548" s="78"/>
      <c r="Z548" s="206"/>
    </row>
    <row r="549" spans="22:26" x14ac:dyDescent="0.25">
      <c r="V549" s="29"/>
      <c r="W549" s="29"/>
      <c r="X549" s="78"/>
      <c r="Y549" s="78"/>
      <c r="Z549" s="206"/>
    </row>
    <row r="550" spans="22:26" x14ac:dyDescent="0.25">
      <c r="V550" s="29"/>
      <c r="W550" s="29"/>
      <c r="X550" s="78"/>
      <c r="Y550" s="78"/>
      <c r="Z550" s="206"/>
    </row>
    <row r="551" spans="22:26" x14ac:dyDescent="0.25">
      <c r="V551" s="29"/>
      <c r="W551" s="29"/>
      <c r="X551" s="78"/>
      <c r="Y551" s="78"/>
      <c r="Z551" s="206"/>
    </row>
    <row r="552" spans="22:26" x14ac:dyDescent="0.25">
      <c r="V552" s="29"/>
      <c r="W552" s="29"/>
      <c r="X552" s="78"/>
      <c r="Y552" s="78"/>
      <c r="Z552" s="206"/>
    </row>
    <row r="553" spans="22:26" x14ac:dyDescent="0.25">
      <c r="V553" s="29"/>
      <c r="W553" s="29"/>
      <c r="X553" s="78"/>
      <c r="Y553" s="78"/>
      <c r="Z553" s="206"/>
    </row>
    <row r="554" spans="22:26" x14ac:dyDescent="0.25">
      <c r="V554" s="29"/>
      <c r="W554" s="29"/>
      <c r="X554" s="78"/>
      <c r="Y554" s="78"/>
      <c r="Z554" s="206"/>
    </row>
    <row r="555" spans="22:26" x14ac:dyDescent="0.25">
      <c r="V555" s="29"/>
      <c r="W555" s="29"/>
      <c r="X555" s="78"/>
      <c r="Y555" s="78"/>
      <c r="Z555" s="206"/>
    </row>
    <row r="556" spans="22:26" x14ac:dyDescent="0.25">
      <c r="V556" s="29"/>
      <c r="W556" s="29"/>
      <c r="X556" s="78"/>
      <c r="Y556" s="78"/>
      <c r="Z556" s="206"/>
    </row>
    <row r="557" spans="22:26" x14ac:dyDescent="0.25">
      <c r="V557" s="29"/>
      <c r="W557" s="29"/>
      <c r="X557" s="78"/>
      <c r="Y557" s="78"/>
      <c r="Z557" s="206"/>
    </row>
    <row r="558" spans="22:26" x14ac:dyDescent="0.25">
      <c r="V558" s="29"/>
      <c r="W558" s="29"/>
      <c r="X558" s="78"/>
      <c r="Y558" s="78"/>
      <c r="Z558" s="206"/>
    </row>
    <row r="559" spans="22:26" x14ac:dyDescent="0.25">
      <c r="V559" s="29"/>
      <c r="W559" s="29"/>
      <c r="X559" s="78"/>
      <c r="Y559" s="78"/>
      <c r="Z559" s="206"/>
    </row>
    <row r="560" spans="22:26" x14ac:dyDescent="0.25">
      <c r="V560" s="29"/>
      <c r="W560" s="29"/>
      <c r="X560" s="78"/>
      <c r="Y560" s="78"/>
      <c r="Z560" s="206"/>
    </row>
    <row r="561" spans="22:26" x14ac:dyDescent="0.25">
      <c r="V561" s="29"/>
      <c r="W561" s="29"/>
      <c r="X561" s="78"/>
      <c r="Y561" s="78"/>
      <c r="Z561" s="206"/>
    </row>
    <row r="562" spans="22:26" x14ac:dyDescent="0.25">
      <c r="V562" s="29"/>
      <c r="W562" s="29"/>
      <c r="X562" s="78"/>
      <c r="Y562" s="78"/>
      <c r="Z562" s="206"/>
    </row>
    <row r="563" spans="22:26" x14ac:dyDescent="0.25">
      <c r="V563" s="29"/>
      <c r="W563" s="29"/>
      <c r="X563" s="78"/>
      <c r="Y563" s="78"/>
      <c r="Z563" s="206"/>
    </row>
    <row r="564" spans="22:26" x14ac:dyDescent="0.25">
      <c r="V564" s="29"/>
      <c r="W564" s="29"/>
      <c r="X564" s="78"/>
      <c r="Y564" s="78"/>
      <c r="Z564" s="206"/>
    </row>
    <row r="565" spans="22:26" x14ac:dyDescent="0.25">
      <c r="V565" s="29"/>
      <c r="W565" s="29"/>
      <c r="X565" s="78"/>
      <c r="Y565" s="78"/>
      <c r="Z565" s="206"/>
    </row>
    <row r="566" spans="22:26" x14ac:dyDescent="0.25">
      <c r="V566" s="29"/>
      <c r="W566" s="29"/>
      <c r="X566" s="78"/>
      <c r="Y566" s="78"/>
      <c r="Z566" s="206"/>
    </row>
    <row r="567" spans="22:26" x14ac:dyDescent="0.25">
      <c r="V567" s="29"/>
      <c r="W567" s="29"/>
      <c r="X567" s="78"/>
      <c r="Y567" s="78"/>
      <c r="Z567" s="206"/>
    </row>
    <row r="568" spans="22:26" x14ac:dyDescent="0.25">
      <c r="V568" s="29"/>
      <c r="W568" s="29"/>
      <c r="X568" s="78"/>
      <c r="Y568" s="78"/>
      <c r="Z568" s="206"/>
    </row>
    <row r="569" spans="22:26" x14ac:dyDescent="0.25">
      <c r="V569" s="29"/>
      <c r="W569" s="29"/>
      <c r="X569" s="78"/>
      <c r="Y569" s="78"/>
      <c r="Z569" s="206"/>
    </row>
    <row r="570" spans="22:26" x14ac:dyDescent="0.25">
      <c r="V570" s="29"/>
      <c r="W570" s="29"/>
      <c r="X570" s="78"/>
      <c r="Y570" s="78"/>
      <c r="Z570" s="206"/>
    </row>
    <row r="571" spans="22:26" x14ac:dyDescent="0.25">
      <c r="V571" s="29"/>
      <c r="W571" s="29"/>
      <c r="X571" s="78"/>
      <c r="Y571" s="78"/>
      <c r="Z571" s="206"/>
    </row>
    <row r="572" spans="22:26" x14ac:dyDescent="0.25">
      <c r="V572" s="29"/>
      <c r="W572" s="29"/>
      <c r="X572" s="78"/>
      <c r="Y572" s="78"/>
      <c r="Z572" s="206"/>
    </row>
    <row r="573" spans="22:26" x14ac:dyDescent="0.25">
      <c r="V573" s="29"/>
      <c r="W573" s="29"/>
      <c r="X573" s="78"/>
      <c r="Y573" s="78"/>
      <c r="Z573" s="206"/>
    </row>
    <row r="574" spans="22:26" x14ac:dyDescent="0.25">
      <c r="V574" s="29"/>
      <c r="W574" s="29"/>
      <c r="X574" s="78"/>
      <c r="Y574" s="78"/>
      <c r="Z574" s="206"/>
    </row>
    <row r="575" spans="22:26" x14ac:dyDescent="0.25">
      <c r="V575" s="29"/>
      <c r="W575" s="29"/>
      <c r="X575" s="78"/>
      <c r="Y575" s="78"/>
      <c r="Z575" s="206"/>
    </row>
    <row r="576" spans="22:26" x14ac:dyDescent="0.25">
      <c r="V576" s="29"/>
      <c r="W576" s="29"/>
      <c r="X576" s="78"/>
      <c r="Y576" s="78"/>
      <c r="Z576" s="206"/>
    </row>
    <row r="577" spans="22:26" x14ac:dyDescent="0.25">
      <c r="V577" s="29"/>
      <c r="W577" s="29"/>
      <c r="X577" s="78"/>
      <c r="Y577" s="78"/>
      <c r="Z577" s="206"/>
    </row>
    <row r="578" spans="22:26" x14ac:dyDescent="0.25">
      <c r="V578" s="29"/>
      <c r="W578" s="29"/>
      <c r="X578" s="78"/>
      <c r="Y578" s="78"/>
      <c r="Z578" s="206"/>
    </row>
    <row r="579" spans="22:26" x14ac:dyDescent="0.25">
      <c r="V579" s="29"/>
      <c r="W579" s="29"/>
      <c r="X579" s="78"/>
      <c r="Y579" s="78"/>
      <c r="Z579" s="206"/>
    </row>
    <row r="580" spans="22:26" x14ac:dyDescent="0.25">
      <c r="V580" s="29"/>
      <c r="W580" s="29"/>
      <c r="X580" s="78"/>
      <c r="Y580" s="78"/>
      <c r="Z580" s="206"/>
    </row>
    <row r="581" spans="22:26" x14ac:dyDescent="0.25">
      <c r="V581" s="29"/>
      <c r="W581" s="29"/>
      <c r="X581" s="78"/>
      <c r="Y581" s="78"/>
      <c r="Z581" s="206"/>
    </row>
    <row r="582" spans="22:26" x14ac:dyDescent="0.25">
      <c r="V582" s="29"/>
      <c r="W582" s="29"/>
      <c r="X582" s="78"/>
      <c r="Y582" s="78"/>
      <c r="Z582" s="206"/>
    </row>
    <row r="583" spans="22:26" x14ac:dyDescent="0.25">
      <c r="V583" s="29"/>
      <c r="W583" s="29"/>
      <c r="X583" s="78"/>
      <c r="Y583" s="78"/>
      <c r="Z583" s="206"/>
    </row>
    <row r="584" spans="22:26" x14ac:dyDescent="0.25">
      <c r="V584" s="29"/>
      <c r="W584" s="29"/>
      <c r="X584" s="78"/>
      <c r="Y584" s="78"/>
      <c r="Z584" s="206"/>
    </row>
    <row r="585" spans="22:26" x14ac:dyDescent="0.25">
      <c r="V585" s="29"/>
      <c r="W585" s="29"/>
      <c r="X585" s="78"/>
      <c r="Y585" s="78"/>
      <c r="Z585" s="206"/>
    </row>
    <row r="586" spans="22:26" x14ac:dyDescent="0.25">
      <c r="V586" s="29"/>
      <c r="W586" s="29"/>
      <c r="X586" s="78"/>
      <c r="Y586" s="78"/>
      <c r="Z586" s="206"/>
    </row>
    <row r="587" spans="22:26" x14ac:dyDescent="0.25">
      <c r="V587" s="29"/>
      <c r="W587" s="29"/>
      <c r="X587" s="78"/>
      <c r="Y587" s="78"/>
      <c r="Z587" s="206"/>
    </row>
    <row r="588" spans="22:26" x14ac:dyDescent="0.25">
      <c r="V588" s="29"/>
      <c r="W588" s="29"/>
      <c r="X588" s="78"/>
      <c r="Y588" s="78"/>
      <c r="Z588" s="206"/>
    </row>
    <row r="589" spans="22:26" x14ac:dyDescent="0.25">
      <c r="V589" s="29"/>
      <c r="W589" s="29"/>
      <c r="X589" s="78"/>
      <c r="Y589" s="78"/>
      <c r="Z589" s="206"/>
    </row>
    <row r="590" spans="22:26" x14ac:dyDescent="0.25">
      <c r="V590" s="29"/>
      <c r="W590" s="29"/>
      <c r="X590" s="78"/>
      <c r="Y590" s="78"/>
      <c r="Z590" s="206"/>
    </row>
    <row r="591" spans="22:26" x14ac:dyDescent="0.25">
      <c r="V591" s="29"/>
      <c r="W591" s="29"/>
      <c r="X591" s="78"/>
      <c r="Y591" s="78"/>
      <c r="Z591" s="206"/>
    </row>
    <row r="592" spans="22:26" x14ac:dyDescent="0.25">
      <c r="V592" s="29"/>
      <c r="W592" s="29"/>
      <c r="X592" s="78"/>
      <c r="Y592" s="78"/>
      <c r="Z592" s="206"/>
    </row>
    <row r="593" spans="22:26" x14ac:dyDescent="0.25">
      <c r="V593" s="29"/>
      <c r="W593" s="29"/>
      <c r="X593" s="78"/>
      <c r="Y593" s="78"/>
      <c r="Z593" s="206"/>
    </row>
    <row r="594" spans="22:26" x14ac:dyDescent="0.25">
      <c r="V594" s="29"/>
      <c r="W594" s="29"/>
      <c r="X594" s="78"/>
      <c r="Y594" s="78"/>
      <c r="Z594" s="206"/>
    </row>
    <row r="595" spans="22:26" x14ac:dyDescent="0.25">
      <c r="V595" s="29"/>
      <c r="W595" s="29"/>
      <c r="X595" s="78"/>
      <c r="Y595" s="78"/>
      <c r="Z595" s="206"/>
    </row>
    <row r="596" spans="22:26" x14ac:dyDescent="0.25">
      <c r="V596" s="29"/>
      <c r="W596" s="29"/>
      <c r="X596" s="78"/>
      <c r="Y596" s="78"/>
      <c r="Z596" s="206"/>
    </row>
    <row r="597" spans="22:26" x14ac:dyDescent="0.25">
      <c r="V597" s="29"/>
      <c r="W597" s="29"/>
      <c r="X597" s="78"/>
      <c r="Y597" s="78"/>
      <c r="Z597" s="206"/>
    </row>
    <row r="598" spans="22:26" x14ac:dyDescent="0.25">
      <c r="V598" s="29"/>
      <c r="W598" s="29"/>
      <c r="X598" s="78"/>
      <c r="Y598" s="78"/>
      <c r="Z598" s="206"/>
    </row>
    <row r="599" spans="22:26" x14ac:dyDescent="0.25">
      <c r="V599" s="29"/>
      <c r="W599" s="29"/>
      <c r="X599" s="78"/>
      <c r="Y599" s="78"/>
      <c r="Z599" s="206"/>
    </row>
    <row r="600" spans="22:26" x14ac:dyDescent="0.25">
      <c r="V600" s="29"/>
      <c r="W600" s="29"/>
      <c r="X600" s="78"/>
      <c r="Y600" s="78"/>
      <c r="Z600" s="206"/>
    </row>
    <row r="601" spans="22:26" x14ac:dyDescent="0.25">
      <c r="V601" s="29"/>
      <c r="W601" s="29"/>
      <c r="X601" s="78"/>
      <c r="Y601" s="78"/>
      <c r="Z601" s="206"/>
    </row>
    <row r="602" spans="22:26" x14ac:dyDescent="0.25">
      <c r="V602" s="29"/>
      <c r="W602" s="29"/>
      <c r="X602" s="78"/>
      <c r="Y602" s="78"/>
      <c r="Z602" s="206"/>
    </row>
    <row r="603" spans="22:26" x14ac:dyDescent="0.25">
      <c r="V603" s="29"/>
      <c r="W603" s="29"/>
      <c r="X603" s="78"/>
      <c r="Y603" s="78"/>
      <c r="Z603" s="206"/>
    </row>
    <row r="604" spans="22:26" x14ac:dyDescent="0.25">
      <c r="V604" s="29"/>
      <c r="W604" s="29"/>
      <c r="X604" s="78"/>
      <c r="Y604" s="78"/>
      <c r="Z604" s="206"/>
    </row>
    <row r="605" spans="22:26" x14ac:dyDescent="0.25">
      <c r="V605" s="29"/>
      <c r="W605" s="29"/>
      <c r="X605" s="78"/>
      <c r="Y605" s="78"/>
      <c r="Z605" s="206"/>
    </row>
    <row r="606" spans="22:26" x14ac:dyDescent="0.25">
      <c r="V606" s="29"/>
      <c r="W606" s="29"/>
      <c r="X606" s="78"/>
      <c r="Y606" s="78"/>
      <c r="Z606" s="206"/>
    </row>
    <row r="607" spans="22:26" x14ac:dyDescent="0.25">
      <c r="V607" s="29"/>
      <c r="W607" s="29"/>
      <c r="X607" s="78"/>
      <c r="Y607" s="78"/>
      <c r="Z607" s="206"/>
    </row>
    <row r="608" spans="22:26" x14ac:dyDescent="0.25">
      <c r="V608" s="29"/>
      <c r="W608" s="29"/>
      <c r="X608" s="78"/>
      <c r="Y608" s="78"/>
      <c r="Z608" s="206"/>
    </row>
    <row r="609" spans="22:26" x14ac:dyDescent="0.25">
      <c r="V609" s="29"/>
      <c r="W609" s="29"/>
      <c r="X609" s="78"/>
      <c r="Y609" s="78"/>
      <c r="Z609" s="206"/>
    </row>
    <row r="610" spans="22:26" x14ac:dyDescent="0.25">
      <c r="V610" s="29"/>
      <c r="W610" s="29"/>
      <c r="X610" s="78"/>
      <c r="Y610" s="78"/>
      <c r="Z610" s="206"/>
    </row>
    <row r="611" spans="22:26" x14ac:dyDescent="0.25">
      <c r="V611" s="29"/>
      <c r="W611" s="29"/>
      <c r="X611" s="78"/>
      <c r="Y611" s="78"/>
      <c r="Z611" s="206"/>
    </row>
    <row r="612" spans="22:26" x14ac:dyDescent="0.25">
      <c r="V612" s="29"/>
      <c r="W612" s="29"/>
      <c r="X612" s="78"/>
      <c r="Y612" s="78"/>
      <c r="Z612" s="206"/>
    </row>
    <row r="613" spans="22:26" x14ac:dyDescent="0.25">
      <c r="V613" s="29"/>
      <c r="W613" s="29"/>
      <c r="X613" s="78"/>
      <c r="Y613" s="78"/>
      <c r="Z613" s="206"/>
    </row>
    <row r="614" spans="22:26" x14ac:dyDescent="0.25">
      <c r="V614" s="29"/>
      <c r="W614" s="29"/>
      <c r="X614" s="78"/>
      <c r="Y614" s="78"/>
      <c r="Z614" s="206"/>
    </row>
    <row r="615" spans="22:26" x14ac:dyDescent="0.25">
      <c r="V615" s="29"/>
      <c r="W615" s="29"/>
      <c r="X615" s="78"/>
      <c r="Y615" s="78"/>
      <c r="Z615" s="206"/>
    </row>
    <row r="616" spans="22:26" x14ac:dyDescent="0.25">
      <c r="V616" s="29"/>
      <c r="W616" s="29"/>
      <c r="X616" s="78"/>
      <c r="Y616" s="78"/>
      <c r="Z616" s="206"/>
    </row>
    <row r="617" spans="22:26" x14ac:dyDescent="0.25">
      <c r="V617" s="29"/>
      <c r="W617" s="29"/>
      <c r="X617" s="78"/>
      <c r="Y617" s="78"/>
      <c r="Z617" s="206"/>
    </row>
    <row r="618" spans="22:26" x14ac:dyDescent="0.25">
      <c r="V618" s="29"/>
      <c r="W618" s="29"/>
      <c r="X618" s="78"/>
      <c r="Y618" s="78"/>
      <c r="Z618" s="206"/>
    </row>
    <row r="619" spans="22:26" x14ac:dyDescent="0.25">
      <c r="V619" s="29"/>
      <c r="W619" s="29"/>
      <c r="X619" s="78"/>
      <c r="Y619" s="78"/>
      <c r="Z619" s="206"/>
    </row>
    <row r="620" spans="22:26" x14ac:dyDescent="0.25">
      <c r="V620" s="29"/>
      <c r="W620" s="29"/>
      <c r="X620" s="78"/>
      <c r="Y620" s="78"/>
      <c r="Z620" s="206"/>
    </row>
    <row r="621" spans="22:26" x14ac:dyDescent="0.25">
      <c r="V621" s="29"/>
      <c r="W621" s="29"/>
      <c r="X621" s="78"/>
      <c r="Y621" s="78"/>
      <c r="Z621" s="206"/>
    </row>
    <row r="622" spans="22:26" x14ac:dyDescent="0.25">
      <c r="V622" s="29"/>
      <c r="W622" s="29"/>
      <c r="X622" s="78"/>
      <c r="Y622" s="78"/>
      <c r="Z622" s="206"/>
    </row>
    <row r="623" spans="22:26" x14ac:dyDescent="0.25">
      <c r="V623" s="29"/>
      <c r="W623" s="29"/>
      <c r="X623" s="78"/>
      <c r="Y623" s="78"/>
      <c r="Z623" s="206"/>
    </row>
    <row r="624" spans="22:26" x14ac:dyDescent="0.25">
      <c r="V624" s="29"/>
      <c r="W624" s="29"/>
      <c r="X624" s="78"/>
      <c r="Y624" s="78"/>
      <c r="Z624" s="206"/>
    </row>
    <row r="625" spans="22:26" x14ac:dyDescent="0.25">
      <c r="V625" s="29"/>
      <c r="W625" s="29"/>
      <c r="X625" s="78"/>
      <c r="Y625" s="78"/>
      <c r="Z625" s="206"/>
    </row>
    <row r="626" spans="22:26" x14ac:dyDescent="0.25">
      <c r="V626" s="29"/>
      <c r="W626" s="29"/>
      <c r="X626" s="78"/>
      <c r="Y626" s="78"/>
      <c r="Z626" s="206"/>
    </row>
    <row r="627" spans="22:26" x14ac:dyDescent="0.25">
      <c r="V627" s="29"/>
      <c r="W627" s="29"/>
      <c r="X627" s="78"/>
      <c r="Y627" s="78"/>
      <c r="Z627" s="206"/>
    </row>
    <row r="628" spans="22:26" x14ac:dyDescent="0.25">
      <c r="V628" s="29"/>
      <c r="W628" s="29"/>
      <c r="X628" s="78"/>
      <c r="Y628" s="78"/>
      <c r="Z628" s="206"/>
    </row>
    <row r="629" spans="22:26" x14ac:dyDescent="0.25">
      <c r="V629" s="29"/>
      <c r="W629" s="29"/>
      <c r="X629" s="78"/>
      <c r="Y629" s="78"/>
      <c r="Z629" s="206"/>
    </row>
    <row r="630" spans="22:26" x14ac:dyDescent="0.25">
      <c r="V630" s="29"/>
      <c r="W630" s="29"/>
      <c r="X630" s="78"/>
      <c r="Y630" s="78"/>
      <c r="Z630" s="206"/>
    </row>
    <row r="631" spans="22:26" x14ac:dyDescent="0.25">
      <c r="V631" s="29"/>
      <c r="W631" s="29"/>
      <c r="X631" s="78"/>
      <c r="Y631" s="78"/>
      <c r="Z631" s="206"/>
    </row>
    <row r="632" spans="22:26" x14ac:dyDescent="0.25">
      <c r="V632" s="29"/>
      <c r="W632" s="29"/>
      <c r="X632" s="78"/>
      <c r="Y632" s="78"/>
      <c r="Z632" s="206"/>
    </row>
    <row r="633" spans="22:26" x14ac:dyDescent="0.25">
      <c r="V633" s="29"/>
      <c r="W633" s="29"/>
      <c r="X633" s="78"/>
      <c r="Y633" s="78"/>
      <c r="Z633" s="206"/>
    </row>
    <row r="634" spans="22:26" x14ac:dyDescent="0.25">
      <c r="V634" s="29"/>
      <c r="W634" s="29"/>
      <c r="X634" s="78"/>
      <c r="Y634" s="78"/>
      <c r="Z634" s="206"/>
    </row>
    <row r="635" spans="22:26" x14ac:dyDescent="0.25">
      <c r="V635" s="29"/>
      <c r="W635" s="29"/>
      <c r="X635" s="78"/>
      <c r="Y635" s="78"/>
      <c r="Z635" s="206"/>
    </row>
    <row r="636" spans="22:26" x14ac:dyDescent="0.25">
      <c r="V636" s="29"/>
      <c r="W636" s="29"/>
      <c r="X636" s="78"/>
      <c r="Y636" s="78"/>
      <c r="Z636" s="206"/>
    </row>
    <row r="637" spans="22:26" x14ac:dyDescent="0.25">
      <c r="V637" s="29"/>
      <c r="W637" s="29"/>
      <c r="X637" s="78"/>
      <c r="Y637" s="78"/>
      <c r="Z637" s="206"/>
    </row>
    <row r="638" spans="22:26" x14ac:dyDescent="0.25">
      <c r="V638" s="29"/>
      <c r="W638" s="29"/>
      <c r="X638" s="78"/>
      <c r="Y638" s="78"/>
      <c r="Z638" s="206"/>
    </row>
    <row r="639" spans="22:26" x14ac:dyDescent="0.25">
      <c r="V639" s="29"/>
      <c r="W639" s="29"/>
      <c r="X639" s="78"/>
      <c r="Y639" s="78"/>
      <c r="Z639" s="206"/>
    </row>
    <row r="640" spans="22:26" x14ac:dyDescent="0.25">
      <c r="V640" s="29"/>
      <c r="W640" s="29"/>
      <c r="X640" s="78"/>
      <c r="Y640" s="78"/>
      <c r="Z640" s="206"/>
    </row>
    <row r="641" spans="22:26" x14ac:dyDescent="0.25">
      <c r="V641" s="29"/>
      <c r="W641" s="29"/>
      <c r="X641" s="78"/>
      <c r="Y641" s="78"/>
      <c r="Z641" s="206"/>
    </row>
    <row r="642" spans="22:26" x14ac:dyDescent="0.25">
      <c r="V642" s="29"/>
      <c r="W642" s="29"/>
      <c r="X642" s="78"/>
      <c r="Y642" s="78"/>
      <c r="Z642" s="206"/>
    </row>
    <row r="643" spans="22:26" x14ac:dyDescent="0.25">
      <c r="V643" s="29"/>
      <c r="W643" s="29"/>
      <c r="X643" s="78"/>
      <c r="Y643" s="78"/>
      <c r="Z643" s="206"/>
    </row>
    <row r="644" spans="22:26" x14ac:dyDescent="0.25">
      <c r="V644" s="29"/>
      <c r="W644" s="29"/>
      <c r="X644" s="78"/>
      <c r="Y644" s="78"/>
      <c r="Z644" s="206"/>
    </row>
    <row r="645" spans="22:26" x14ac:dyDescent="0.25">
      <c r="V645" s="29"/>
      <c r="W645" s="29"/>
      <c r="X645" s="78"/>
      <c r="Y645" s="78"/>
      <c r="Z645" s="206"/>
    </row>
    <row r="646" spans="22:26" x14ac:dyDescent="0.25">
      <c r="V646" s="29"/>
      <c r="W646" s="29"/>
      <c r="X646" s="78"/>
      <c r="Y646" s="78"/>
      <c r="Z646" s="206"/>
    </row>
    <row r="647" spans="22:26" x14ac:dyDescent="0.25">
      <c r="V647" s="29"/>
      <c r="W647" s="29"/>
      <c r="X647" s="78"/>
      <c r="Y647" s="78"/>
      <c r="Z647" s="206"/>
    </row>
    <row r="648" spans="22:26" x14ac:dyDescent="0.25">
      <c r="V648" s="29"/>
      <c r="W648" s="29"/>
      <c r="X648" s="78"/>
      <c r="Y648" s="78"/>
      <c r="Z648" s="206"/>
    </row>
    <row r="649" spans="22:26" x14ac:dyDescent="0.25">
      <c r="V649" s="29"/>
      <c r="W649" s="29"/>
      <c r="X649" s="78"/>
      <c r="Y649" s="78"/>
      <c r="Z649" s="206"/>
    </row>
    <row r="650" spans="22:26" x14ac:dyDescent="0.25">
      <c r="V650" s="29"/>
      <c r="W650" s="29"/>
      <c r="X650" s="78"/>
      <c r="Y650" s="78"/>
      <c r="Z650" s="206"/>
    </row>
    <row r="651" spans="22:26" x14ac:dyDescent="0.25">
      <c r="V651" s="29"/>
      <c r="W651" s="29"/>
      <c r="X651" s="78"/>
      <c r="Y651" s="78"/>
      <c r="Z651" s="206"/>
    </row>
    <row r="652" spans="22:26" x14ac:dyDescent="0.25">
      <c r="V652" s="29"/>
      <c r="W652" s="29"/>
      <c r="X652" s="78"/>
      <c r="Y652" s="78"/>
      <c r="Z652" s="206"/>
    </row>
    <row r="653" spans="22:26" x14ac:dyDescent="0.25">
      <c r="V653" s="29"/>
      <c r="W653" s="29"/>
      <c r="X653" s="78"/>
      <c r="Y653" s="78"/>
      <c r="Z653" s="206"/>
    </row>
    <row r="654" spans="22:26" x14ac:dyDescent="0.25">
      <c r="V654" s="29"/>
      <c r="W654" s="29"/>
      <c r="X654" s="78"/>
      <c r="Y654" s="78"/>
      <c r="Z654" s="206"/>
    </row>
    <row r="655" spans="22:26" x14ac:dyDescent="0.25">
      <c r="V655" s="29"/>
      <c r="W655" s="29"/>
      <c r="X655" s="78"/>
      <c r="Y655" s="78"/>
      <c r="Z655" s="206"/>
    </row>
    <row r="656" spans="22:26" x14ac:dyDescent="0.25">
      <c r="V656" s="29"/>
      <c r="W656" s="29"/>
      <c r="X656" s="78"/>
      <c r="Y656" s="78"/>
      <c r="Z656" s="206"/>
    </row>
    <row r="657" spans="22:26" x14ac:dyDescent="0.25">
      <c r="V657" s="29"/>
      <c r="W657" s="29"/>
      <c r="X657" s="78"/>
      <c r="Y657" s="78"/>
      <c r="Z657" s="206"/>
    </row>
    <row r="658" spans="22:26" x14ac:dyDescent="0.25">
      <c r="V658" s="29"/>
      <c r="W658" s="29"/>
      <c r="X658" s="78"/>
      <c r="Y658" s="78"/>
      <c r="Z658" s="206"/>
    </row>
    <row r="659" spans="22:26" x14ac:dyDescent="0.25">
      <c r="V659" s="29"/>
      <c r="W659" s="29"/>
      <c r="X659" s="78"/>
      <c r="Y659" s="78"/>
      <c r="Z659" s="206"/>
    </row>
    <row r="660" spans="22:26" x14ac:dyDescent="0.25">
      <c r="V660" s="29"/>
      <c r="W660" s="29"/>
      <c r="X660" s="78"/>
      <c r="Y660" s="78"/>
      <c r="Z660" s="206"/>
    </row>
    <row r="661" spans="22:26" x14ac:dyDescent="0.25">
      <c r="V661" s="29"/>
      <c r="W661" s="29"/>
      <c r="X661" s="78"/>
      <c r="Y661" s="78"/>
      <c r="Z661" s="206"/>
    </row>
    <row r="662" spans="22:26" x14ac:dyDescent="0.25">
      <c r="V662" s="29"/>
      <c r="W662" s="29"/>
      <c r="X662" s="78"/>
      <c r="Y662" s="78"/>
      <c r="Z662" s="206"/>
    </row>
    <row r="663" spans="22:26" x14ac:dyDescent="0.25">
      <c r="V663" s="29"/>
      <c r="W663" s="29"/>
      <c r="X663" s="78"/>
      <c r="Y663" s="78"/>
      <c r="Z663" s="206"/>
    </row>
    <row r="664" spans="22:26" x14ac:dyDescent="0.25">
      <c r="V664" s="29"/>
      <c r="W664" s="29"/>
      <c r="X664" s="78"/>
      <c r="Y664" s="78"/>
      <c r="Z664" s="206"/>
    </row>
    <row r="665" spans="22:26" x14ac:dyDescent="0.25">
      <c r="V665" s="29"/>
      <c r="W665" s="29"/>
      <c r="X665" s="78"/>
      <c r="Y665" s="78"/>
      <c r="Z665" s="206"/>
    </row>
    <row r="666" spans="22:26" x14ac:dyDescent="0.25">
      <c r="V666" s="29"/>
      <c r="W666" s="29"/>
      <c r="X666" s="78"/>
      <c r="Y666" s="78"/>
      <c r="Z666" s="206"/>
    </row>
    <row r="667" spans="22:26" x14ac:dyDescent="0.25">
      <c r="V667" s="29"/>
      <c r="W667" s="29"/>
      <c r="X667" s="78"/>
      <c r="Y667" s="78"/>
      <c r="Z667" s="206"/>
    </row>
    <row r="668" spans="22:26" x14ac:dyDescent="0.25">
      <c r="V668" s="29"/>
      <c r="W668" s="29"/>
      <c r="X668" s="78"/>
      <c r="Y668" s="78"/>
      <c r="Z668" s="206"/>
    </row>
    <row r="669" spans="22:26" x14ac:dyDescent="0.25">
      <c r="V669" s="29"/>
      <c r="W669" s="29"/>
      <c r="X669" s="78"/>
      <c r="Y669" s="78"/>
      <c r="Z669" s="206"/>
    </row>
    <row r="670" spans="22:26" x14ac:dyDescent="0.25">
      <c r="V670" s="29"/>
      <c r="W670" s="29"/>
      <c r="X670" s="78"/>
      <c r="Y670" s="78"/>
      <c r="Z670" s="206"/>
    </row>
    <row r="671" spans="22:26" x14ac:dyDescent="0.25">
      <c r="V671" s="29"/>
      <c r="W671" s="29"/>
      <c r="X671" s="78"/>
      <c r="Y671" s="78"/>
      <c r="Z671" s="206"/>
    </row>
    <row r="672" spans="22:26" x14ac:dyDescent="0.25">
      <c r="V672" s="29"/>
      <c r="W672" s="29"/>
      <c r="X672" s="78"/>
      <c r="Y672" s="78"/>
      <c r="Z672" s="206"/>
    </row>
    <row r="673" spans="22:26" x14ac:dyDescent="0.25">
      <c r="V673" s="29"/>
      <c r="W673" s="29"/>
      <c r="X673" s="78"/>
      <c r="Y673" s="78"/>
      <c r="Z673" s="206"/>
    </row>
    <row r="674" spans="22:26" x14ac:dyDescent="0.25">
      <c r="V674" s="29"/>
      <c r="W674" s="29"/>
      <c r="X674" s="78"/>
      <c r="Y674" s="78"/>
      <c r="Z674" s="206"/>
    </row>
    <row r="675" spans="22:26" x14ac:dyDescent="0.25">
      <c r="V675" s="29"/>
      <c r="W675" s="29"/>
      <c r="X675" s="78"/>
      <c r="Y675" s="78"/>
      <c r="Z675" s="206"/>
    </row>
    <row r="676" spans="22:26" x14ac:dyDescent="0.25">
      <c r="V676" s="29"/>
      <c r="W676" s="29"/>
      <c r="X676" s="78"/>
      <c r="Y676" s="78"/>
      <c r="Z676" s="206"/>
    </row>
    <row r="677" spans="22:26" x14ac:dyDescent="0.25">
      <c r="V677" s="29"/>
      <c r="W677" s="29"/>
      <c r="X677" s="78"/>
      <c r="Y677" s="78"/>
      <c r="Z677" s="206"/>
    </row>
    <row r="678" spans="22:26" x14ac:dyDescent="0.25">
      <c r="V678" s="29"/>
      <c r="W678" s="29"/>
      <c r="X678" s="78"/>
      <c r="Y678" s="78"/>
      <c r="Z678" s="206"/>
    </row>
    <row r="679" spans="22:26" x14ac:dyDescent="0.25">
      <c r="V679" s="29"/>
      <c r="W679" s="29"/>
      <c r="X679" s="78"/>
      <c r="Y679" s="78"/>
      <c r="Z679" s="206"/>
    </row>
    <row r="680" spans="22:26" x14ac:dyDescent="0.25">
      <c r="V680" s="29"/>
      <c r="W680" s="29"/>
      <c r="X680" s="78"/>
      <c r="Y680" s="78"/>
      <c r="Z680" s="206"/>
    </row>
    <row r="681" spans="22:26" x14ac:dyDescent="0.25">
      <c r="V681" s="29"/>
      <c r="W681" s="29"/>
      <c r="X681" s="78"/>
      <c r="Y681" s="78"/>
      <c r="Z681" s="206"/>
    </row>
    <row r="682" spans="22:26" x14ac:dyDescent="0.25">
      <c r="V682" s="29"/>
      <c r="W682" s="29"/>
      <c r="X682" s="78"/>
      <c r="Y682" s="78"/>
      <c r="Z682" s="206"/>
    </row>
    <row r="683" spans="22:26" x14ac:dyDescent="0.25">
      <c r="V683" s="29"/>
      <c r="W683" s="29"/>
      <c r="X683" s="78"/>
      <c r="Y683" s="78"/>
      <c r="Z683" s="206"/>
    </row>
    <row r="684" spans="22:26" x14ac:dyDescent="0.25">
      <c r="V684" s="29"/>
      <c r="W684" s="29"/>
      <c r="X684" s="78"/>
      <c r="Y684" s="78"/>
      <c r="Z684" s="206"/>
    </row>
    <row r="685" spans="22:26" x14ac:dyDescent="0.25">
      <c r="V685" s="29"/>
      <c r="W685" s="29"/>
      <c r="X685" s="78"/>
      <c r="Y685" s="78"/>
      <c r="Z685" s="206"/>
    </row>
    <row r="686" spans="22:26" x14ac:dyDescent="0.25">
      <c r="V686" s="29"/>
      <c r="W686" s="29"/>
      <c r="X686" s="78"/>
      <c r="Y686" s="78"/>
      <c r="Z686" s="206"/>
    </row>
    <row r="687" spans="22:26" x14ac:dyDescent="0.25">
      <c r="V687" s="29"/>
      <c r="W687" s="29"/>
      <c r="X687" s="78"/>
      <c r="Y687" s="78"/>
      <c r="Z687" s="206"/>
    </row>
    <row r="688" spans="22:26" x14ac:dyDescent="0.25">
      <c r="V688" s="29"/>
      <c r="W688" s="29"/>
      <c r="X688" s="78"/>
      <c r="Y688" s="78"/>
      <c r="Z688" s="206"/>
    </row>
    <row r="689" spans="22:26" x14ac:dyDescent="0.25">
      <c r="V689" s="29"/>
      <c r="W689" s="29"/>
      <c r="X689" s="78"/>
      <c r="Y689" s="78"/>
      <c r="Z689" s="206"/>
    </row>
    <row r="690" spans="22:26" x14ac:dyDescent="0.25">
      <c r="V690" s="29"/>
      <c r="W690" s="29"/>
      <c r="X690" s="78"/>
      <c r="Y690" s="78"/>
      <c r="Z690" s="206"/>
    </row>
    <row r="691" spans="22:26" x14ac:dyDescent="0.25">
      <c r="V691" s="29"/>
      <c r="W691" s="29"/>
      <c r="X691" s="78"/>
      <c r="Y691" s="78"/>
      <c r="Z691" s="206"/>
    </row>
    <row r="692" spans="22:26" x14ac:dyDescent="0.25">
      <c r="V692" s="29"/>
      <c r="W692" s="29"/>
      <c r="X692" s="78"/>
      <c r="Y692" s="78"/>
      <c r="Z692" s="206"/>
    </row>
    <row r="693" spans="22:26" x14ac:dyDescent="0.25">
      <c r="V693" s="29"/>
      <c r="W693" s="29"/>
      <c r="X693" s="78"/>
      <c r="Y693" s="78"/>
      <c r="Z693" s="206"/>
    </row>
    <row r="694" spans="22:26" x14ac:dyDescent="0.25">
      <c r="V694" s="29"/>
      <c r="W694" s="29"/>
      <c r="X694" s="78"/>
      <c r="Y694" s="78"/>
      <c r="Z694" s="206"/>
    </row>
    <row r="695" spans="22:26" x14ac:dyDescent="0.25">
      <c r="V695" s="29"/>
      <c r="W695" s="29"/>
      <c r="X695" s="78"/>
      <c r="Y695" s="78"/>
      <c r="Z695" s="206"/>
    </row>
    <row r="696" spans="22:26" x14ac:dyDescent="0.25">
      <c r="V696" s="29"/>
      <c r="W696" s="29"/>
      <c r="X696" s="78"/>
      <c r="Y696" s="78"/>
      <c r="Z696" s="206"/>
    </row>
    <row r="697" spans="22:26" x14ac:dyDescent="0.25">
      <c r="V697" s="29"/>
      <c r="W697" s="29"/>
      <c r="X697" s="78"/>
      <c r="Y697" s="78"/>
      <c r="Z697" s="206"/>
    </row>
    <row r="698" spans="22:26" x14ac:dyDescent="0.25">
      <c r="V698" s="29"/>
      <c r="W698" s="29"/>
      <c r="X698" s="78"/>
      <c r="Y698" s="78"/>
      <c r="Z698" s="206"/>
    </row>
    <row r="699" spans="22:26" x14ac:dyDescent="0.25">
      <c r="V699" s="29"/>
      <c r="W699" s="29"/>
      <c r="X699" s="78"/>
      <c r="Y699" s="78"/>
      <c r="Z699" s="206"/>
    </row>
    <row r="700" spans="22:26" x14ac:dyDescent="0.25">
      <c r="V700" s="29"/>
      <c r="W700" s="29"/>
      <c r="X700" s="78"/>
      <c r="Y700" s="78"/>
      <c r="Z700" s="206"/>
    </row>
    <row r="701" spans="22:26" x14ac:dyDescent="0.25">
      <c r="V701" s="29"/>
      <c r="W701" s="29"/>
      <c r="X701" s="78"/>
      <c r="Y701" s="78"/>
      <c r="Z701" s="206"/>
    </row>
    <row r="702" spans="22:26" x14ac:dyDescent="0.25">
      <c r="V702" s="29"/>
      <c r="W702" s="29"/>
      <c r="X702" s="78"/>
      <c r="Y702" s="78"/>
      <c r="Z702" s="206"/>
    </row>
    <row r="703" spans="22:26" x14ac:dyDescent="0.25">
      <c r="V703" s="29"/>
      <c r="W703" s="29"/>
      <c r="X703" s="78"/>
      <c r="Y703" s="78"/>
      <c r="Z703" s="206"/>
    </row>
    <row r="704" spans="22:26" x14ac:dyDescent="0.25">
      <c r="V704" s="29"/>
      <c r="W704" s="29"/>
      <c r="X704" s="78"/>
      <c r="Y704" s="78"/>
      <c r="Z704" s="206"/>
    </row>
    <row r="705" spans="22:26" x14ac:dyDescent="0.25">
      <c r="V705" s="29"/>
      <c r="W705" s="29"/>
      <c r="X705" s="78"/>
      <c r="Y705" s="78"/>
      <c r="Z705" s="206"/>
    </row>
    <row r="706" spans="22:26" x14ac:dyDescent="0.25">
      <c r="V706" s="29"/>
      <c r="W706" s="29"/>
      <c r="X706" s="78"/>
      <c r="Y706" s="78"/>
      <c r="Z706" s="206"/>
    </row>
    <row r="707" spans="22:26" x14ac:dyDescent="0.25">
      <c r="V707" s="29"/>
      <c r="W707" s="29"/>
      <c r="X707" s="78"/>
      <c r="Y707" s="78"/>
      <c r="Z707" s="206"/>
    </row>
    <row r="708" spans="22:26" x14ac:dyDescent="0.25">
      <c r="V708" s="29"/>
      <c r="W708" s="29"/>
      <c r="X708" s="78"/>
      <c r="Y708" s="78"/>
      <c r="Z708" s="206"/>
    </row>
    <row r="709" spans="22:26" x14ac:dyDescent="0.25">
      <c r="V709" s="29"/>
      <c r="W709" s="29"/>
      <c r="X709" s="78"/>
      <c r="Y709" s="78"/>
      <c r="Z709" s="206"/>
    </row>
    <row r="710" spans="22:26" x14ac:dyDescent="0.25">
      <c r="V710" s="29"/>
      <c r="W710" s="29"/>
      <c r="X710" s="78"/>
      <c r="Y710" s="78"/>
      <c r="Z710" s="206"/>
    </row>
    <row r="711" spans="22:26" x14ac:dyDescent="0.25">
      <c r="V711" s="29"/>
      <c r="W711" s="29"/>
      <c r="X711" s="78"/>
      <c r="Y711" s="78"/>
      <c r="Z711" s="206"/>
    </row>
    <row r="712" spans="22:26" x14ac:dyDescent="0.25">
      <c r="V712" s="29"/>
      <c r="W712" s="29"/>
      <c r="X712" s="78"/>
      <c r="Y712" s="78"/>
      <c r="Z712" s="206"/>
    </row>
    <row r="713" spans="22:26" x14ac:dyDescent="0.25">
      <c r="V713" s="29"/>
      <c r="W713" s="29"/>
      <c r="X713" s="78"/>
      <c r="Y713" s="78"/>
      <c r="Z713" s="206"/>
    </row>
    <row r="714" spans="22:26" x14ac:dyDescent="0.25">
      <c r="V714" s="29"/>
      <c r="W714" s="29"/>
      <c r="X714" s="78"/>
      <c r="Y714" s="78"/>
      <c r="Z714" s="206"/>
    </row>
    <row r="715" spans="22:26" x14ac:dyDescent="0.25">
      <c r="V715" s="29"/>
      <c r="W715" s="29"/>
      <c r="X715" s="78"/>
      <c r="Y715" s="78"/>
      <c r="Z715" s="206"/>
    </row>
    <row r="716" spans="22:26" x14ac:dyDescent="0.25">
      <c r="V716" s="29"/>
      <c r="W716" s="29"/>
      <c r="X716" s="78"/>
      <c r="Y716" s="78"/>
      <c r="Z716" s="206"/>
    </row>
    <row r="717" spans="22:26" x14ac:dyDescent="0.25">
      <c r="V717" s="29"/>
      <c r="W717" s="29"/>
      <c r="X717" s="78"/>
      <c r="Y717" s="78"/>
      <c r="Z717" s="206"/>
    </row>
    <row r="718" spans="22:26" x14ac:dyDescent="0.25">
      <c r="V718" s="29"/>
      <c r="W718" s="29"/>
      <c r="X718" s="78"/>
      <c r="Y718" s="78"/>
      <c r="Z718" s="206"/>
    </row>
    <row r="719" spans="22:26" x14ac:dyDescent="0.25">
      <c r="V719" s="29"/>
      <c r="W719" s="29"/>
      <c r="X719" s="78"/>
      <c r="Y719" s="78"/>
      <c r="Z719" s="206"/>
    </row>
    <row r="720" spans="22:26" x14ac:dyDescent="0.25">
      <c r="V720" s="29"/>
      <c r="W720" s="29"/>
      <c r="X720" s="78"/>
      <c r="Y720" s="78"/>
      <c r="Z720" s="206"/>
    </row>
    <row r="721" spans="22:26" x14ac:dyDescent="0.25">
      <c r="V721" s="29"/>
      <c r="W721" s="29"/>
      <c r="X721" s="78"/>
      <c r="Y721" s="78"/>
      <c r="Z721" s="206"/>
    </row>
    <row r="722" spans="22:26" x14ac:dyDescent="0.25">
      <c r="V722" s="29"/>
      <c r="W722" s="29"/>
      <c r="X722" s="78"/>
      <c r="Y722" s="78"/>
      <c r="Z722" s="206"/>
    </row>
    <row r="723" spans="22:26" x14ac:dyDescent="0.25">
      <c r="V723" s="29"/>
      <c r="W723" s="29"/>
      <c r="X723" s="78"/>
      <c r="Y723" s="78"/>
      <c r="Z723" s="206"/>
    </row>
    <row r="724" spans="22:26" x14ac:dyDescent="0.25">
      <c r="V724" s="29"/>
      <c r="W724" s="29"/>
      <c r="X724" s="78"/>
      <c r="Y724" s="78"/>
      <c r="Z724" s="206"/>
    </row>
    <row r="725" spans="22:26" x14ac:dyDescent="0.25">
      <c r="V725" s="29"/>
      <c r="W725" s="29"/>
      <c r="X725" s="78"/>
      <c r="Y725" s="78"/>
      <c r="Z725" s="206"/>
    </row>
    <row r="726" spans="22:26" x14ac:dyDescent="0.25">
      <c r="V726" s="29"/>
      <c r="W726" s="29"/>
      <c r="X726" s="78"/>
      <c r="Y726" s="78"/>
      <c r="Z726" s="206"/>
    </row>
    <row r="727" spans="22:26" x14ac:dyDescent="0.25">
      <c r="V727" s="29"/>
      <c r="W727" s="29"/>
      <c r="X727" s="78"/>
      <c r="Y727" s="78"/>
      <c r="Z727" s="206"/>
    </row>
    <row r="728" spans="22:26" x14ac:dyDescent="0.25">
      <c r="V728" s="29"/>
      <c r="W728" s="29"/>
      <c r="X728" s="78"/>
      <c r="Y728" s="78"/>
      <c r="Z728" s="206"/>
    </row>
    <row r="729" spans="22:26" x14ac:dyDescent="0.25">
      <c r="V729" s="29"/>
      <c r="W729" s="29"/>
      <c r="X729" s="78"/>
      <c r="Y729" s="78"/>
      <c r="Z729" s="206"/>
    </row>
    <row r="730" spans="22:26" x14ac:dyDescent="0.25">
      <c r="V730" s="29"/>
      <c r="W730" s="29"/>
      <c r="X730" s="78"/>
      <c r="Y730" s="78"/>
      <c r="Z730" s="206"/>
    </row>
    <row r="731" spans="22:26" x14ac:dyDescent="0.25">
      <c r="V731" s="29"/>
      <c r="W731" s="29"/>
      <c r="X731" s="78"/>
      <c r="Y731" s="78"/>
      <c r="Z731" s="206"/>
    </row>
    <row r="732" spans="22:26" x14ac:dyDescent="0.25">
      <c r="V732" s="29"/>
      <c r="W732" s="29"/>
      <c r="X732" s="78"/>
      <c r="Y732" s="78"/>
      <c r="Z732" s="206"/>
    </row>
    <row r="733" spans="22:26" x14ac:dyDescent="0.25">
      <c r="V733" s="29"/>
      <c r="W733" s="29"/>
      <c r="X733" s="78"/>
      <c r="Y733" s="78"/>
      <c r="Z733" s="206"/>
    </row>
    <row r="734" spans="22:26" x14ac:dyDescent="0.25">
      <c r="V734" s="29"/>
      <c r="W734" s="29"/>
      <c r="X734" s="78"/>
      <c r="Y734" s="78"/>
      <c r="Z734" s="206"/>
    </row>
    <row r="735" spans="22:26" x14ac:dyDescent="0.25">
      <c r="V735" s="29"/>
      <c r="W735" s="29"/>
      <c r="X735" s="78"/>
      <c r="Y735" s="78"/>
      <c r="Z735" s="206"/>
    </row>
    <row r="736" spans="22:26" x14ac:dyDescent="0.25">
      <c r="V736" s="29"/>
      <c r="W736" s="29"/>
      <c r="X736" s="78"/>
      <c r="Y736" s="78"/>
      <c r="Z736" s="206"/>
    </row>
    <row r="737" spans="22:26" x14ac:dyDescent="0.25">
      <c r="V737" s="29"/>
      <c r="W737" s="29"/>
      <c r="X737" s="78"/>
      <c r="Y737" s="78"/>
      <c r="Z737" s="206"/>
    </row>
    <row r="738" spans="22:26" x14ac:dyDescent="0.25">
      <c r="V738" s="29"/>
      <c r="W738" s="29"/>
      <c r="X738" s="78"/>
      <c r="Y738" s="78"/>
      <c r="Z738" s="206"/>
    </row>
    <row r="739" spans="22:26" x14ac:dyDescent="0.25">
      <c r="V739" s="29"/>
      <c r="W739" s="29"/>
      <c r="X739" s="78"/>
      <c r="Y739" s="78"/>
      <c r="Z739" s="206"/>
    </row>
    <row r="740" spans="22:26" x14ac:dyDescent="0.25">
      <c r="V740" s="29"/>
      <c r="W740" s="29"/>
      <c r="X740" s="78"/>
      <c r="Y740" s="78"/>
      <c r="Z740" s="206"/>
    </row>
    <row r="741" spans="22:26" x14ac:dyDescent="0.25">
      <c r="V741" s="29"/>
      <c r="W741" s="29"/>
      <c r="X741" s="78"/>
      <c r="Y741" s="78"/>
      <c r="Z741" s="206"/>
    </row>
    <row r="742" spans="22:26" x14ac:dyDescent="0.25">
      <c r="V742" s="29"/>
      <c r="W742" s="29"/>
      <c r="X742" s="78"/>
      <c r="Y742" s="78"/>
      <c r="Z742" s="206"/>
    </row>
    <row r="743" spans="22:26" x14ac:dyDescent="0.25">
      <c r="V743" s="29"/>
      <c r="W743" s="29"/>
      <c r="X743" s="78"/>
      <c r="Y743" s="78"/>
      <c r="Z743" s="206"/>
    </row>
    <row r="744" spans="22:26" x14ac:dyDescent="0.25">
      <c r="V744" s="29"/>
      <c r="W744" s="29"/>
      <c r="X744" s="78"/>
      <c r="Y744" s="78"/>
      <c r="Z744" s="206"/>
    </row>
    <row r="745" spans="22:26" x14ac:dyDescent="0.25">
      <c r="V745" s="29"/>
      <c r="W745" s="29"/>
      <c r="X745" s="78"/>
      <c r="Y745" s="78"/>
      <c r="Z745" s="206"/>
    </row>
    <row r="746" spans="22:26" x14ac:dyDescent="0.25">
      <c r="V746" s="29"/>
      <c r="W746" s="29"/>
      <c r="X746" s="78"/>
      <c r="Y746" s="78"/>
      <c r="Z746" s="206"/>
    </row>
    <row r="747" spans="22:26" x14ac:dyDescent="0.25">
      <c r="V747" s="29"/>
      <c r="W747" s="29"/>
      <c r="X747" s="78"/>
      <c r="Y747" s="78"/>
      <c r="Z747" s="206"/>
    </row>
    <row r="748" spans="22:26" x14ac:dyDescent="0.25">
      <c r="V748" s="29"/>
      <c r="W748" s="29"/>
      <c r="X748" s="78"/>
      <c r="Y748" s="78"/>
      <c r="Z748" s="206"/>
    </row>
    <row r="749" spans="22:26" x14ac:dyDescent="0.25">
      <c r="V749" s="29"/>
      <c r="W749" s="29"/>
      <c r="X749" s="78"/>
      <c r="Y749" s="78"/>
      <c r="Z749" s="206"/>
    </row>
    <row r="750" spans="22:26" x14ac:dyDescent="0.25">
      <c r="V750" s="29"/>
      <c r="W750" s="29"/>
      <c r="X750" s="78"/>
      <c r="Y750" s="78"/>
      <c r="Z750" s="206"/>
    </row>
    <row r="751" spans="22:26" x14ac:dyDescent="0.25">
      <c r="V751" s="29"/>
      <c r="W751" s="29"/>
      <c r="X751" s="78"/>
      <c r="Y751" s="78"/>
      <c r="Z751" s="206"/>
    </row>
    <row r="752" spans="22:26" x14ac:dyDescent="0.25">
      <c r="V752" s="29"/>
      <c r="W752" s="29"/>
      <c r="X752" s="78"/>
      <c r="Y752" s="78"/>
      <c r="Z752" s="206"/>
    </row>
    <row r="753" spans="22:26" x14ac:dyDescent="0.25">
      <c r="V753" s="29"/>
      <c r="W753" s="29"/>
      <c r="X753" s="78"/>
      <c r="Y753" s="78"/>
      <c r="Z753" s="206"/>
    </row>
    <row r="754" spans="22:26" x14ac:dyDescent="0.25">
      <c r="V754" s="29"/>
      <c r="W754" s="29"/>
      <c r="X754" s="78"/>
      <c r="Y754" s="78"/>
      <c r="Z754" s="206"/>
    </row>
    <row r="755" spans="22:26" x14ac:dyDescent="0.25">
      <c r="V755" s="29"/>
      <c r="W755" s="29"/>
      <c r="X755" s="78"/>
      <c r="Y755" s="78"/>
      <c r="Z755" s="206"/>
    </row>
    <row r="756" spans="22:26" x14ac:dyDescent="0.25">
      <c r="V756" s="29"/>
      <c r="W756" s="29"/>
      <c r="X756" s="78"/>
      <c r="Y756" s="78"/>
      <c r="Z756" s="206"/>
    </row>
    <row r="757" spans="22:26" x14ac:dyDescent="0.25">
      <c r="V757" s="29"/>
      <c r="W757" s="29"/>
      <c r="X757" s="78"/>
      <c r="Y757" s="78"/>
      <c r="Z757" s="206"/>
    </row>
    <row r="758" spans="22:26" x14ac:dyDescent="0.25">
      <c r="V758" s="29"/>
      <c r="W758" s="29"/>
      <c r="X758" s="78"/>
      <c r="Y758" s="78"/>
      <c r="Z758" s="206"/>
    </row>
    <row r="759" spans="22:26" x14ac:dyDescent="0.25">
      <c r="V759" s="29"/>
      <c r="W759" s="29"/>
      <c r="X759" s="78"/>
      <c r="Y759" s="78"/>
      <c r="Z759" s="206"/>
    </row>
    <row r="760" spans="22:26" x14ac:dyDescent="0.25">
      <c r="V760" s="29"/>
      <c r="W760" s="29"/>
      <c r="X760" s="78"/>
      <c r="Y760" s="78"/>
      <c r="Z760" s="206"/>
    </row>
    <row r="761" spans="22:26" x14ac:dyDescent="0.25">
      <c r="V761" s="29"/>
      <c r="W761" s="29"/>
      <c r="X761" s="78"/>
      <c r="Y761" s="78"/>
      <c r="Z761" s="206"/>
    </row>
    <row r="762" spans="22:26" x14ac:dyDescent="0.25">
      <c r="V762" s="29"/>
      <c r="W762" s="29"/>
      <c r="X762" s="78"/>
      <c r="Y762" s="78"/>
      <c r="Z762" s="206"/>
    </row>
    <row r="763" spans="22:26" x14ac:dyDescent="0.25">
      <c r="V763" s="29"/>
      <c r="W763" s="29"/>
      <c r="X763" s="78"/>
      <c r="Y763" s="78"/>
      <c r="Z763" s="206"/>
    </row>
    <row r="764" spans="22:26" x14ac:dyDescent="0.25">
      <c r="V764" s="29"/>
      <c r="W764" s="29"/>
      <c r="X764" s="78"/>
      <c r="Y764" s="78"/>
      <c r="Z764" s="206"/>
    </row>
    <row r="765" spans="22:26" x14ac:dyDescent="0.25">
      <c r="V765" s="29"/>
      <c r="W765" s="29"/>
      <c r="X765" s="78"/>
      <c r="Y765" s="78"/>
      <c r="Z765" s="206"/>
    </row>
    <row r="766" spans="22:26" x14ac:dyDescent="0.25">
      <c r="V766" s="29"/>
      <c r="W766" s="29"/>
      <c r="X766" s="78"/>
      <c r="Y766" s="78"/>
      <c r="Z766" s="206"/>
    </row>
    <row r="767" spans="22:26" x14ac:dyDescent="0.25">
      <c r="V767" s="29"/>
      <c r="W767" s="29"/>
      <c r="X767" s="78"/>
      <c r="Y767" s="78"/>
      <c r="Z767" s="206"/>
    </row>
    <row r="768" spans="22:26" x14ac:dyDescent="0.25">
      <c r="V768" s="29"/>
      <c r="W768" s="29"/>
      <c r="X768" s="78"/>
      <c r="Y768" s="78"/>
      <c r="Z768" s="206"/>
    </row>
    <row r="769" spans="22:26" x14ac:dyDescent="0.25">
      <c r="V769" s="29"/>
      <c r="W769" s="29"/>
      <c r="X769" s="78"/>
      <c r="Y769" s="78"/>
      <c r="Z769" s="206"/>
    </row>
    <row r="770" spans="22:26" x14ac:dyDescent="0.25">
      <c r="V770" s="29"/>
      <c r="W770" s="29"/>
      <c r="X770" s="78"/>
      <c r="Y770" s="78"/>
      <c r="Z770" s="206"/>
    </row>
    <row r="771" spans="22:26" x14ac:dyDescent="0.25">
      <c r="V771" s="29"/>
      <c r="W771" s="29"/>
      <c r="X771" s="78"/>
      <c r="Y771" s="78"/>
      <c r="Z771" s="206"/>
    </row>
    <row r="772" spans="22:26" x14ac:dyDescent="0.25">
      <c r="V772" s="29"/>
      <c r="W772" s="29"/>
      <c r="X772" s="78"/>
      <c r="Y772" s="78"/>
      <c r="Z772" s="206"/>
    </row>
    <row r="773" spans="22:26" x14ac:dyDescent="0.25">
      <c r="V773" s="29"/>
      <c r="W773" s="29"/>
      <c r="X773" s="78"/>
      <c r="Y773" s="78"/>
      <c r="Z773" s="206"/>
    </row>
    <row r="774" spans="22:26" x14ac:dyDescent="0.25">
      <c r="V774" s="29"/>
      <c r="W774" s="29"/>
      <c r="X774" s="78"/>
      <c r="Y774" s="78"/>
      <c r="Z774" s="206"/>
    </row>
    <row r="775" spans="22:26" x14ac:dyDescent="0.25">
      <c r="V775" s="29"/>
      <c r="W775" s="29"/>
      <c r="X775" s="78"/>
      <c r="Y775" s="78"/>
      <c r="Z775" s="206"/>
    </row>
    <row r="776" spans="22:26" x14ac:dyDescent="0.25">
      <c r="V776" s="29"/>
      <c r="W776" s="29"/>
      <c r="X776" s="78"/>
      <c r="Y776" s="78"/>
      <c r="Z776" s="206"/>
    </row>
    <row r="777" spans="22:26" x14ac:dyDescent="0.25">
      <c r="V777" s="29"/>
      <c r="W777" s="29"/>
      <c r="X777" s="78"/>
      <c r="Y777" s="78"/>
      <c r="Z777" s="206"/>
    </row>
    <row r="778" spans="22:26" x14ac:dyDescent="0.25">
      <c r="V778" s="29"/>
      <c r="W778" s="29"/>
      <c r="X778" s="78"/>
      <c r="Y778" s="78"/>
      <c r="Z778" s="206"/>
    </row>
    <row r="779" spans="22:26" x14ac:dyDescent="0.25">
      <c r="V779" s="29"/>
      <c r="W779" s="29"/>
      <c r="X779" s="78"/>
      <c r="Y779" s="78"/>
      <c r="Z779" s="206"/>
    </row>
    <row r="780" spans="22:26" x14ac:dyDescent="0.25">
      <c r="V780" s="29"/>
      <c r="W780" s="29"/>
      <c r="X780" s="78"/>
      <c r="Y780" s="78"/>
      <c r="Z780" s="206"/>
    </row>
    <row r="781" spans="22:26" x14ac:dyDescent="0.25">
      <c r="V781" s="29"/>
      <c r="W781" s="29"/>
      <c r="X781" s="78"/>
      <c r="Y781" s="78"/>
      <c r="Z781" s="206"/>
    </row>
    <row r="782" spans="22:26" x14ac:dyDescent="0.25">
      <c r="V782" s="29"/>
      <c r="W782" s="29"/>
      <c r="X782" s="78"/>
      <c r="Y782" s="78"/>
      <c r="Z782" s="206"/>
    </row>
    <row r="783" spans="22:26" x14ac:dyDescent="0.25">
      <c r="V783" s="29"/>
      <c r="W783" s="29"/>
      <c r="X783" s="78"/>
      <c r="Y783" s="78"/>
      <c r="Z783" s="206"/>
    </row>
    <row r="784" spans="22:26" x14ac:dyDescent="0.25">
      <c r="V784" s="29"/>
      <c r="W784" s="29"/>
      <c r="X784" s="78"/>
      <c r="Y784" s="78"/>
      <c r="Z784" s="206"/>
    </row>
    <row r="785" spans="22:26" x14ac:dyDescent="0.25">
      <c r="V785" s="29"/>
      <c r="W785" s="29"/>
      <c r="X785" s="78"/>
      <c r="Y785" s="78"/>
      <c r="Z785" s="206"/>
    </row>
    <row r="786" spans="22:26" x14ac:dyDescent="0.25">
      <c r="V786" s="29"/>
      <c r="W786" s="29"/>
      <c r="X786" s="78"/>
      <c r="Y786" s="78"/>
      <c r="Z786" s="206"/>
    </row>
    <row r="787" spans="22:26" x14ac:dyDescent="0.25">
      <c r="V787" s="29"/>
      <c r="W787" s="29"/>
      <c r="X787" s="78"/>
      <c r="Y787" s="78"/>
      <c r="Z787" s="206"/>
    </row>
    <row r="788" spans="22:26" x14ac:dyDescent="0.25">
      <c r="V788" s="29"/>
      <c r="W788" s="29"/>
      <c r="X788" s="78"/>
      <c r="Y788" s="78"/>
      <c r="Z788" s="206"/>
    </row>
    <row r="789" spans="22:26" x14ac:dyDescent="0.25">
      <c r="V789" s="29"/>
      <c r="W789" s="29"/>
      <c r="X789" s="78"/>
      <c r="Y789" s="78"/>
      <c r="Z789" s="206"/>
    </row>
    <row r="790" spans="22:26" x14ac:dyDescent="0.25">
      <c r="V790" s="29"/>
      <c r="W790" s="29"/>
      <c r="X790" s="78"/>
      <c r="Y790" s="78"/>
      <c r="Z790" s="206"/>
    </row>
    <row r="791" spans="22:26" x14ac:dyDescent="0.25">
      <c r="V791" s="29"/>
      <c r="W791" s="29"/>
      <c r="X791" s="78"/>
      <c r="Y791" s="78"/>
      <c r="Z791" s="206"/>
    </row>
    <row r="792" spans="22:26" x14ac:dyDescent="0.25">
      <c r="V792" s="29"/>
      <c r="W792" s="29"/>
      <c r="X792" s="78"/>
      <c r="Y792" s="78"/>
      <c r="Z792" s="206"/>
    </row>
    <row r="793" spans="22:26" x14ac:dyDescent="0.25">
      <c r="V793" s="29"/>
      <c r="W793" s="29"/>
      <c r="X793" s="78"/>
      <c r="Y793" s="78"/>
      <c r="Z793" s="206"/>
    </row>
    <row r="794" spans="22:26" x14ac:dyDescent="0.25">
      <c r="V794" s="29"/>
      <c r="W794" s="29"/>
      <c r="X794" s="78"/>
      <c r="Y794" s="78"/>
      <c r="Z794" s="206"/>
    </row>
    <row r="795" spans="22:26" x14ac:dyDescent="0.25">
      <c r="V795" s="29"/>
      <c r="W795" s="29"/>
      <c r="X795" s="78"/>
      <c r="Y795" s="78"/>
      <c r="Z795" s="206"/>
    </row>
    <row r="796" spans="22:26" x14ac:dyDescent="0.25">
      <c r="V796" s="29"/>
      <c r="W796" s="29"/>
      <c r="X796" s="78"/>
      <c r="Y796" s="78"/>
      <c r="Z796" s="206"/>
    </row>
    <row r="797" spans="22:26" x14ac:dyDescent="0.25">
      <c r="V797" s="29"/>
      <c r="W797" s="29"/>
      <c r="X797" s="78"/>
      <c r="Y797" s="78"/>
      <c r="Z797" s="206"/>
    </row>
    <row r="798" spans="22:26" x14ac:dyDescent="0.25">
      <c r="V798" s="29"/>
      <c r="W798" s="29"/>
      <c r="X798" s="78"/>
      <c r="Y798" s="78"/>
      <c r="Z798" s="206"/>
    </row>
    <row r="799" spans="22:26" x14ac:dyDescent="0.25">
      <c r="V799" s="29"/>
      <c r="W799" s="29"/>
      <c r="X799" s="78"/>
      <c r="Y799" s="78"/>
      <c r="Z799" s="206"/>
    </row>
    <row r="800" spans="22:26" x14ac:dyDescent="0.25">
      <c r="V800" s="29"/>
      <c r="W800" s="29"/>
      <c r="X800" s="78"/>
      <c r="Y800" s="78"/>
      <c r="Z800" s="206"/>
    </row>
    <row r="801" spans="22:26" x14ac:dyDescent="0.25">
      <c r="V801" s="29"/>
      <c r="W801" s="29"/>
      <c r="X801" s="78"/>
      <c r="Y801" s="78"/>
      <c r="Z801" s="206"/>
    </row>
    <row r="802" spans="22:26" x14ac:dyDescent="0.25">
      <c r="V802" s="29"/>
      <c r="W802" s="29"/>
      <c r="X802" s="78"/>
      <c r="Y802" s="78"/>
      <c r="Z802" s="206"/>
    </row>
    <row r="803" spans="22:26" x14ac:dyDescent="0.25">
      <c r="V803" s="29"/>
      <c r="W803" s="29"/>
      <c r="X803" s="78"/>
      <c r="Y803" s="78"/>
      <c r="Z803" s="206"/>
    </row>
    <row r="804" spans="22:26" x14ac:dyDescent="0.25">
      <c r="V804" s="29"/>
      <c r="W804" s="29"/>
      <c r="X804" s="78"/>
      <c r="Y804" s="78"/>
      <c r="Z804" s="206"/>
    </row>
    <row r="805" spans="22:26" x14ac:dyDescent="0.25">
      <c r="V805" s="29"/>
      <c r="W805" s="29"/>
      <c r="X805" s="78"/>
      <c r="Y805" s="78"/>
      <c r="Z805" s="206"/>
    </row>
    <row r="806" spans="22:26" x14ac:dyDescent="0.25">
      <c r="V806" s="29"/>
      <c r="W806" s="29"/>
      <c r="X806" s="78"/>
      <c r="Y806" s="78"/>
      <c r="Z806" s="206"/>
    </row>
    <row r="807" spans="22:26" x14ac:dyDescent="0.25">
      <c r="V807" s="29"/>
      <c r="W807" s="29"/>
      <c r="X807" s="78"/>
      <c r="Y807" s="78"/>
      <c r="Z807" s="206"/>
    </row>
    <row r="808" spans="22:26" x14ac:dyDescent="0.25">
      <c r="V808" s="29"/>
      <c r="W808" s="29"/>
      <c r="X808" s="78"/>
      <c r="Y808" s="78"/>
      <c r="Z808" s="206"/>
    </row>
    <row r="809" spans="22:26" x14ac:dyDescent="0.25">
      <c r="V809" s="29"/>
      <c r="W809" s="29"/>
      <c r="X809" s="78"/>
      <c r="Y809" s="78"/>
      <c r="Z809" s="206"/>
    </row>
    <row r="810" spans="22:26" x14ac:dyDescent="0.25">
      <c r="V810" s="29"/>
      <c r="W810" s="29"/>
      <c r="X810" s="78"/>
      <c r="Y810" s="78"/>
      <c r="Z810" s="206"/>
    </row>
    <row r="811" spans="22:26" x14ac:dyDescent="0.25">
      <c r="V811" s="29"/>
      <c r="W811" s="29"/>
      <c r="X811" s="78"/>
      <c r="Y811" s="78"/>
      <c r="Z811" s="206"/>
    </row>
    <row r="812" spans="22:26" x14ac:dyDescent="0.25">
      <c r="V812" s="29"/>
      <c r="W812" s="29"/>
      <c r="X812" s="78"/>
      <c r="Y812" s="78"/>
      <c r="Z812" s="206"/>
    </row>
    <row r="813" spans="22:26" x14ac:dyDescent="0.25">
      <c r="V813" s="29"/>
      <c r="W813" s="29"/>
      <c r="X813" s="78"/>
      <c r="Y813" s="78"/>
      <c r="Z813" s="206"/>
    </row>
    <row r="814" spans="22:26" x14ac:dyDescent="0.25">
      <c r="V814" s="29"/>
      <c r="W814" s="29"/>
      <c r="X814" s="78"/>
      <c r="Y814" s="78"/>
      <c r="Z814" s="206"/>
    </row>
    <row r="815" spans="22:26" x14ac:dyDescent="0.25">
      <c r="V815" s="29"/>
      <c r="W815" s="29"/>
      <c r="X815" s="78"/>
      <c r="Y815" s="78"/>
      <c r="Z815" s="206"/>
    </row>
    <row r="816" spans="22:26" x14ac:dyDescent="0.25">
      <c r="V816" s="29"/>
      <c r="W816" s="29"/>
      <c r="X816" s="78"/>
      <c r="Y816" s="78"/>
      <c r="Z816" s="206"/>
    </row>
    <row r="817" spans="22:26" x14ac:dyDescent="0.25">
      <c r="V817" s="29"/>
      <c r="W817" s="29"/>
      <c r="X817" s="78"/>
      <c r="Y817" s="78"/>
      <c r="Z817" s="206"/>
    </row>
    <row r="818" spans="22:26" x14ac:dyDescent="0.25">
      <c r="V818" s="29"/>
      <c r="W818" s="29"/>
      <c r="X818" s="78"/>
      <c r="Y818" s="78"/>
      <c r="Z818" s="206"/>
    </row>
    <row r="819" spans="22:26" x14ac:dyDescent="0.25">
      <c r="V819" s="29"/>
      <c r="W819" s="29"/>
      <c r="X819" s="78"/>
      <c r="Y819" s="78"/>
      <c r="Z819" s="206"/>
    </row>
    <row r="820" spans="22:26" x14ac:dyDescent="0.25">
      <c r="V820" s="29"/>
      <c r="W820" s="29"/>
      <c r="X820" s="78"/>
      <c r="Y820" s="78"/>
      <c r="Z820" s="206"/>
    </row>
    <row r="821" spans="22:26" x14ac:dyDescent="0.25">
      <c r="V821" s="29"/>
      <c r="W821" s="29"/>
      <c r="X821" s="78"/>
      <c r="Y821" s="78"/>
      <c r="Z821" s="206"/>
    </row>
    <row r="822" spans="22:26" x14ac:dyDescent="0.25">
      <c r="V822" s="29"/>
      <c r="W822" s="29"/>
      <c r="X822" s="78"/>
      <c r="Y822" s="78"/>
      <c r="Z822" s="206"/>
    </row>
    <row r="823" spans="22:26" x14ac:dyDescent="0.25">
      <c r="V823" s="29"/>
      <c r="W823" s="29"/>
      <c r="X823" s="78"/>
      <c r="Y823" s="78"/>
      <c r="Z823" s="206"/>
    </row>
    <row r="824" spans="22:26" x14ac:dyDescent="0.25">
      <c r="V824" s="29"/>
      <c r="W824" s="29"/>
      <c r="X824" s="78"/>
      <c r="Y824" s="78"/>
      <c r="Z824" s="206"/>
    </row>
    <row r="825" spans="22:26" x14ac:dyDescent="0.25">
      <c r="V825" s="29"/>
      <c r="W825" s="29"/>
      <c r="X825" s="78"/>
      <c r="Y825" s="78"/>
      <c r="Z825" s="206"/>
    </row>
    <row r="826" spans="22:26" x14ac:dyDescent="0.25">
      <c r="V826" s="29"/>
      <c r="W826" s="29"/>
      <c r="X826" s="78"/>
      <c r="Y826" s="78"/>
      <c r="Z826" s="206"/>
    </row>
    <row r="827" spans="22:26" x14ac:dyDescent="0.25">
      <c r="V827" s="29"/>
      <c r="W827" s="29"/>
      <c r="X827" s="78"/>
      <c r="Y827" s="78"/>
      <c r="Z827" s="206"/>
    </row>
    <row r="828" spans="22:26" x14ac:dyDescent="0.25">
      <c r="V828" s="29"/>
      <c r="W828" s="29"/>
      <c r="X828" s="78"/>
      <c r="Y828" s="78"/>
      <c r="Z828" s="206"/>
    </row>
    <row r="829" spans="22:26" x14ac:dyDescent="0.25">
      <c r="V829" s="29"/>
      <c r="W829" s="29"/>
      <c r="X829" s="78"/>
      <c r="Y829" s="78"/>
      <c r="Z829" s="206"/>
    </row>
    <row r="830" spans="22:26" x14ac:dyDescent="0.25">
      <c r="V830" s="29"/>
      <c r="W830" s="29"/>
      <c r="X830" s="78"/>
      <c r="Y830" s="78"/>
      <c r="Z830" s="206"/>
    </row>
    <row r="831" spans="22:26" x14ac:dyDescent="0.25">
      <c r="V831" s="29"/>
      <c r="W831" s="29"/>
      <c r="X831" s="78"/>
      <c r="Y831" s="78"/>
      <c r="Z831" s="206"/>
    </row>
    <row r="832" spans="22:26" x14ac:dyDescent="0.25">
      <c r="V832" s="29"/>
      <c r="W832" s="29"/>
      <c r="X832" s="78"/>
      <c r="Y832" s="78"/>
      <c r="Z832" s="206"/>
    </row>
    <row r="833" spans="22:26" x14ac:dyDescent="0.25">
      <c r="V833" s="29"/>
      <c r="W833" s="29"/>
      <c r="X833" s="78"/>
      <c r="Y833" s="78"/>
      <c r="Z833" s="206"/>
    </row>
    <row r="834" spans="22:26" x14ac:dyDescent="0.25">
      <c r="V834" s="29"/>
      <c r="W834" s="29"/>
      <c r="X834" s="78"/>
      <c r="Y834" s="78"/>
      <c r="Z834" s="206"/>
    </row>
    <row r="835" spans="22:26" x14ac:dyDescent="0.25">
      <c r="V835" s="29"/>
      <c r="W835" s="29"/>
      <c r="X835" s="78"/>
      <c r="Y835" s="78"/>
      <c r="Z835" s="206"/>
    </row>
    <row r="836" spans="22:26" x14ac:dyDescent="0.25">
      <c r="V836" s="29"/>
      <c r="W836" s="29"/>
      <c r="X836" s="78"/>
      <c r="Y836" s="78"/>
      <c r="Z836" s="206"/>
    </row>
    <row r="837" spans="22:26" x14ac:dyDescent="0.25">
      <c r="V837" s="29"/>
      <c r="W837" s="29"/>
      <c r="X837" s="78"/>
      <c r="Y837" s="78"/>
      <c r="Z837" s="206"/>
    </row>
    <row r="838" spans="22:26" x14ac:dyDescent="0.25">
      <c r="V838" s="29"/>
      <c r="W838" s="29"/>
      <c r="X838" s="78"/>
      <c r="Y838" s="78"/>
      <c r="Z838" s="206"/>
    </row>
    <row r="839" spans="22:26" x14ac:dyDescent="0.25">
      <c r="V839" s="29"/>
      <c r="W839" s="29"/>
      <c r="X839" s="78"/>
      <c r="Y839" s="78"/>
      <c r="Z839" s="206"/>
    </row>
    <row r="840" spans="22:26" x14ac:dyDescent="0.25">
      <c r="V840" s="29"/>
      <c r="W840" s="29"/>
      <c r="X840" s="78"/>
      <c r="Y840" s="78"/>
      <c r="Z840" s="206"/>
    </row>
    <row r="841" spans="22:26" x14ac:dyDescent="0.25">
      <c r="V841" s="29"/>
      <c r="W841" s="29"/>
      <c r="X841" s="78"/>
      <c r="Y841" s="78"/>
      <c r="Z841" s="206"/>
    </row>
    <row r="842" spans="22:26" x14ac:dyDescent="0.25">
      <c r="V842" s="29"/>
      <c r="W842" s="29"/>
      <c r="X842" s="78"/>
      <c r="Y842" s="78"/>
      <c r="Z842" s="206"/>
    </row>
    <row r="843" spans="22:26" x14ac:dyDescent="0.25">
      <c r="V843" s="29"/>
      <c r="W843" s="29"/>
      <c r="X843" s="78"/>
      <c r="Y843" s="78"/>
      <c r="Z843" s="206"/>
    </row>
    <row r="844" spans="22:26" x14ac:dyDescent="0.25">
      <c r="V844" s="29"/>
      <c r="W844" s="29"/>
      <c r="X844" s="78"/>
      <c r="Y844" s="78"/>
      <c r="Z844" s="206"/>
    </row>
    <row r="845" spans="22:26" x14ac:dyDescent="0.25">
      <c r="V845" s="29"/>
      <c r="W845" s="29"/>
      <c r="X845" s="78"/>
      <c r="Y845" s="78"/>
      <c r="Z845" s="206"/>
    </row>
    <row r="846" spans="22:26" x14ac:dyDescent="0.25">
      <c r="V846" s="29"/>
      <c r="W846" s="29"/>
      <c r="X846" s="78"/>
      <c r="Y846" s="78"/>
      <c r="Z846" s="206"/>
    </row>
    <row r="847" spans="22:26" x14ac:dyDescent="0.25">
      <c r="V847" s="29"/>
      <c r="W847" s="29"/>
      <c r="X847" s="78"/>
      <c r="Y847" s="78"/>
      <c r="Z847" s="206"/>
    </row>
    <row r="848" spans="22:26" x14ac:dyDescent="0.25">
      <c r="V848" s="29"/>
      <c r="W848" s="29"/>
      <c r="X848" s="78"/>
      <c r="Y848" s="78"/>
      <c r="Z848" s="206"/>
    </row>
    <row r="849" spans="22:26" x14ac:dyDescent="0.25">
      <c r="V849" s="29"/>
      <c r="W849" s="29"/>
      <c r="X849" s="78"/>
      <c r="Y849" s="78"/>
      <c r="Z849" s="206"/>
    </row>
    <row r="850" spans="22:26" x14ac:dyDescent="0.25">
      <c r="V850" s="29"/>
      <c r="W850" s="29"/>
      <c r="X850" s="78"/>
      <c r="Y850" s="78"/>
      <c r="Z850" s="206"/>
    </row>
    <row r="851" spans="22:26" x14ac:dyDescent="0.25">
      <c r="V851" s="29"/>
      <c r="W851" s="29"/>
      <c r="X851" s="78"/>
      <c r="Y851" s="78"/>
      <c r="Z851" s="206"/>
    </row>
    <row r="852" spans="22:26" x14ac:dyDescent="0.25">
      <c r="V852" s="29"/>
      <c r="W852" s="29"/>
      <c r="X852" s="78"/>
      <c r="Y852" s="78"/>
      <c r="Z852" s="206"/>
    </row>
    <row r="853" spans="22:26" x14ac:dyDescent="0.25">
      <c r="V853" s="29"/>
      <c r="W853" s="29"/>
      <c r="X853" s="78"/>
      <c r="Y853" s="78"/>
      <c r="Z853" s="206"/>
    </row>
    <row r="854" spans="22:26" x14ac:dyDescent="0.25">
      <c r="V854" s="29"/>
      <c r="W854" s="29"/>
      <c r="X854" s="78"/>
      <c r="Y854" s="78"/>
      <c r="Z854" s="206"/>
    </row>
    <row r="855" spans="22:26" x14ac:dyDescent="0.25">
      <c r="V855" s="29"/>
      <c r="W855" s="29"/>
      <c r="X855" s="78"/>
      <c r="Y855" s="78"/>
      <c r="Z855" s="206"/>
    </row>
    <row r="856" spans="22:26" x14ac:dyDescent="0.25">
      <c r="V856" s="29"/>
      <c r="W856" s="29"/>
      <c r="X856" s="78"/>
      <c r="Y856" s="78"/>
      <c r="Z856" s="206"/>
    </row>
    <row r="857" spans="22:26" x14ac:dyDescent="0.25">
      <c r="V857" s="29"/>
      <c r="W857" s="29"/>
      <c r="X857" s="78"/>
      <c r="Y857" s="78"/>
      <c r="Z857" s="206"/>
    </row>
    <row r="858" spans="22:26" x14ac:dyDescent="0.25">
      <c r="V858" s="29"/>
      <c r="W858" s="29"/>
      <c r="X858" s="78"/>
      <c r="Y858" s="78"/>
      <c r="Z858" s="206"/>
    </row>
    <row r="859" spans="22:26" x14ac:dyDescent="0.25">
      <c r="V859" s="29"/>
      <c r="W859" s="29"/>
      <c r="X859" s="78"/>
      <c r="Y859" s="78"/>
      <c r="Z859" s="206"/>
    </row>
    <row r="860" spans="22:26" x14ac:dyDescent="0.25">
      <c r="V860" s="29"/>
      <c r="W860" s="29"/>
      <c r="X860" s="78"/>
      <c r="Y860" s="78"/>
      <c r="Z860" s="206"/>
    </row>
    <row r="861" spans="22:26" x14ac:dyDescent="0.25">
      <c r="V861" s="29"/>
      <c r="W861" s="29"/>
      <c r="X861" s="78"/>
      <c r="Y861" s="78"/>
      <c r="Z861" s="206"/>
    </row>
    <row r="862" spans="22:26" x14ac:dyDescent="0.25">
      <c r="V862" s="29"/>
      <c r="W862" s="29"/>
      <c r="X862" s="78"/>
      <c r="Y862" s="78"/>
      <c r="Z862" s="206"/>
    </row>
    <row r="863" spans="22:26" x14ac:dyDescent="0.25">
      <c r="V863" s="29"/>
      <c r="W863" s="29"/>
      <c r="X863" s="78"/>
      <c r="Y863" s="78"/>
      <c r="Z863" s="206"/>
    </row>
    <row r="864" spans="22:26" x14ac:dyDescent="0.25">
      <c r="V864" s="29"/>
      <c r="W864" s="29"/>
      <c r="X864" s="78"/>
      <c r="Y864" s="78"/>
      <c r="Z864" s="206"/>
    </row>
    <row r="865" spans="22:26" x14ac:dyDescent="0.25">
      <c r="V865" s="29"/>
      <c r="W865" s="29"/>
      <c r="X865" s="78"/>
      <c r="Y865" s="78"/>
      <c r="Z865" s="206"/>
    </row>
    <row r="866" spans="22:26" x14ac:dyDescent="0.25">
      <c r="V866" s="29"/>
      <c r="W866" s="29"/>
      <c r="X866" s="78"/>
      <c r="Y866" s="78"/>
      <c r="Z866" s="206"/>
    </row>
    <row r="867" spans="22:26" x14ac:dyDescent="0.25">
      <c r="V867" s="29"/>
      <c r="W867" s="29"/>
      <c r="X867" s="78"/>
      <c r="Y867" s="78"/>
      <c r="Z867" s="206"/>
    </row>
    <row r="868" spans="22:26" x14ac:dyDescent="0.25">
      <c r="V868" s="29"/>
      <c r="W868" s="29"/>
      <c r="X868" s="78"/>
      <c r="Y868" s="78"/>
      <c r="Z868" s="206"/>
    </row>
    <row r="869" spans="22:26" x14ac:dyDescent="0.25">
      <c r="V869" s="29"/>
      <c r="W869" s="29"/>
      <c r="X869" s="78"/>
      <c r="Y869" s="78"/>
      <c r="Z869" s="206"/>
    </row>
    <row r="870" spans="22:26" x14ac:dyDescent="0.25">
      <c r="V870" s="29"/>
      <c r="W870" s="29"/>
      <c r="X870" s="78"/>
      <c r="Y870" s="78"/>
      <c r="Z870" s="206"/>
    </row>
    <row r="871" spans="22:26" x14ac:dyDescent="0.25">
      <c r="V871" s="29"/>
      <c r="W871" s="29"/>
      <c r="X871" s="78"/>
      <c r="Y871" s="78"/>
      <c r="Z871" s="206"/>
    </row>
    <row r="872" spans="22:26" x14ac:dyDescent="0.25">
      <c r="V872" s="29"/>
      <c r="W872" s="29"/>
      <c r="X872" s="78"/>
      <c r="Y872" s="78"/>
      <c r="Z872" s="206"/>
    </row>
    <row r="873" spans="22:26" x14ac:dyDescent="0.25">
      <c r="V873" s="29"/>
      <c r="W873" s="29"/>
      <c r="X873" s="78"/>
      <c r="Y873" s="78"/>
      <c r="Z873" s="206"/>
    </row>
    <row r="874" spans="22:26" x14ac:dyDescent="0.25">
      <c r="V874" s="29"/>
      <c r="W874" s="29"/>
      <c r="X874" s="78"/>
      <c r="Y874" s="78"/>
      <c r="Z874" s="206"/>
    </row>
    <row r="875" spans="22:26" x14ac:dyDescent="0.25">
      <c r="V875" s="29"/>
      <c r="W875" s="29"/>
      <c r="X875" s="78"/>
      <c r="Y875" s="78"/>
      <c r="Z875" s="206"/>
    </row>
    <row r="876" spans="22:26" x14ac:dyDescent="0.25">
      <c r="V876" s="29"/>
      <c r="W876" s="29"/>
      <c r="X876" s="78"/>
      <c r="Y876" s="78"/>
      <c r="Z876" s="206"/>
    </row>
    <row r="877" spans="22:26" x14ac:dyDescent="0.25">
      <c r="V877" s="29"/>
      <c r="W877" s="29"/>
      <c r="X877" s="78"/>
      <c r="Y877" s="78"/>
      <c r="Z877" s="206"/>
    </row>
    <row r="878" spans="22:26" x14ac:dyDescent="0.25">
      <c r="V878" s="29"/>
      <c r="W878" s="29"/>
      <c r="X878" s="78"/>
      <c r="Y878" s="78"/>
      <c r="Z878" s="206"/>
    </row>
  </sheetData>
  <sortState ref="O6:Z247">
    <sortCondition descending="1" ref="Z6"/>
  </sortState>
  <mergeCells count="1">
    <mergeCell ref="X4:Y4"/>
  </mergeCells>
  <pageMargins left="0.511811024" right="0.511811024" top="0.78740157499999996" bottom="0.78740157499999996" header="0.31496062000000002" footer="0.31496062000000002"/>
  <pageSetup paperSize="9" orientation="portrait" horizontalDpi="4294967293" verticalDpi="4294967293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4</vt:i4>
      </vt:variant>
    </vt:vector>
  </HeadingPairs>
  <TitlesOfParts>
    <vt:vector size="4" baseType="lpstr">
      <vt:lpstr>Men Park</vt:lpstr>
      <vt:lpstr>Women Park</vt:lpstr>
      <vt:lpstr>Women Street</vt:lpstr>
      <vt:lpstr>Men Street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CASSIO</dc:creator>
  <cp:lastModifiedBy>CASSIO</cp:lastModifiedBy>
  <dcterms:created xsi:type="dcterms:W3CDTF">2019-06-27T05:21:00Z</dcterms:created>
  <dcterms:modified xsi:type="dcterms:W3CDTF">2019-11-23T07:50:55Z</dcterms:modified>
</cp:coreProperties>
</file>