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640423/Documents/"/>
    </mc:Choice>
  </mc:AlternateContent>
  <xr:revisionPtr revIDLastSave="0" documentId="13_ncr:1_{9CDBF600-332A-7C47-A8EA-7A3CE8D30B14}" xr6:coauthVersionLast="47" xr6:coauthVersionMax="47" xr10:uidLastSave="{00000000-0000-0000-0000-000000000000}"/>
  <bookViews>
    <workbookView xWindow="2640" yWindow="1580" windowWidth="27240" windowHeight="16440" xr2:uid="{E1B81C63-8F5A-4E47-B2DE-6F96245DD651}"/>
  </bookViews>
  <sheets>
    <sheet name="Points Table" sheetId="4" r:id="rId1"/>
    <sheet name="Medal Table" sheetId="7" r:id="rId2"/>
    <sheet name="Continent" sheetId="5" r:id="rId3"/>
    <sheet name="Sports vs Continent" sheetId="6" r:id="rId4"/>
    <sheet name="Quotas" sheetId="1" r:id="rId5"/>
    <sheet name="Performance" sheetId="2" r:id="rId6"/>
    <sheet name="Data" sheetId="3" r:id="rId7"/>
  </sheets>
  <externalReferences>
    <externalReference r:id="rId8"/>
  </externalReferences>
  <definedNames>
    <definedName name="_xlnm._FilterDatabase" localSheetId="1" hidden="1">'Medal Table'!$A$1:$L$93</definedName>
    <definedName name="_xlnm._FilterDatabase" localSheetId="5" hidden="1">Performance!$A$1:$H$2632</definedName>
    <definedName name="_xlnm._FilterDatabase" localSheetId="0" hidden="1">'Points Table'!$A$2:$R$209</definedName>
    <definedName name="_xlnm._FilterDatabase" localSheetId="4" hidden="1">Quotas!$A$1:$F$6773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37" i="6" l="1"/>
  <c r="L37" i="6"/>
  <c r="K37" i="6"/>
  <c r="I37" i="6"/>
  <c r="O37" i="6" s="1"/>
  <c r="H37" i="6"/>
  <c r="N37" i="6" s="1"/>
  <c r="G37" i="6"/>
  <c r="M37" i="6" s="1"/>
  <c r="F37" i="6"/>
  <c r="E37" i="6"/>
  <c r="D37" i="6"/>
  <c r="J37" i="6" s="1"/>
  <c r="C37" i="6"/>
  <c r="L36" i="6"/>
  <c r="K36" i="6"/>
  <c r="I36" i="6"/>
  <c r="O36" i="6" s="1"/>
  <c r="H36" i="6"/>
  <c r="N36" i="6" s="1"/>
  <c r="G36" i="6"/>
  <c r="M36" i="6" s="1"/>
  <c r="F36" i="6"/>
  <c r="E36" i="6"/>
  <c r="D36" i="6"/>
  <c r="J36" i="6" s="1"/>
  <c r="C36" i="6"/>
  <c r="AL35" i="6"/>
  <c r="AJ35" i="6"/>
  <c r="K35" i="6"/>
  <c r="I35" i="6"/>
  <c r="O35" i="6" s="1"/>
  <c r="H35" i="6"/>
  <c r="N35" i="6" s="1"/>
  <c r="G35" i="6"/>
  <c r="M35" i="6" s="1"/>
  <c r="F35" i="6"/>
  <c r="E35" i="6"/>
  <c r="D35" i="6"/>
  <c r="J35" i="6" s="1"/>
  <c r="C35" i="6"/>
  <c r="L35" i="6" s="1"/>
  <c r="N34" i="6"/>
  <c r="J34" i="6"/>
  <c r="I34" i="6"/>
  <c r="O34" i="6" s="1"/>
  <c r="H34" i="6"/>
  <c r="G34" i="6"/>
  <c r="M34" i="6" s="1"/>
  <c r="F34" i="6"/>
  <c r="L34" i="6" s="1"/>
  <c r="E34" i="6"/>
  <c r="K34" i="6" s="1"/>
  <c r="D34" i="6"/>
  <c r="C34" i="6"/>
  <c r="AK33" i="6"/>
  <c r="AJ33" i="6"/>
  <c r="L33" i="6"/>
  <c r="I33" i="6"/>
  <c r="O33" i="6" s="1"/>
  <c r="H33" i="6"/>
  <c r="G33" i="6"/>
  <c r="F33" i="6"/>
  <c r="E33" i="6"/>
  <c r="K33" i="6" s="1"/>
  <c r="D33" i="6"/>
  <c r="C33" i="6"/>
  <c r="J33" i="6" s="1"/>
  <c r="AL32" i="6"/>
  <c r="J32" i="6"/>
  <c r="I32" i="6"/>
  <c r="O32" i="6" s="1"/>
  <c r="H32" i="6"/>
  <c r="N32" i="6" s="1"/>
  <c r="G32" i="6"/>
  <c r="M32" i="6" s="1"/>
  <c r="F32" i="6"/>
  <c r="L32" i="6" s="1"/>
  <c r="E32" i="6"/>
  <c r="K32" i="6" s="1"/>
  <c r="D32" i="6"/>
  <c r="C32" i="6"/>
  <c r="O31" i="6"/>
  <c r="N31" i="6"/>
  <c r="L31" i="6"/>
  <c r="I31" i="6"/>
  <c r="H31" i="6"/>
  <c r="G31" i="6"/>
  <c r="M31" i="6" s="1"/>
  <c r="F31" i="6"/>
  <c r="E31" i="6"/>
  <c r="K31" i="6" s="1"/>
  <c r="D31" i="6"/>
  <c r="J31" i="6" s="1"/>
  <c r="C31" i="6"/>
  <c r="AK30" i="6"/>
  <c r="AI30" i="6"/>
  <c r="AH30" i="6"/>
  <c r="K30" i="6"/>
  <c r="I30" i="6"/>
  <c r="O30" i="6" s="1"/>
  <c r="H30" i="6"/>
  <c r="N30" i="6" s="1"/>
  <c r="G30" i="6"/>
  <c r="M30" i="6" s="1"/>
  <c r="F30" i="6"/>
  <c r="E30" i="6"/>
  <c r="D30" i="6"/>
  <c r="J30" i="6" s="1"/>
  <c r="C30" i="6"/>
  <c r="L30" i="6" s="1"/>
  <c r="H2194" i="2"/>
  <c r="H2195" i="2"/>
  <c r="H2196" i="2"/>
  <c r="H2197" i="2"/>
  <c r="H2198" i="2"/>
  <c r="H2199" i="2"/>
  <c r="H2200" i="2"/>
  <c r="H2201" i="2"/>
  <c r="H2202" i="2"/>
  <c r="H2203" i="2"/>
  <c r="H2204" i="2"/>
  <c r="H2205" i="2"/>
  <c r="H2206" i="2"/>
  <c r="H2207" i="2"/>
  <c r="H2208" i="2"/>
  <c r="H2209" i="2"/>
  <c r="H2210" i="2"/>
  <c r="H2211" i="2"/>
  <c r="H2212" i="2"/>
  <c r="H2213" i="2"/>
  <c r="H2214" i="2"/>
  <c r="H2215" i="2"/>
  <c r="H2216" i="2"/>
  <c r="H2217" i="2"/>
  <c r="H2218" i="2"/>
  <c r="H2219" i="2"/>
  <c r="H2220" i="2"/>
  <c r="H2221" i="2"/>
  <c r="H2222" i="2"/>
  <c r="H2223" i="2"/>
  <c r="H2224" i="2"/>
  <c r="H2225" i="2"/>
  <c r="H2226" i="2"/>
  <c r="H2227" i="2"/>
  <c r="H2228" i="2"/>
  <c r="H2229" i="2"/>
  <c r="H2230" i="2"/>
  <c r="H2231" i="2"/>
  <c r="H2232" i="2"/>
  <c r="H2233" i="2"/>
  <c r="H2234" i="2"/>
  <c r="H2235" i="2"/>
  <c r="H2236" i="2"/>
  <c r="H2237" i="2"/>
  <c r="H2238" i="2"/>
  <c r="H2239" i="2"/>
  <c r="H2240" i="2"/>
  <c r="H2241" i="2"/>
  <c r="H2242" i="2"/>
  <c r="H2243" i="2"/>
  <c r="H2244" i="2"/>
  <c r="H2245" i="2"/>
  <c r="H2246" i="2"/>
  <c r="H2247" i="2"/>
  <c r="H2248" i="2"/>
  <c r="H2249" i="2"/>
  <c r="H2250" i="2"/>
  <c r="H2251" i="2"/>
  <c r="H2252" i="2"/>
  <c r="H2253" i="2"/>
  <c r="H2254" i="2"/>
  <c r="H2255" i="2"/>
  <c r="H2256" i="2"/>
  <c r="H2257" i="2"/>
  <c r="H2258" i="2"/>
  <c r="H2259" i="2"/>
  <c r="H2260" i="2"/>
  <c r="H2261" i="2"/>
  <c r="H2262" i="2"/>
  <c r="H2263" i="2"/>
  <c r="H2264" i="2"/>
  <c r="H2265" i="2"/>
  <c r="H2266" i="2"/>
  <c r="H2267" i="2"/>
  <c r="H2268" i="2"/>
  <c r="H2269" i="2"/>
  <c r="H2270" i="2"/>
  <c r="H2271" i="2"/>
  <c r="H2272" i="2"/>
  <c r="H2273" i="2"/>
  <c r="H2274" i="2"/>
  <c r="H2275" i="2"/>
  <c r="H2276" i="2"/>
  <c r="H2277" i="2"/>
  <c r="H2278" i="2"/>
  <c r="H2279" i="2"/>
  <c r="H2280" i="2"/>
  <c r="H2281" i="2"/>
  <c r="H2282" i="2"/>
  <c r="H2283" i="2"/>
  <c r="H2284" i="2"/>
  <c r="H2285" i="2"/>
  <c r="H2286" i="2"/>
  <c r="H2287" i="2"/>
  <c r="H2288" i="2"/>
  <c r="H2289" i="2"/>
  <c r="H2290" i="2"/>
  <c r="H2291" i="2"/>
  <c r="H2292" i="2"/>
  <c r="H2293" i="2"/>
  <c r="H2294" i="2"/>
  <c r="H2295" i="2"/>
  <c r="H2296" i="2"/>
  <c r="H2297" i="2"/>
  <c r="H2298" i="2"/>
  <c r="H2299" i="2"/>
  <c r="H2300" i="2"/>
  <c r="H2301" i="2"/>
  <c r="H2302" i="2"/>
  <c r="H2303" i="2"/>
  <c r="H2304" i="2"/>
  <c r="H2305" i="2"/>
  <c r="H2306" i="2"/>
  <c r="H2307" i="2"/>
  <c r="H2308" i="2"/>
  <c r="H2309" i="2"/>
  <c r="H2310" i="2"/>
  <c r="H2311" i="2"/>
  <c r="H2312" i="2"/>
  <c r="H2313" i="2"/>
  <c r="H2314" i="2"/>
  <c r="H2315" i="2"/>
  <c r="H2316" i="2"/>
  <c r="H2317" i="2"/>
  <c r="H2318" i="2"/>
  <c r="H2319" i="2"/>
  <c r="H2320" i="2"/>
  <c r="H2321" i="2"/>
  <c r="H2322" i="2"/>
  <c r="H2323" i="2"/>
  <c r="H2324" i="2"/>
  <c r="H2325" i="2"/>
  <c r="H2326" i="2"/>
  <c r="H2327" i="2"/>
  <c r="H2328" i="2"/>
  <c r="H2329" i="2"/>
  <c r="H2330" i="2"/>
  <c r="H2331" i="2"/>
  <c r="H2332" i="2"/>
  <c r="H2333" i="2"/>
  <c r="H2334" i="2"/>
  <c r="H2335" i="2"/>
  <c r="H2336" i="2"/>
  <c r="H2337" i="2"/>
  <c r="H2338" i="2"/>
  <c r="H2339" i="2"/>
  <c r="H2340" i="2"/>
  <c r="H2341" i="2"/>
  <c r="H2342" i="2"/>
  <c r="H2343" i="2"/>
  <c r="H2344" i="2"/>
  <c r="H2345" i="2"/>
  <c r="H2346" i="2"/>
  <c r="H2347" i="2"/>
  <c r="H2348" i="2"/>
  <c r="H2349" i="2"/>
  <c r="H2350" i="2"/>
  <c r="H2351" i="2"/>
  <c r="H2352" i="2"/>
  <c r="H2353" i="2"/>
  <c r="H2354" i="2"/>
  <c r="H2355" i="2"/>
  <c r="H2356" i="2"/>
  <c r="H2357" i="2"/>
  <c r="H2358" i="2"/>
  <c r="H2359" i="2"/>
  <c r="H2360" i="2"/>
  <c r="H2361" i="2"/>
  <c r="H2362" i="2"/>
  <c r="H2363" i="2"/>
  <c r="H2364" i="2"/>
  <c r="H2365" i="2"/>
  <c r="H2366" i="2"/>
  <c r="H2367" i="2"/>
  <c r="H2368" i="2"/>
  <c r="H2369" i="2"/>
  <c r="H2370" i="2"/>
  <c r="H2371" i="2"/>
  <c r="H2372" i="2"/>
  <c r="H2373" i="2"/>
  <c r="H2374" i="2"/>
  <c r="H2375" i="2"/>
  <c r="H2376" i="2"/>
  <c r="H2377" i="2"/>
  <c r="H2378" i="2"/>
  <c r="H2379" i="2"/>
  <c r="H2380" i="2"/>
  <c r="H2381" i="2"/>
  <c r="H2382" i="2"/>
  <c r="H2383" i="2"/>
  <c r="H2384" i="2"/>
  <c r="H2385" i="2"/>
  <c r="H2386" i="2"/>
  <c r="H2387" i="2"/>
  <c r="H2388" i="2"/>
  <c r="H2389" i="2"/>
  <c r="H2390" i="2"/>
  <c r="H2391" i="2"/>
  <c r="H2392" i="2"/>
  <c r="H2393" i="2"/>
  <c r="H2394" i="2"/>
  <c r="H2395" i="2"/>
  <c r="H2396" i="2"/>
  <c r="H2397" i="2"/>
  <c r="H2398" i="2"/>
  <c r="H2399" i="2"/>
  <c r="H2400" i="2"/>
  <c r="H2401" i="2"/>
  <c r="H2402" i="2"/>
  <c r="H2403" i="2"/>
  <c r="H2404" i="2"/>
  <c r="H2405" i="2"/>
  <c r="H2406" i="2"/>
  <c r="H2407" i="2"/>
  <c r="H2408" i="2"/>
  <c r="H2409" i="2"/>
  <c r="H2410" i="2"/>
  <c r="H2411" i="2"/>
  <c r="H2412" i="2"/>
  <c r="H2413" i="2"/>
  <c r="H2414" i="2"/>
  <c r="H2415" i="2"/>
  <c r="H2416" i="2"/>
  <c r="H2417" i="2"/>
  <c r="H2418" i="2"/>
  <c r="H2419" i="2"/>
  <c r="H2420" i="2"/>
  <c r="H2421" i="2"/>
  <c r="H2422" i="2"/>
  <c r="H2423" i="2"/>
  <c r="H2424" i="2"/>
  <c r="H2425" i="2"/>
  <c r="H2426" i="2"/>
  <c r="H2427" i="2"/>
  <c r="H2428" i="2"/>
  <c r="H2429" i="2"/>
  <c r="H2430" i="2"/>
  <c r="H2431" i="2"/>
  <c r="H2432" i="2"/>
  <c r="H2433" i="2"/>
  <c r="H2434" i="2"/>
  <c r="H2435" i="2"/>
  <c r="H2436" i="2"/>
  <c r="H2437" i="2"/>
  <c r="H2438" i="2"/>
  <c r="H2439" i="2"/>
  <c r="H2440" i="2"/>
  <c r="H2441" i="2"/>
  <c r="H2442" i="2"/>
  <c r="H2443" i="2"/>
  <c r="H2444" i="2"/>
  <c r="H2445" i="2"/>
  <c r="H2446" i="2"/>
  <c r="H2447" i="2"/>
  <c r="H2448" i="2"/>
  <c r="H2449" i="2"/>
  <c r="H2450" i="2"/>
  <c r="H2451" i="2"/>
  <c r="H2452" i="2"/>
  <c r="H2453" i="2"/>
  <c r="H2454" i="2"/>
  <c r="H2455" i="2"/>
  <c r="H2456" i="2"/>
  <c r="H2457" i="2"/>
  <c r="H2458" i="2"/>
  <c r="H2459" i="2"/>
  <c r="H2460" i="2"/>
  <c r="H2461" i="2"/>
  <c r="H2462" i="2"/>
  <c r="H2463" i="2"/>
  <c r="H2464" i="2"/>
  <c r="H2465" i="2"/>
  <c r="H2466" i="2"/>
  <c r="H2467" i="2"/>
  <c r="H2468" i="2"/>
  <c r="H2469" i="2"/>
  <c r="H2470" i="2"/>
  <c r="H2471" i="2"/>
  <c r="H2472" i="2"/>
  <c r="H2473" i="2"/>
  <c r="H2474" i="2"/>
  <c r="H2475" i="2"/>
  <c r="H2476" i="2"/>
  <c r="H2477" i="2"/>
  <c r="H2478" i="2"/>
  <c r="H2479" i="2"/>
  <c r="H2480" i="2"/>
  <c r="H2481" i="2"/>
  <c r="H2482" i="2"/>
  <c r="H2483" i="2"/>
  <c r="H2484" i="2"/>
  <c r="H2485" i="2"/>
  <c r="H2486" i="2"/>
  <c r="H2487" i="2"/>
  <c r="H2488" i="2"/>
  <c r="H2489" i="2"/>
  <c r="H2490" i="2"/>
  <c r="H2491" i="2"/>
  <c r="H2492" i="2"/>
  <c r="H2493" i="2"/>
  <c r="H2494" i="2"/>
  <c r="H2495" i="2"/>
  <c r="H2496" i="2"/>
  <c r="H2497" i="2"/>
  <c r="H2498" i="2"/>
  <c r="H2499" i="2"/>
  <c r="H2500" i="2"/>
  <c r="H2501" i="2"/>
  <c r="H2502" i="2"/>
  <c r="H2503" i="2"/>
  <c r="H2504" i="2"/>
  <c r="H2505" i="2"/>
  <c r="H2506" i="2"/>
  <c r="H2507" i="2"/>
  <c r="H2508" i="2"/>
  <c r="H2509" i="2"/>
  <c r="H2510" i="2"/>
  <c r="H2511" i="2"/>
  <c r="H2512" i="2"/>
  <c r="H2513" i="2"/>
  <c r="H2514" i="2"/>
  <c r="H2515" i="2"/>
  <c r="H2516" i="2"/>
  <c r="H2517" i="2"/>
  <c r="H2518" i="2"/>
  <c r="H2519" i="2"/>
  <c r="H2520" i="2"/>
  <c r="H2521" i="2"/>
  <c r="H2522" i="2"/>
  <c r="H2523" i="2"/>
  <c r="H2524" i="2"/>
  <c r="H2525" i="2"/>
  <c r="H2526" i="2"/>
  <c r="H2527" i="2"/>
  <c r="H2528" i="2"/>
  <c r="H2529" i="2"/>
  <c r="H2530" i="2"/>
  <c r="H2531" i="2"/>
  <c r="H2532" i="2"/>
  <c r="H2533" i="2"/>
  <c r="H2534" i="2"/>
  <c r="H2535" i="2"/>
  <c r="H2536" i="2"/>
  <c r="H2537" i="2"/>
  <c r="H2538" i="2"/>
  <c r="H2539" i="2"/>
  <c r="H2540" i="2"/>
  <c r="H2541" i="2"/>
  <c r="H2542" i="2"/>
  <c r="H2543" i="2"/>
  <c r="H2544" i="2"/>
  <c r="H2545" i="2"/>
  <c r="H2546" i="2"/>
  <c r="H2547" i="2"/>
  <c r="H2548" i="2"/>
  <c r="H2549" i="2"/>
  <c r="H2550" i="2"/>
  <c r="H2551" i="2"/>
  <c r="H2552" i="2"/>
  <c r="H2553" i="2"/>
  <c r="H2554" i="2"/>
  <c r="H2555" i="2"/>
  <c r="H2556" i="2"/>
  <c r="H2557" i="2"/>
  <c r="H2558" i="2"/>
  <c r="H2559" i="2"/>
  <c r="H2560" i="2"/>
  <c r="H2561" i="2"/>
  <c r="H2562" i="2"/>
  <c r="H2563" i="2"/>
  <c r="H2564" i="2"/>
  <c r="H2565" i="2"/>
  <c r="H2566" i="2"/>
  <c r="H2567" i="2"/>
  <c r="H2568" i="2"/>
  <c r="H2569" i="2"/>
  <c r="H2570" i="2"/>
  <c r="H2571" i="2"/>
  <c r="H2572" i="2"/>
  <c r="H2573" i="2"/>
  <c r="H2574" i="2"/>
  <c r="H2575" i="2"/>
  <c r="H2576" i="2"/>
  <c r="H2577" i="2"/>
  <c r="H2578" i="2"/>
  <c r="H2579" i="2"/>
  <c r="H2580" i="2"/>
  <c r="H2581" i="2"/>
  <c r="H2582" i="2"/>
  <c r="H2583" i="2"/>
  <c r="H2584" i="2"/>
  <c r="H2585" i="2"/>
  <c r="H2586" i="2"/>
  <c r="H2587" i="2"/>
  <c r="H2588" i="2"/>
  <c r="H2589" i="2"/>
  <c r="H2590" i="2"/>
  <c r="H2591" i="2"/>
  <c r="H2592" i="2"/>
  <c r="H2593" i="2"/>
  <c r="H2594" i="2"/>
  <c r="H2595" i="2"/>
  <c r="H2596" i="2"/>
  <c r="H2597" i="2"/>
  <c r="H2598" i="2"/>
  <c r="H2599" i="2"/>
  <c r="H2600" i="2"/>
  <c r="H2601" i="2"/>
  <c r="H2602" i="2"/>
  <c r="H2603" i="2"/>
  <c r="H2604" i="2"/>
  <c r="H2605" i="2"/>
  <c r="H2606" i="2"/>
  <c r="H2607" i="2"/>
  <c r="H2608" i="2"/>
  <c r="H2609" i="2"/>
  <c r="H2610" i="2"/>
  <c r="H2611" i="2"/>
  <c r="H2612" i="2"/>
  <c r="H2613" i="2"/>
  <c r="H2614" i="2"/>
  <c r="H2615" i="2"/>
  <c r="H2616" i="2"/>
  <c r="H2617" i="2"/>
  <c r="H2618" i="2"/>
  <c r="H2619" i="2"/>
  <c r="H2620" i="2"/>
  <c r="H2621" i="2"/>
  <c r="H2622" i="2"/>
  <c r="H2623" i="2"/>
  <c r="H2624" i="2"/>
  <c r="H2625" i="2"/>
  <c r="H2626" i="2"/>
  <c r="H2627" i="2"/>
  <c r="H2628" i="2"/>
  <c r="H2629" i="2"/>
  <c r="H2630" i="2"/>
  <c r="H2631" i="2"/>
  <c r="H2632" i="2"/>
  <c r="E2194" i="2"/>
  <c r="E2195" i="2"/>
  <c r="G2195" i="2" s="1"/>
  <c r="E2196" i="2"/>
  <c r="E2197" i="2"/>
  <c r="G2197" i="2" s="1"/>
  <c r="E2198" i="2"/>
  <c r="G2198" i="2" s="1"/>
  <c r="E2199" i="2"/>
  <c r="G2199" i="2" s="1"/>
  <c r="E2200" i="2"/>
  <c r="G2200" i="2" s="1"/>
  <c r="E2201" i="2"/>
  <c r="G2201" i="2" s="1"/>
  <c r="E2202" i="2"/>
  <c r="G2202" i="2" s="1"/>
  <c r="E2203" i="2"/>
  <c r="G2203" i="2" s="1"/>
  <c r="E2204" i="2"/>
  <c r="G2204" i="2" s="1"/>
  <c r="E2205" i="2"/>
  <c r="G2205" i="2" s="1"/>
  <c r="E2206" i="2"/>
  <c r="G2206" i="2" s="1"/>
  <c r="E2207" i="2"/>
  <c r="G2207" i="2" s="1"/>
  <c r="E2208" i="2"/>
  <c r="G2208" i="2" s="1"/>
  <c r="E2209" i="2"/>
  <c r="G2209" i="2" s="1"/>
  <c r="E2210" i="2"/>
  <c r="G2210" i="2" s="1"/>
  <c r="E2211" i="2"/>
  <c r="G2211" i="2" s="1"/>
  <c r="E2212" i="2"/>
  <c r="G2212" i="2" s="1"/>
  <c r="E2213" i="2"/>
  <c r="G2213" i="2" s="1"/>
  <c r="E2214" i="2"/>
  <c r="G2214" i="2" s="1"/>
  <c r="E2215" i="2"/>
  <c r="G2215" i="2" s="1"/>
  <c r="E2216" i="2"/>
  <c r="G2216" i="2" s="1"/>
  <c r="E2217" i="2"/>
  <c r="G2217" i="2" s="1"/>
  <c r="E2218" i="2"/>
  <c r="G2218" i="2" s="1"/>
  <c r="E2219" i="2"/>
  <c r="G2219" i="2" s="1"/>
  <c r="E2220" i="2"/>
  <c r="G2220" i="2" s="1"/>
  <c r="E2221" i="2"/>
  <c r="G2221" i="2" s="1"/>
  <c r="E2222" i="2"/>
  <c r="G2222" i="2" s="1"/>
  <c r="E2223" i="2"/>
  <c r="G2223" i="2" s="1"/>
  <c r="E2224" i="2"/>
  <c r="G2224" i="2" s="1"/>
  <c r="E2225" i="2"/>
  <c r="G2225" i="2" s="1"/>
  <c r="E2226" i="2"/>
  <c r="G2226" i="2" s="1"/>
  <c r="E2227" i="2"/>
  <c r="G2227" i="2" s="1"/>
  <c r="E2228" i="2"/>
  <c r="G2228" i="2" s="1"/>
  <c r="E2229" i="2"/>
  <c r="G2229" i="2" s="1"/>
  <c r="E2230" i="2"/>
  <c r="G2230" i="2" s="1"/>
  <c r="E2231" i="2"/>
  <c r="G2231" i="2" s="1"/>
  <c r="E2232" i="2"/>
  <c r="G2232" i="2" s="1"/>
  <c r="E2233" i="2"/>
  <c r="G2233" i="2" s="1"/>
  <c r="E2234" i="2"/>
  <c r="G2234" i="2" s="1"/>
  <c r="E2235" i="2"/>
  <c r="G2235" i="2" s="1"/>
  <c r="E2236" i="2"/>
  <c r="E2237" i="2"/>
  <c r="G2237" i="2" s="1"/>
  <c r="E2238" i="2"/>
  <c r="G2238" i="2" s="1"/>
  <c r="E2239" i="2"/>
  <c r="G2239" i="2" s="1"/>
  <c r="E2240" i="2"/>
  <c r="G2240" i="2" s="1"/>
  <c r="E2241" i="2"/>
  <c r="G2241" i="2" s="1"/>
  <c r="E2242" i="2"/>
  <c r="G2242" i="2" s="1"/>
  <c r="E2243" i="2"/>
  <c r="G2243" i="2" s="1"/>
  <c r="E2244" i="2"/>
  <c r="E2245" i="2"/>
  <c r="G2245" i="2" s="1"/>
  <c r="E2246" i="2"/>
  <c r="G2246" i="2" s="1"/>
  <c r="E2247" i="2"/>
  <c r="G2247" i="2" s="1"/>
  <c r="E2248" i="2"/>
  <c r="G2248" i="2" s="1"/>
  <c r="E2249" i="2"/>
  <c r="G2249" i="2" s="1"/>
  <c r="E2250" i="2"/>
  <c r="G2250" i="2" s="1"/>
  <c r="E2251" i="2"/>
  <c r="G2251" i="2" s="1"/>
  <c r="E2252" i="2"/>
  <c r="G2252" i="2" s="1"/>
  <c r="E2253" i="2"/>
  <c r="G2253" i="2" s="1"/>
  <c r="E2254" i="2"/>
  <c r="E2255" i="2"/>
  <c r="G2255" i="2" s="1"/>
  <c r="E2256" i="2"/>
  <c r="G2256" i="2" s="1"/>
  <c r="E2257" i="2"/>
  <c r="E2258" i="2"/>
  <c r="G2258" i="2" s="1"/>
  <c r="E2259" i="2"/>
  <c r="G2259" i="2" s="1"/>
  <c r="E2260" i="2"/>
  <c r="G2260" i="2" s="1"/>
  <c r="E2261" i="2"/>
  <c r="G2261" i="2" s="1"/>
  <c r="E2262" i="2"/>
  <c r="G2262" i="2" s="1"/>
  <c r="E2263" i="2"/>
  <c r="G2263" i="2" s="1"/>
  <c r="E2264" i="2"/>
  <c r="G2264" i="2" s="1"/>
  <c r="E2265" i="2"/>
  <c r="G2265" i="2" s="1"/>
  <c r="E2266" i="2"/>
  <c r="G2266" i="2" s="1"/>
  <c r="E2267" i="2"/>
  <c r="G2267" i="2" s="1"/>
  <c r="E2268" i="2"/>
  <c r="G2268" i="2" s="1"/>
  <c r="E2269" i="2"/>
  <c r="G2269" i="2" s="1"/>
  <c r="E2270" i="2"/>
  <c r="G2270" i="2" s="1"/>
  <c r="E2271" i="2"/>
  <c r="G2271" i="2" s="1"/>
  <c r="J128" i="4" s="1"/>
  <c r="E2272" i="2"/>
  <c r="G2272" i="2" s="1"/>
  <c r="E2273" i="2"/>
  <c r="G2273" i="2" s="1"/>
  <c r="E2274" i="2"/>
  <c r="G2274" i="2" s="1"/>
  <c r="E2275" i="2"/>
  <c r="G2275" i="2" s="1"/>
  <c r="E2276" i="2"/>
  <c r="G2276" i="2" s="1"/>
  <c r="E2277" i="2"/>
  <c r="E2278" i="2"/>
  <c r="G2278" i="2" s="1"/>
  <c r="E2279" i="2"/>
  <c r="G2279" i="2" s="1"/>
  <c r="E2280" i="2"/>
  <c r="G2280" i="2" s="1"/>
  <c r="E2281" i="2"/>
  <c r="G2281" i="2" s="1"/>
  <c r="E2282" i="2"/>
  <c r="G2282" i="2" s="1"/>
  <c r="E2283" i="2"/>
  <c r="G2283" i="2" s="1"/>
  <c r="E2284" i="2"/>
  <c r="G2284" i="2" s="1"/>
  <c r="E2285" i="2"/>
  <c r="G2285" i="2" s="1"/>
  <c r="E2286" i="2"/>
  <c r="G2286" i="2" s="1"/>
  <c r="E2287" i="2"/>
  <c r="G2287" i="2" s="1"/>
  <c r="E2288" i="2"/>
  <c r="G2288" i="2" s="1"/>
  <c r="E2289" i="2"/>
  <c r="G2289" i="2" s="1"/>
  <c r="E2290" i="2"/>
  <c r="G2290" i="2" s="1"/>
  <c r="E2291" i="2"/>
  <c r="G2291" i="2" s="1"/>
  <c r="E2292" i="2"/>
  <c r="G2292" i="2" s="1"/>
  <c r="E2293" i="2"/>
  <c r="G2293" i="2" s="1"/>
  <c r="E2294" i="2"/>
  <c r="G2294" i="2" s="1"/>
  <c r="E2295" i="2"/>
  <c r="G2295" i="2" s="1"/>
  <c r="E2296" i="2"/>
  <c r="G2296" i="2" s="1"/>
  <c r="E2297" i="2"/>
  <c r="G2297" i="2" s="1"/>
  <c r="E2298" i="2"/>
  <c r="G2298" i="2" s="1"/>
  <c r="E2299" i="2"/>
  <c r="G2299" i="2" s="1"/>
  <c r="E2300" i="2"/>
  <c r="G2300" i="2" s="1"/>
  <c r="E2301" i="2"/>
  <c r="E2302" i="2"/>
  <c r="G2302" i="2" s="1"/>
  <c r="E2303" i="2"/>
  <c r="G2303" i="2" s="1"/>
  <c r="E2304" i="2"/>
  <c r="G2304" i="2" s="1"/>
  <c r="E2305" i="2"/>
  <c r="E2306" i="2"/>
  <c r="E2307" i="2"/>
  <c r="G2307" i="2" s="1"/>
  <c r="E2308" i="2"/>
  <c r="G2308" i="2" s="1"/>
  <c r="E2309" i="2"/>
  <c r="G2309" i="2" s="1"/>
  <c r="E2310" i="2"/>
  <c r="G2310" i="2" s="1"/>
  <c r="E2311" i="2"/>
  <c r="G2311" i="2" s="1"/>
  <c r="E2312" i="2"/>
  <c r="G2312" i="2" s="1"/>
  <c r="E2313" i="2"/>
  <c r="G2313" i="2" s="1"/>
  <c r="E2314" i="2"/>
  <c r="E2315" i="2"/>
  <c r="G2315" i="2" s="1"/>
  <c r="E2316" i="2"/>
  <c r="G2316" i="2" s="1"/>
  <c r="E2317" i="2"/>
  <c r="G2317" i="2" s="1"/>
  <c r="E2318" i="2"/>
  <c r="G2318" i="2" s="1"/>
  <c r="E2319" i="2"/>
  <c r="G2319" i="2" s="1"/>
  <c r="E2320" i="2"/>
  <c r="G2320" i="2" s="1"/>
  <c r="E2321" i="2"/>
  <c r="G2321" i="2" s="1"/>
  <c r="E2322" i="2"/>
  <c r="G2322" i="2" s="1"/>
  <c r="E2323" i="2"/>
  <c r="G2323" i="2" s="1"/>
  <c r="E2324" i="2"/>
  <c r="G2324" i="2" s="1"/>
  <c r="E2325" i="2"/>
  <c r="G2325" i="2" s="1"/>
  <c r="E2326" i="2"/>
  <c r="G2326" i="2" s="1"/>
  <c r="E2327" i="2"/>
  <c r="G2327" i="2" s="1"/>
  <c r="E2328" i="2"/>
  <c r="G2328" i="2" s="1"/>
  <c r="E2329" i="2"/>
  <c r="G2329" i="2" s="1"/>
  <c r="E2330" i="2"/>
  <c r="G2330" i="2" s="1"/>
  <c r="E2331" i="2"/>
  <c r="G2331" i="2" s="1"/>
  <c r="E2332" i="2"/>
  <c r="G2332" i="2" s="1"/>
  <c r="E2333" i="2"/>
  <c r="G2333" i="2" s="1"/>
  <c r="E2334" i="2"/>
  <c r="G2334" i="2" s="1"/>
  <c r="E2335" i="2"/>
  <c r="G2335" i="2" s="1"/>
  <c r="E2336" i="2"/>
  <c r="G2336" i="2" s="1"/>
  <c r="E2337" i="2"/>
  <c r="G2337" i="2" s="1"/>
  <c r="E2338" i="2"/>
  <c r="G2338" i="2" s="1"/>
  <c r="E2339" i="2"/>
  <c r="G2339" i="2" s="1"/>
  <c r="E2340" i="2"/>
  <c r="E2341" i="2"/>
  <c r="G2341" i="2" s="1"/>
  <c r="E2342" i="2"/>
  <c r="G2342" i="2" s="1"/>
  <c r="E2343" i="2"/>
  <c r="G2343" i="2" s="1"/>
  <c r="E2344" i="2"/>
  <c r="E2345" i="2"/>
  <c r="G2345" i="2" s="1"/>
  <c r="E2346" i="2"/>
  <c r="G2346" i="2" s="1"/>
  <c r="E2347" i="2"/>
  <c r="G2347" i="2" s="1"/>
  <c r="E2348" i="2"/>
  <c r="G2348" i="2" s="1"/>
  <c r="E2349" i="2"/>
  <c r="G2349" i="2" s="1"/>
  <c r="E2350" i="2"/>
  <c r="G2350" i="2" s="1"/>
  <c r="E2351" i="2"/>
  <c r="G2351" i="2" s="1"/>
  <c r="E2352" i="2"/>
  <c r="G2352" i="2" s="1"/>
  <c r="E2353" i="2"/>
  <c r="G2353" i="2" s="1"/>
  <c r="E2354" i="2"/>
  <c r="G2354" i="2" s="1"/>
  <c r="E2355" i="2"/>
  <c r="E2356" i="2"/>
  <c r="G2356" i="2" s="1"/>
  <c r="E2357" i="2"/>
  <c r="G2357" i="2" s="1"/>
  <c r="E2358" i="2"/>
  <c r="G2358" i="2" s="1"/>
  <c r="E2359" i="2"/>
  <c r="G2359" i="2" s="1"/>
  <c r="E2360" i="2"/>
  <c r="G2360" i="2" s="1"/>
  <c r="E2361" i="2"/>
  <c r="G2361" i="2" s="1"/>
  <c r="E2362" i="2"/>
  <c r="E2363" i="2"/>
  <c r="G2363" i="2" s="1"/>
  <c r="E2364" i="2"/>
  <c r="E2365" i="2"/>
  <c r="G2365" i="2" s="1"/>
  <c r="E2366" i="2"/>
  <c r="G2366" i="2" s="1"/>
  <c r="E2367" i="2"/>
  <c r="G2367" i="2" s="1"/>
  <c r="E2368" i="2"/>
  <c r="G2368" i="2" s="1"/>
  <c r="E2369" i="2"/>
  <c r="G2369" i="2" s="1"/>
  <c r="E2370" i="2"/>
  <c r="G2370" i="2" s="1"/>
  <c r="E2371" i="2"/>
  <c r="G2371" i="2" s="1"/>
  <c r="E2372" i="2"/>
  <c r="G2372" i="2" s="1"/>
  <c r="E2373" i="2"/>
  <c r="G2373" i="2" s="1"/>
  <c r="E2374" i="2"/>
  <c r="E2375" i="2"/>
  <c r="G2375" i="2" s="1"/>
  <c r="E2376" i="2"/>
  <c r="G2376" i="2" s="1"/>
  <c r="E2377" i="2"/>
  <c r="G2377" i="2" s="1"/>
  <c r="E2378" i="2"/>
  <c r="G2378" i="2" s="1"/>
  <c r="E2379" i="2"/>
  <c r="G2379" i="2" s="1"/>
  <c r="E2380" i="2"/>
  <c r="G2380" i="2" s="1"/>
  <c r="E2381" i="2"/>
  <c r="G2381" i="2" s="1"/>
  <c r="E2382" i="2"/>
  <c r="G2382" i="2" s="1"/>
  <c r="E2383" i="2"/>
  <c r="G2383" i="2" s="1"/>
  <c r="E2384" i="2"/>
  <c r="G2384" i="2" s="1"/>
  <c r="E2385" i="2"/>
  <c r="G2385" i="2" s="1"/>
  <c r="E2386" i="2"/>
  <c r="G2386" i="2" s="1"/>
  <c r="E2387" i="2"/>
  <c r="E2388" i="2"/>
  <c r="G2388" i="2" s="1"/>
  <c r="E2389" i="2"/>
  <c r="E2390" i="2"/>
  <c r="G2390" i="2" s="1"/>
  <c r="E2391" i="2"/>
  <c r="G2391" i="2" s="1"/>
  <c r="E2392" i="2"/>
  <c r="G2392" i="2" s="1"/>
  <c r="E2393" i="2"/>
  <c r="G2393" i="2" s="1"/>
  <c r="E2394" i="2"/>
  <c r="G2394" i="2" s="1"/>
  <c r="E2395" i="2"/>
  <c r="G2395" i="2" s="1"/>
  <c r="E2396" i="2"/>
  <c r="E2397" i="2"/>
  <c r="G2397" i="2" s="1"/>
  <c r="E2398" i="2"/>
  <c r="G2398" i="2" s="1"/>
  <c r="E2399" i="2"/>
  <c r="G2399" i="2" s="1"/>
  <c r="E2400" i="2"/>
  <c r="G2400" i="2" s="1"/>
  <c r="E2401" i="2"/>
  <c r="E2402" i="2"/>
  <c r="G2402" i="2" s="1"/>
  <c r="E2403" i="2"/>
  <c r="G2403" i="2" s="1"/>
  <c r="E2404" i="2"/>
  <c r="G2404" i="2" s="1"/>
  <c r="E2405" i="2"/>
  <c r="G2405" i="2" s="1"/>
  <c r="E2406" i="2"/>
  <c r="G2406" i="2" s="1"/>
  <c r="E2407" i="2"/>
  <c r="G2407" i="2" s="1"/>
  <c r="E2408" i="2"/>
  <c r="G2408" i="2" s="1"/>
  <c r="E2409" i="2"/>
  <c r="E2410" i="2"/>
  <c r="E2411" i="2"/>
  <c r="G2411" i="2" s="1"/>
  <c r="E2412" i="2"/>
  <c r="E2413" i="2"/>
  <c r="G2413" i="2" s="1"/>
  <c r="E2414" i="2"/>
  <c r="G2414" i="2" s="1"/>
  <c r="J172" i="4" s="1"/>
  <c r="E2415" i="2"/>
  <c r="G2415" i="2" s="1"/>
  <c r="E2416" i="2"/>
  <c r="G2416" i="2" s="1"/>
  <c r="E2417" i="2"/>
  <c r="G2417" i="2" s="1"/>
  <c r="E2418" i="2"/>
  <c r="G2418" i="2" s="1"/>
  <c r="E2419" i="2"/>
  <c r="G2419" i="2" s="1"/>
  <c r="E2420" i="2"/>
  <c r="G2420" i="2" s="1"/>
  <c r="E2421" i="2"/>
  <c r="G2421" i="2" s="1"/>
  <c r="E2422" i="2"/>
  <c r="G2422" i="2" s="1"/>
  <c r="E2423" i="2"/>
  <c r="G2423" i="2" s="1"/>
  <c r="E2424" i="2"/>
  <c r="G2424" i="2" s="1"/>
  <c r="E2425" i="2"/>
  <c r="G2425" i="2" s="1"/>
  <c r="E2426" i="2"/>
  <c r="G2426" i="2" s="1"/>
  <c r="E2427" i="2"/>
  <c r="G2427" i="2" s="1"/>
  <c r="E2428" i="2"/>
  <c r="G2428" i="2" s="1"/>
  <c r="E2429" i="2"/>
  <c r="G2429" i="2" s="1"/>
  <c r="E2430" i="2"/>
  <c r="G2430" i="2" s="1"/>
  <c r="E2431" i="2"/>
  <c r="G2431" i="2" s="1"/>
  <c r="E2432" i="2"/>
  <c r="G2432" i="2" s="1"/>
  <c r="E2433" i="2"/>
  <c r="G2433" i="2" s="1"/>
  <c r="E2434" i="2"/>
  <c r="G2434" i="2" s="1"/>
  <c r="E2435" i="2"/>
  <c r="G2435" i="2" s="1"/>
  <c r="E2436" i="2"/>
  <c r="G2436" i="2" s="1"/>
  <c r="E2437" i="2"/>
  <c r="G2437" i="2" s="1"/>
  <c r="E2438" i="2"/>
  <c r="G2438" i="2" s="1"/>
  <c r="E2439" i="2"/>
  <c r="G2439" i="2" s="1"/>
  <c r="E2440" i="2"/>
  <c r="G2440" i="2" s="1"/>
  <c r="E2441" i="2"/>
  <c r="G2441" i="2" s="1"/>
  <c r="E2442" i="2"/>
  <c r="G2442" i="2" s="1"/>
  <c r="E2443" i="2"/>
  <c r="G2443" i="2" s="1"/>
  <c r="E2444" i="2"/>
  <c r="G2444" i="2" s="1"/>
  <c r="E2445" i="2"/>
  <c r="G2445" i="2" s="1"/>
  <c r="E2446" i="2"/>
  <c r="G2446" i="2" s="1"/>
  <c r="E2447" i="2"/>
  <c r="G2447" i="2" s="1"/>
  <c r="E2448" i="2"/>
  <c r="G2448" i="2" s="1"/>
  <c r="E2449" i="2"/>
  <c r="G2449" i="2" s="1"/>
  <c r="E2450" i="2"/>
  <c r="G2450" i="2" s="1"/>
  <c r="E2451" i="2"/>
  <c r="G2451" i="2" s="1"/>
  <c r="E2452" i="2"/>
  <c r="G2452" i="2" s="1"/>
  <c r="E2453" i="2"/>
  <c r="G2453" i="2" s="1"/>
  <c r="E2454" i="2"/>
  <c r="G2454" i="2" s="1"/>
  <c r="E2455" i="2"/>
  <c r="G2455" i="2" s="1"/>
  <c r="E2456" i="2"/>
  <c r="G2456" i="2" s="1"/>
  <c r="E2457" i="2"/>
  <c r="G2457" i="2" s="1"/>
  <c r="E2458" i="2"/>
  <c r="E2459" i="2"/>
  <c r="G2459" i="2" s="1"/>
  <c r="E2460" i="2"/>
  <c r="G2460" i="2" s="1"/>
  <c r="E2461" i="2"/>
  <c r="G2461" i="2" s="1"/>
  <c r="E2462" i="2"/>
  <c r="G2462" i="2" s="1"/>
  <c r="E2463" i="2"/>
  <c r="G2463" i="2" s="1"/>
  <c r="E2464" i="2"/>
  <c r="G2464" i="2" s="1"/>
  <c r="E2465" i="2"/>
  <c r="G2465" i="2" s="1"/>
  <c r="E2466" i="2"/>
  <c r="G2466" i="2" s="1"/>
  <c r="E2467" i="2"/>
  <c r="G2467" i="2" s="1"/>
  <c r="E2468" i="2"/>
  <c r="G2468" i="2" s="1"/>
  <c r="E2469" i="2"/>
  <c r="E2470" i="2"/>
  <c r="G2470" i="2" s="1"/>
  <c r="E2471" i="2"/>
  <c r="G2471" i="2" s="1"/>
  <c r="E2472" i="2"/>
  <c r="G2472" i="2" s="1"/>
  <c r="E2473" i="2"/>
  <c r="G2473" i="2" s="1"/>
  <c r="E2474" i="2"/>
  <c r="G2474" i="2" s="1"/>
  <c r="E2475" i="2"/>
  <c r="G2475" i="2" s="1"/>
  <c r="E2476" i="2"/>
  <c r="E2477" i="2"/>
  <c r="G2477" i="2" s="1"/>
  <c r="E2478" i="2"/>
  <c r="G2478" i="2" s="1"/>
  <c r="E2479" i="2"/>
  <c r="G2479" i="2" s="1"/>
  <c r="E2480" i="2"/>
  <c r="G2480" i="2" s="1"/>
  <c r="E2481" i="2"/>
  <c r="G2481" i="2" s="1"/>
  <c r="E2482" i="2"/>
  <c r="G2482" i="2" s="1"/>
  <c r="E2483" i="2"/>
  <c r="G2483" i="2" s="1"/>
  <c r="E2484" i="2"/>
  <c r="G2484" i="2" s="1"/>
  <c r="E2485" i="2"/>
  <c r="G2485" i="2" s="1"/>
  <c r="E2486" i="2"/>
  <c r="G2486" i="2" s="1"/>
  <c r="E2487" i="2"/>
  <c r="G2487" i="2" s="1"/>
  <c r="E2488" i="2"/>
  <c r="G2488" i="2" s="1"/>
  <c r="E2489" i="2"/>
  <c r="G2489" i="2" s="1"/>
  <c r="E2490" i="2"/>
  <c r="E2491" i="2"/>
  <c r="G2491" i="2" s="1"/>
  <c r="E2492" i="2"/>
  <c r="G2492" i="2" s="1"/>
  <c r="E2493" i="2"/>
  <c r="G2493" i="2" s="1"/>
  <c r="E2494" i="2"/>
  <c r="G2494" i="2" s="1"/>
  <c r="E2495" i="2"/>
  <c r="G2495" i="2" s="1"/>
  <c r="E2496" i="2"/>
  <c r="G2496" i="2" s="1"/>
  <c r="E2497" i="2"/>
  <c r="G2497" i="2" s="1"/>
  <c r="E2498" i="2"/>
  <c r="G2498" i="2" s="1"/>
  <c r="E2499" i="2"/>
  <c r="G2499" i="2" s="1"/>
  <c r="E2500" i="2"/>
  <c r="G2500" i="2" s="1"/>
  <c r="E2501" i="2"/>
  <c r="G2501" i="2" s="1"/>
  <c r="E2502" i="2"/>
  <c r="G2502" i="2" s="1"/>
  <c r="E2503" i="2"/>
  <c r="G2503" i="2" s="1"/>
  <c r="E2504" i="2"/>
  <c r="G2504" i="2" s="1"/>
  <c r="E2505" i="2"/>
  <c r="G2505" i="2" s="1"/>
  <c r="E2506" i="2"/>
  <c r="G2506" i="2" s="1"/>
  <c r="E2507" i="2"/>
  <c r="G2507" i="2" s="1"/>
  <c r="E2508" i="2"/>
  <c r="G2508" i="2" s="1"/>
  <c r="E2509" i="2"/>
  <c r="G2509" i="2" s="1"/>
  <c r="E2510" i="2"/>
  <c r="G2510" i="2" s="1"/>
  <c r="E2511" i="2"/>
  <c r="G2511" i="2" s="1"/>
  <c r="E2512" i="2"/>
  <c r="E2513" i="2"/>
  <c r="G2513" i="2" s="1"/>
  <c r="E2514" i="2"/>
  <c r="G2514" i="2" s="1"/>
  <c r="E2515" i="2"/>
  <c r="G2515" i="2" s="1"/>
  <c r="E2516" i="2"/>
  <c r="G2516" i="2" s="1"/>
  <c r="E2517" i="2"/>
  <c r="G2517" i="2" s="1"/>
  <c r="E2518" i="2"/>
  <c r="G2518" i="2" s="1"/>
  <c r="E2519" i="2"/>
  <c r="G2519" i="2" s="1"/>
  <c r="E2520" i="2"/>
  <c r="G2520" i="2" s="1"/>
  <c r="E2521" i="2"/>
  <c r="G2521" i="2" s="1"/>
  <c r="E2522" i="2"/>
  <c r="G2522" i="2" s="1"/>
  <c r="E2523" i="2"/>
  <c r="G2523" i="2" s="1"/>
  <c r="E2524" i="2"/>
  <c r="G2524" i="2" s="1"/>
  <c r="E2525" i="2"/>
  <c r="G2525" i="2" s="1"/>
  <c r="E2526" i="2"/>
  <c r="G2526" i="2" s="1"/>
  <c r="E2527" i="2"/>
  <c r="G2527" i="2" s="1"/>
  <c r="E2528" i="2"/>
  <c r="G2528" i="2" s="1"/>
  <c r="E2529" i="2"/>
  <c r="G2529" i="2" s="1"/>
  <c r="E2530" i="2"/>
  <c r="G2530" i="2" s="1"/>
  <c r="E2531" i="2"/>
  <c r="G2531" i="2" s="1"/>
  <c r="E2532" i="2"/>
  <c r="G2532" i="2" s="1"/>
  <c r="E2533" i="2"/>
  <c r="G2533" i="2" s="1"/>
  <c r="E2534" i="2"/>
  <c r="G2534" i="2" s="1"/>
  <c r="E2535" i="2"/>
  <c r="G2535" i="2" s="1"/>
  <c r="E2536" i="2"/>
  <c r="G2536" i="2" s="1"/>
  <c r="E2537" i="2"/>
  <c r="G2537" i="2" s="1"/>
  <c r="E2538" i="2"/>
  <c r="G2538" i="2" s="1"/>
  <c r="E2539" i="2"/>
  <c r="G2539" i="2" s="1"/>
  <c r="E2540" i="2"/>
  <c r="G2540" i="2" s="1"/>
  <c r="E2541" i="2"/>
  <c r="G2541" i="2" s="1"/>
  <c r="E2542" i="2"/>
  <c r="G2542" i="2" s="1"/>
  <c r="E2543" i="2"/>
  <c r="G2543" i="2" s="1"/>
  <c r="E2544" i="2"/>
  <c r="G2544" i="2" s="1"/>
  <c r="E2545" i="2"/>
  <c r="G2545" i="2" s="1"/>
  <c r="E2546" i="2"/>
  <c r="G2546" i="2" s="1"/>
  <c r="E2547" i="2"/>
  <c r="G2547" i="2" s="1"/>
  <c r="E2548" i="2"/>
  <c r="G2548" i="2" s="1"/>
  <c r="E2549" i="2"/>
  <c r="G2549" i="2" s="1"/>
  <c r="E2550" i="2"/>
  <c r="G2550" i="2" s="1"/>
  <c r="E2551" i="2"/>
  <c r="G2551" i="2" s="1"/>
  <c r="E2552" i="2"/>
  <c r="E2553" i="2"/>
  <c r="G2553" i="2" s="1"/>
  <c r="E2554" i="2"/>
  <c r="G2554" i="2" s="1"/>
  <c r="E2555" i="2"/>
  <c r="G2555" i="2" s="1"/>
  <c r="E2556" i="2"/>
  <c r="G2556" i="2" s="1"/>
  <c r="E2557" i="2"/>
  <c r="G2557" i="2" s="1"/>
  <c r="E2558" i="2"/>
  <c r="G2558" i="2" s="1"/>
  <c r="E2559" i="2"/>
  <c r="G2559" i="2" s="1"/>
  <c r="E2560" i="2"/>
  <c r="G2560" i="2" s="1"/>
  <c r="E2561" i="2"/>
  <c r="G2561" i="2" s="1"/>
  <c r="E2562" i="2"/>
  <c r="G2562" i="2" s="1"/>
  <c r="E2563" i="2"/>
  <c r="G2563" i="2" s="1"/>
  <c r="E2564" i="2"/>
  <c r="G2564" i="2" s="1"/>
  <c r="E2565" i="2"/>
  <c r="G2565" i="2" s="1"/>
  <c r="E2566" i="2"/>
  <c r="G2566" i="2" s="1"/>
  <c r="E2567" i="2"/>
  <c r="G2567" i="2" s="1"/>
  <c r="E2568" i="2"/>
  <c r="G2568" i="2" s="1"/>
  <c r="E2569" i="2"/>
  <c r="G2569" i="2" s="1"/>
  <c r="E2570" i="2"/>
  <c r="G2570" i="2" s="1"/>
  <c r="E2571" i="2"/>
  <c r="G2571" i="2" s="1"/>
  <c r="E2572" i="2"/>
  <c r="G2572" i="2" s="1"/>
  <c r="E2573" i="2"/>
  <c r="G2573" i="2" s="1"/>
  <c r="E2574" i="2"/>
  <c r="G2574" i="2" s="1"/>
  <c r="E2575" i="2"/>
  <c r="G2575" i="2" s="1"/>
  <c r="E2576" i="2"/>
  <c r="G2576" i="2" s="1"/>
  <c r="E2577" i="2"/>
  <c r="G2577" i="2" s="1"/>
  <c r="E2578" i="2"/>
  <c r="G2578" i="2" s="1"/>
  <c r="E2579" i="2"/>
  <c r="G2579" i="2" s="1"/>
  <c r="E2580" i="2"/>
  <c r="G2580" i="2" s="1"/>
  <c r="E2581" i="2"/>
  <c r="G2581" i="2" s="1"/>
  <c r="E2582" i="2"/>
  <c r="G2582" i="2" s="1"/>
  <c r="E2583" i="2"/>
  <c r="G2583" i="2" s="1"/>
  <c r="E2584" i="2"/>
  <c r="G2584" i="2" s="1"/>
  <c r="E2585" i="2"/>
  <c r="G2585" i="2" s="1"/>
  <c r="E2586" i="2"/>
  <c r="G2586" i="2" s="1"/>
  <c r="E2587" i="2"/>
  <c r="G2587" i="2" s="1"/>
  <c r="E2588" i="2"/>
  <c r="G2588" i="2" s="1"/>
  <c r="E2589" i="2"/>
  <c r="G2589" i="2" s="1"/>
  <c r="E2590" i="2"/>
  <c r="G2590" i="2" s="1"/>
  <c r="E2591" i="2"/>
  <c r="G2591" i="2" s="1"/>
  <c r="E2592" i="2"/>
  <c r="G2592" i="2" s="1"/>
  <c r="E2593" i="2"/>
  <c r="G2593" i="2" s="1"/>
  <c r="E2594" i="2"/>
  <c r="G2594" i="2" s="1"/>
  <c r="E2595" i="2"/>
  <c r="G2595" i="2" s="1"/>
  <c r="E2596" i="2"/>
  <c r="G2596" i="2" s="1"/>
  <c r="E2597" i="2"/>
  <c r="G2597" i="2" s="1"/>
  <c r="E2598" i="2"/>
  <c r="G2598" i="2" s="1"/>
  <c r="E2599" i="2"/>
  <c r="G2599" i="2" s="1"/>
  <c r="E2600" i="2"/>
  <c r="G2600" i="2" s="1"/>
  <c r="E2601" i="2"/>
  <c r="G2601" i="2" s="1"/>
  <c r="E2602" i="2"/>
  <c r="G2602" i="2" s="1"/>
  <c r="E2603" i="2"/>
  <c r="G2603" i="2" s="1"/>
  <c r="E2604" i="2"/>
  <c r="G2604" i="2" s="1"/>
  <c r="E2605" i="2"/>
  <c r="G2605" i="2" s="1"/>
  <c r="E2606" i="2"/>
  <c r="E2607" i="2"/>
  <c r="G2607" i="2" s="1"/>
  <c r="E2608" i="2"/>
  <c r="G2608" i="2" s="1"/>
  <c r="E2609" i="2"/>
  <c r="G2609" i="2" s="1"/>
  <c r="E2610" i="2"/>
  <c r="G2610" i="2" s="1"/>
  <c r="E2611" i="2"/>
  <c r="G2611" i="2" s="1"/>
  <c r="E2612" i="2"/>
  <c r="G2612" i="2" s="1"/>
  <c r="E2613" i="2"/>
  <c r="G2613" i="2" s="1"/>
  <c r="E2614" i="2"/>
  <c r="G2614" i="2" s="1"/>
  <c r="E2615" i="2"/>
  <c r="G2615" i="2" s="1"/>
  <c r="E2616" i="2"/>
  <c r="G2616" i="2" s="1"/>
  <c r="E2617" i="2"/>
  <c r="G2617" i="2" s="1"/>
  <c r="E2618" i="2"/>
  <c r="G2618" i="2" s="1"/>
  <c r="E2619" i="2"/>
  <c r="G2619" i="2" s="1"/>
  <c r="E2620" i="2"/>
  <c r="G2620" i="2" s="1"/>
  <c r="E2621" i="2"/>
  <c r="G2621" i="2" s="1"/>
  <c r="E2622" i="2"/>
  <c r="G2622" i="2" s="1"/>
  <c r="E2623" i="2"/>
  <c r="G2623" i="2" s="1"/>
  <c r="E2624" i="2"/>
  <c r="G2624" i="2" s="1"/>
  <c r="E2625" i="2"/>
  <c r="G2625" i="2" s="1"/>
  <c r="E2626" i="2"/>
  <c r="G2626" i="2" s="1"/>
  <c r="E2627" i="2"/>
  <c r="G2627" i="2" s="1"/>
  <c r="E2628" i="2"/>
  <c r="G2628" i="2" s="1"/>
  <c r="E2629" i="2"/>
  <c r="G2629" i="2" s="1"/>
  <c r="E2630" i="2"/>
  <c r="G2630" i="2" s="1"/>
  <c r="E2631" i="2"/>
  <c r="G2631" i="2" s="1"/>
  <c r="E2632" i="2"/>
  <c r="G2632" i="2" s="1"/>
  <c r="F5813" i="1"/>
  <c r="F5814" i="1"/>
  <c r="F5815" i="1"/>
  <c r="F5816" i="1"/>
  <c r="F5817" i="1"/>
  <c r="F5818" i="1"/>
  <c r="F5819" i="1"/>
  <c r="F5820" i="1"/>
  <c r="F5821" i="1"/>
  <c r="F5822" i="1"/>
  <c r="F5823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5" i="1"/>
  <c r="F5846" i="1"/>
  <c r="F5847" i="1"/>
  <c r="F5848" i="1"/>
  <c r="F5849" i="1"/>
  <c r="F5850" i="1"/>
  <c r="F5851" i="1"/>
  <c r="F5852" i="1"/>
  <c r="F5853" i="1"/>
  <c r="F5854" i="1"/>
  <c r="F5855" i="1"/>
  <c r="F5856" i="1"/>
  <c r="F5857" i="1"/>
  <c r="F5858" i="1"/>
  <c r="F5859" i="1"/>
  <c r="F5860" i="1"/>
  <c r="F5861" i="1"/>
  <c r="F5862" i="1"/>
  <c r="F5863" i="1"/>
  <c r="F5864" i="1"/>
  <c r="F5865" i="1"/>
  <c r="F5866" i="1"/>
  <c r="F5867" i="1"/>
  <c r="F5868" i="1"/>
  <c r="F5869" i="1"/>
  <c r="F5870" i="1"/>
  <c r="F5871" i="1"/>
  <c r="F5872" i="1"/>
  <c r="F5873" i="1"/>
  <c r="F5874" i="1"/>
  <c r="F5875" i="1"/>
  <c r="F5876" i="1"/>
  <c r="F5877" i="1"/>
  <c r="F5878" i="1"/>
  <c r="F5879" i="1"/>
  <c r="F5880" i="1"/>
  <c r="F5881" i="1"/>
  <c r="F5882" i="1"/>
  <c r="F5883" i="1"/>
  <c r="F5884" i="1"/>
  <c r="F5885" i="1"/>
  <c r="F5886" i="1"/>
  <c r="F5887" i="1"/>
  <c r="F5888" i="1"/>
  <c r="F5889" i="1"/>
  <c r="F5890" i="1"/>
  <c r="F5891" i="1"/>
  <c r="F5892" i="1"/>
  <c r="F5893" i="1"/>
  <c r="F5894" i="1"/>
  <c r="F5895" i="1"/>
  <c r="F5896" i="1"/>
  <c r="F5897" i="1"/>
  <c r="F5898" i="1"/>
  <c r="F5899" i="1"/>
  <c r="F5900" i="1"/>
  <c r="F5901" i="1"/>
  <c r="F5902" i="1"/>
  <c r="F5903" i="1"/>
  <c r="F5904" i="1"/>
  <c r="F5905" i="1"/>
  <c r="F5906" i="1"/>
  <c r="F5907" i="1"/>
  <c r="F590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7" i="1"/>
  <c r="F5928" i="1"/>
  <c r="F5929" i="1"/>
  <c r="F5930" i="1"/>
  <c r="F5931" i="1"/>
  <c r="F5932" i="1"/>
  <c r="F5933" i="1"/>
  <c r="F5934" i="1"/>
  <c r="F5935" i="1"/>
  <c r="F5936" i="1"/>
  <c r="F5937" i="1"/>
  <c r="F5938" i="1"/>
  <c r="F5939" i="1"/>
  <c r="F5940" i="1"/>
  <c r="F5941" i="1"/>
  <c r="F5942" i="1"/>
  <c r="F5943" i="1"/>
  <c r="F5944" i="1"/>
  <c r="F5945" i="1"/>
  <c r="F5946" i="1"/>
  <c r="F5947" i="1"/>
  <c r="F5948" i="1"/>
  <c r="F5949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07" i="1"/>
  <c r="F6008" i="1"/>
  <c r="F6009" i="1"/>
  <c r="F6010" i="1"/>
  <c r="F6011" i="1"/>
  <c r="F6012" i="1"/>
  <c r="F6013" i="1"/>
  <c r="F6014" i="1"/>
  <c r="F6015" i="1"/>
  <c r="F6016" i="1"/>
  <c r="F6017" i="1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F6032" i="1"/>
  <c r="F6033" i="1"/>
  <c r="F6034" i="1"/>
  <c r="F6035" i="1"/>
  <c r="F6036" i="1"/>
  <c r="F6037" i="1"/>
  <c r="F6038" i="1"/>
  <c r="F6039" i="1"/>
  <c r="F6040" i="1"/>
  <c r="F6041" i="1"/>
  <c r="F6042" i="1"/>
  <c r="F6043" i="1"/>
  <c r="F6044" i="1"/>
  <c r="F6045" i="1"/>
  <c r="F6046" i="1"/>
  <c r="F6047" i="1"/>
  <c r="F6048" i="1"/>
  <c r="F6049" i="1"/>
  <c r="F6050" i="1"/>
  <c r="F6051" i="1"/>
  <c r="F6052" i="1"/>
  <c r="F6053" i="1"/>
  <c r="F6054" i="1"/>
  <c r="F6055" i="1"/>
  <c r="F6056" i="1"/>
  <c r="F6057" i="1"/>
  <c r="F6058" i="1"/>
  <c r="F6059" i="1"/>
  <c r="F6060" i="1"/>
  <c r="F6061" i="1"/>
  <c r="F6062" i="1"/>
  <c r="F6063" i="1"/>
  <c r="F6064" i="1"/>
  <c r="F6065" i="1"/>
  <c r="F6066" i="1"/>
  <c r="F6067" i="1"/>
  <c r="F6068" i="1"/>
  <c r="F6069" i="1"/>
  <c r="F6070" i="1"/>
  <c r="F6071" i="1"/>
  <c r="F6072" i="1"/>
  <c r="F6073" i="1"/>
  <c r="F6074" i="1"/>
  <c r="F6075" i="1"/>
  <c r="F6076" i="1"/>
  <c r="F6077" i="1"/>
  <c r="F6078" i="1"/>
  <c r="F6079" i="1"/>
  <c r="F6080" i="1"/>
  <c r="F6081" i="1"/>
  <c r="F6082" i="1"/>
  <c r="F6083" i="1"/>
  <c r="F6084" i="1"/>
  <c r="F6085" i="1"/>
  <c r="F6086" i="1"/>
  <c r="F6087" i="1"/>
  <c r="F6088" i="1"/>
  <c r="F6089" i="1"/>
  <c r="F6090" i="1"/>
  <c r="F6091" i="1"/>
  <c r="F6092" i="1"/>
  <c r="F6093" i="1"/>
  <c r="F6094" i="1"/>
  <c r="F6095" i="1"/>
  <c r="F6096" i="1"/>
  <c r="F6097" i="1"/>
  <c r="F6098" i="1"/>
  <c r="F6099" i="1"/>
  <c r="F6100" i="1"/>
  <c r="F6101" i="1"/>
  <c r="F6102" i="1"/>
  <c r="F6103" i="1"/>
  <c r="F6104" i="1"/>
  <c r="F6105" i="1"/>
  <c r="F6106" i="1"/>
  <c r="F6107" i="1"/>
  <c r="F6108" i="1"/>
  <c r="F6109" i="1"/>
  <c r="F6110" i="1"/>
  <c r="F6111" i="1"/>
  <c r="F6112" i="1"/>
  <c r="F6113" i="1"/>
  <c r="F6114" i="1"/>
  <c r="F6115" i="1"/>
  <c r="F6116" i="1"/>
  <c r="F6117" i="1"/>
  <c r="F6118" i="1"/>
  <c r="F6119" i="1"/>
  <c r="F6120" i="1"/>
  <c r="F6121" i="1"/>
  <c r="F6122" i="1"/>
  <c r="F6123" i="1"/>
  <c r="F6124" i="1"/>
  <c r="F6125" i="1"/>
  <c r="F6126" i="1"/>
  <c r="F6127" i="1"/>
  <c r="F6128" i="1"/>
  <c r="F6129" i="1"/>
  <c r="F6130" i="1"/>
  <c r="F6131" i="1"/>
  <c r="F6132" i="1"/>
  <c r="F6133" i="1"/>
  <c r="F6134" i="1"/>
  <c r="F6135" i="1"/>
  <c r="F6136" i="1"/>
  <c r="F6137" i="1"/>
  <c r="F6138" i="1"/>
  <c r="F6139" i="1"/>
  <c r="F6140" i="1"/>
  <c r="F6141" i="1"/>
  <c r="F6142" i="1"/>
  <c r="F6143" i="1"/>
  <c r="F6144" i="1"/>
  <c r="F6145" i="1"/>
  <c r="F6146" i="1"/>
  <c r="F6147" i="1"/>
  <c r="F6148" i="1"/>
  <c r="F6149" i="1"/>
  <c r="F6150" i="1"/>
  <c r="F6151" i="1"/>
  <c r="F6152" i="1"/>
  <c r="F6153" i="1"/>
  <c r="F6154" i="1"/>
  <c r="F6155" i="1"/>
  <c r="F6156" i="1"/>
  <c r="F6157" i="1"/>
  <c r="F6158" i="1"/>
  <c r="F6159" i="1"/>
  <c r="F6160" i="1"/>
  <c r="F6161" i="1"/>
  <c r="F6162" i="1"/>
  <c r="F6163" i="1"/>
  <c r="F6164" i="1"/>
  <c r="F6165" i="1"/>
  <c r="F6166" i="1"/>
  <c r="F6167" i="1"/>
  <c r="F6168" i="1"/>
  <c r="F6169" i="1"/>
  <c r="F6170" i="1"/>
  <c r="F6171" i="1"/>
  <c r="F6172" i="1"/>
  <c r="F6173" i="1"/>
  <c r="F6174" i="1"/>
  <c r="F6175" i="1"/>
  <c r="F6176" i="1"/>
  <c r="F6177" i="1"/>
  <c r="F6178" i="1"/>
  <c r="F6179" i="1"/>
  <c r="F6180" i="1"/>
  <c r="F6181" i="1"/>
  <c r="F6182" i="1"/>
  <c r="F6183" i="1"/>
  <c r="F6184" i="1"/>
  <c r="F6185" i="1"/>
  <c r="F6186" i="1"/>
  <c r="F6187" i="1"/>
  <c r="F6188" i="1"/>
  <c r="F6189" i="1"/>
  <c r="F6190" i="1"/>
  <c r="F6191" i="1"/>
  <c r="F6192" i="1"/>
  <c r="F6193" i="1"/>
  <c r="F6194" i="1"/>
  <c r="F6195" i="1"/>
  <c r="F6196" i="1"/>
  <c r="F6197" i="1"/>
  <c r="F6198" i="1"/>
  <c r="F6199" i="1"/>
  <c r="F6200" i="1"/>
  <c r="F6201" i="1"/>
  <c r="F6202" i="1"/>
  <c r="F6203" i="1"/>
  <c r="F6204" i="1"/>
  <c r="F6205" i="1"/>
  <c r="F6206" i="1"/>
  <c r="F6207" i="1"/>
  <c r="F6208" i="1"/>
  <c r="F6209" i="1"/>
  <c r="F6210" i="1"/>
  <c r="F6211" i="1"/>
  <c r="F6212" i="1"/>
  <c r="F6213" i="1"/>
  <c r="F6214" i="1"/>
  <c r="F6215" i="1"/>
  <c r="F6216" i="1"/>
  <c r="F6217" i="1"/>
  <c r="F6218" i="1"/>
  <c r="F6219" i="1"/>
  <c r="F6220" i="1"/>
  <c r="F6221" i="1"/>
  <c r="F6222" i="1"/>
  <c r="F6223" i="1"/>
  <c r="F6224" i="1"/>
  <c r="F6225" i="1"/>
  <c r="F6226" i="1"/>
  <c r="F6227" i="1"/>
  <c r="F6228" i="1"/>
  <c r="F6229" i="1"/>
  <c r="F6230" i="1"/>
  <c r="F6231" i="1"/>
  <c r="F6232" i="1"/>
  <c r="F6233" i="1"/>
  <c r="F6234" i="1"/>
  <c r="F6235" i="1"/>
  <c r="F6236" i="1"/>
  <c r="F6237" i="1"/>
  <c r="F6238" i="1"/>
  <c r="F6239" i="1"/>
  <c r="F6240" i="1"/>
  <c r="F6241" i="1"/>
  <c r="F6242" i="1"/>
  <c r="F6243" i="1"/>
  <c r="F6244" i="1"/>
  <c r="F6245" i="1"/>
  <c r="F6246" i="1"/>
  <c r="F6247" i="1"/>
  <c r="F6248" i="1"/>
  <c r="F6249" i="1"/>
  <c r="F6250" i="1"/>
  <c r="F6251" i="1"/>
  <c r="F6252" i="1"/>
  <c r="F6253" i="1"/>
  <c r="F6254" i="1"/>
  <c r="F6255" i="1"/>
  <c r="F6256" i="1"/>
  <c r="F6257" i="1"/>
  <c r="F6258" i="1"/>
  <c r="F6259" i="1"/>
  <c r="F6260" i="1"/>
  <c r="F6261" i="1"/>
  <c r="F6262" i="1"/>
  <c r="F6263" i="1"/>
  <c r="F6264" i="1"/>
  <c r="F6265" i="1"/>
  <c r="F6266" i="1"/>
  <c r="F6267" i="1"/>
  <c r="F6268" i="1"/>
  <c r="F6269" i="1"/>
  <c r="F6270" i="1"/>
  <c r="F6271" i="1"/>
  <c r="F6272" i="1"/>
  <c r="F6273" i="1"/>
  <c r="F6274" i="1"/>
  <c r="F6275" i="1"/>
  <c r="F6276" i="1"/>
  <c r="F6277" i="1"/>
  <c r="F6278" i="1"/>
  <c r="F6279" i="1"/>
  <c r="F6280" i="1"/>
  <c r="F6281" i="1"/>
  <c r="F6282" i="1"/>
  <c r="F6283" i="1"/>
  <c r="F6284" i="1"/>
  <c r="F6285" i="1"/>
  <c r="F6286" i="1"/>
  <c r="F6287" i="1"/>
  <c r="F6288" i="1"/>
  <c r="F6289" i="1"/>
  <c r="F6290" i="1"/>
  <c r="F6291" i="1"/>
  <c r="F6292" i="1"/>
  <c r="F6293" i="1"/>
  <c r="F6294" i="1"/>
  <c r="F6295" i="1"/>
  <c r="F6296" i="1"/>
  <c r="F6297" i="1"/>
  <c r="F6298" i="1"/>
  <c r="F6299" i="1"/>
  <c r="F6300" i="1"/>
  <c r="F6301" i="1"/>
  <c r="F6302" i="1"/>
  <c r="F6303" i="1"/>
  <c r="F6304" i="1"/>
  <c r="F6305" i="1"/>
  <c r="F6306" i="1"/>
  <c r="F6307" i="1"/>
  <c r="F6308" i="1"/>
  <c r="F6309" i="1"/>
  <c r="F6310" i="1"/>
  <c r="F6311" i="1"/>
  <c r="F6312" i="1"/>
  <c r="F6313" i="1"/>
  <c r="F6314" i="1"/>
  <c r="F6315" i="1"/>
  <c r="F6316" i="1"/>
  <c r="F6317" i="1"/>
  <c r="F6318" i="1"/>
  <c r="F6319" i="1"/>
  <c r="F6320" i="1"/>
  <c r="F6321" i="1"/>
  <c r="F6322" i="1"/>
  <c r="F6323" i="1"/>
  <c r="F6324" i="1"/>
  <c r="F6325" i="1"/>
  <c r="F6326" i="1"/>
  <c r="F6327" i="1"/>
  <c r="F6328" i="1"/>
  <c r="F6329" i="1"/>
  <c r="F6330" i="1"/>
  <c r="F6331" i="1"/>
  <c r="F6332" i="1"/>
  <c r="F6333" i="1"/>
  <c r="F6334" i="1"/>
  <c r="F6335" i="1"/>
  <c r="F6336" i="1"/>
  <c r="F6337" i="1"/>
  <c r="F6338" i="1"/>
  <c r="F6339" i="1"/>
  <c r="F6340" i="1"/>
  <c r="F6341" i="1"/>
  <c r="F6342" i="1"/>
  <c r="F6343" i="1"/>
  <c r="F6344" i="1"/>
  <c r="F6345" i="1"/>
  <c r="F6346" i="1"/>
  <c r="F6347" i="1"/>
  <c r="F6348" i="1"/>
  <c r="F6349" i="1"/>
  <c r="F6350" i="1"/>
  <c r="F6351" i="1"/>
  <c r="F6352" i="1"/>
  <c r="F6353" i="1"/>
  <c r="F6354" i="1"/>
  <c r="F6355" i="1"/>
  <c r="F6356" i="1"/>
  <c r="F6357" i="1"/>
  <c r="F6358" i="1"/>
  <c r="F6359" i="1"/>
  <c r="F6360" i="1"/>
  <c r="F6361" i="1"/>
  <c r="F6362" i="1"/>
  <c r="F6363" i="1"/>
  <c r="F6364" i="1"/>
  <c r="F6365" i="1"/>
  <c r="F6366" i="1"/>
  <c r="F6367" i="1"/>
  <c r="F6368" i="1"/>
  <c r="F6369" i="1"/>
  <c r="F6370" i="1"/>
  <c r="F6371" i="1"/>
  <c r="F6372" i="1"/>
  <c r="F6373" i="1"/>
  <c r="F6374" i="1"/>
  <c r="F6375" i="1"/>
  <c r="F6376" i="1"/>
  <c r="F6377" i="1"/>
  <c r="F6378" i="1"/>
  <c r="F6379" i="1"/>
  <c r="F6380" i="1"/>
  <c r="F6381" i="1"/>
  <c r="F6382" i="1"/>
  <c r="F6383" i="1"/>
  <c r="F6384" i="1"/>
  <c r="F6385" i="1"/>
  <c r="F6386" i="1"/>
  <c r="F6387" i="1"/>
  <c r="F6388" i="1"/>
  <c r="F6389" i="1"/>
  <c r="F6390" i="1"/>
  <c r="F6391" i="1"/>
  <c r="F6392" i="1"/>
  <c r="F6393" i="1"/>
  <c r="F6394" i="1"/>
  <c r="F6395" i="1"/>
  <c r="F6396" i="1"/>
  <c r="F6397" i="1"/>
  <c r="F6398" i="1"/>
  <c r="F6399" i="1"/>
  <c r="F6400" i="1"/>
  <c r="F6401" i="1"/>
  <c r="F6402" i="1"/>
  <c r="F6403" i="1"/>
  <c r="F6404" i="1"/>
  <c r="F6405" i="1"/>
  <c r="F6406" i="1"/>
  <c r="F6407" i="1"/>
  <c r="F6408" i="1"/>
  <c r="F6409" i="1"/>
  <c r="F6410" i="1"/>
  <c r="F6411" i="1"/>
  <c r="F6412" i="1"/>
  <c r="F6413" i="1"/>
  <c r="F6414" i="1"/>
  <c r="F6415" i="1"/>
  <c r="F6416" i="1"/>
  <c r="F6417" i="1"/>
  <c r="F6418" i="1"/>
  <c r="F6419" i="1"/>
  <c r="F6420" i="1"/>
  <c r="F6421" i="1"/>
  <c r="F6422" i="1"/>
  <c r="F6423" i="1"/>
  <c r="F6424" i="1"/>
  <c r="F6425" i="1"/>
  <c r="F6426" i="1"/>
  <c r="F6427" i="1"/>
  <c r="F6428" i="1"/>
  <c r="F6429" i="1"/>
  <c r="F6430" i="1"/>
  <c r="F6431" i="1"/>
  <c r="F6432" i="1"/>
  <c r="F6433" i="1"/>
  <c r="F6434" i="1"/>
  <c r="F6435" i="1"/>
  <c r="F6436" i="1"/>
  <c r="F6437" i="1"/>
  <c r="F6438" i="1"/>
  <c r="F6439" i="1"/>
  <c r="F6440" i="1"/>
  <c r="F6441" i="1"/>
  <c r="F6442" i="1"/>
  <c r="F6443" i="1"/>
  <c r="F6444" i="1"/>
  <c r="F6445" i="1"/>
  <c r="F6446" i="1"/>
  <c r="F6447" i="1"/>
  <c r="F6448" i="1"/>
  <c r="F6449" i="1"/>
  <c r="F6450" i="1"/>
  <c r="F6451" i="1"/>
  <c r="F6452" i="1"/>
  <c r="F6453" i="1"/>
  <c r="F6454" i="1"/>
  <c r="F6455" i="1"/>
  <c r="F6456" i="1"/>
  <c r="F6457" i="1"/>
  <c r="F6458" i="1"/>
  <c r="F6459" i="1"/>
  <c r="F6460" i="1"/>
  <c r="F6461" i="1"/>
  <c r="F6462" i="1"/>
  <c r="F6463" i="1"/>
  <c r="F6464" i="1"/>
  <c r="F6465" i="1"/>
  <c r="F6466" i="1"/>
  <c r="F6467" i="1"/>
  <c r="F6468" i="1"/>
  <c r="F6469" i="1"/>
  <c r="F6470" i="1"/>
  <c r="F6471" i="1"/>
  <c r="F6472" i="1"/>
  <c r="F6473" i="1"/>
  <c r="F6474" i="1"/>
  <c r="F6475" i="1"/>
  <c r="F6476" i="1"/>
  <c r="F6477" i="1"/>
  <c r="F6478" i="1"/>
  <c r="F6479" i="1"/>
  <c r="F6480" i="1"/>
  <c r="F6481" i="1"/>
  <c r="F6482" i="1"/>
  <c r="F6483" i="1"/>
  <c r="F6484" i="1"/>
  <c r="F6485" i="1"/>
  <c r="F6486" i="1"/>
  <c r="F6487" i="1"/>
  <c r="F6488" i="1"/>
  <c r="F6489" i="1"/>
  <c r="F6490" i="1"/>
  <c r="F6491" i="1"/>
  <c r="F6492" i="1"/>
  <c r="F6493" i="1"/>
  <c r="F6494" i="1"/>
  <c r="F6495" i="1"/>
  <c r="F6496" i="1"/>
  <c r="F6497" i="1"/>
  <c r="F6498" i="1"/>
  <c r="F6499" i="1"/>
  <c r="F6500" i="1"/>
  <c r="F6501" i="1"/>
  <c r="F6502" i="1"/>
  <c r="F6503" i="1"/>
  <c r="F6504" i="1"/>
  <c r="F6505" i="1"/>
  <c r="F6506" i="1"/>
  <c r="F6507" i="1"/>
  <c r="F6508" i="1"/>
  <c r="F6509" i="1"/>
  <c r="F6510" i="1"/>
  <c r="F6511" i="1"/>
  <c r="F6512" i="1"/>
  <c r="F6513" i="1"/>
  <c r="F6514" i="1"/>
  <c r="F6515" i="1"/>
  <c r="F6516" i="1"/>
  <c r="F6517" i="1"/>
  <c r="F6518" i="1"/>
  <c r="F6519" i="1"/>
  <c r="F6520" i="1"/>
  <c r="F6521" i="1"/>
  <c r="F6522" i="1"/>
  <c r="F6523" i="1"/>
  <c r="F6524" i="1"/>
  <c r="F6525" i="1"/>
  <c r="F6526" i="1"/>
  <c r="F6527" i="1"/>
  <c r="F6528" i="1"/>
  <c r="F6529" i="1"/>
  <c r="F6530" i="1"/>
  <c r="F6531" i="1"/>
  <c r="F6532" i="1"/>
  <c r="F6533" i="1"/>
  <c r="F6534" i="1"/>
  <c r="F6535" i="1"/>
  <c r="F6536" i="1"/>
  <c r="F6537" i="1"/>
  <c r="F6538" i="1"/>
  <c r="F6539" i="1"/>
  <c r="F6540" i="1"/>
  <c r="F6541" i="1"/>
  <c r="F6542" i="1"/>
  <c r="F6543" i="1"/>
  <c r="F6544" i="1"/>
  <c r="F6545" i="1"/>
  <c r="F6546" i="1"/>
  <c r="F6547" i="1"/>
  <c r="F6548" i="1"/>
  <c r="F6549" i="1"/>
  <c r="F6550" i="1"/>
  <c r="F6551" i="1"/>
  <c r="F6552" i="1"/>
  <c r="F6553" i="1"/>
  <c r="F6554" i="1"/>
  <c r="F6555" i="1"/>
  <c r="F6556" i="1"/>
  <c r="F6557" i="1"/>
  <c r="F6558" i="1"/>
  <c r="F6559" i="1"/>
  <c r="F6560" i="1"/>
  <c r="F6561" i="1"/>
  <c r="F6562" i="1"/>
  <c r="F6563" i="1"/>
  <c r="F6564" i="1"/>
  <c r="F6565" i="1"/>
  <c r="F6566" i="1"/>
  <c r="F6567" i="1"/>
  <c r="F6568" i="1"/>
  <c r="F6569" i="1"/>
  <c r="F6570" i="1"/>
  <c r="F6571" i="1"/>
  <c r="F6572" i="1"/>
  <c r="F6573" i="1"/>
  <c r="F6574" i="1"/>
  <c r="F6575" i="1"/>
  <c r="F6576" i="1"/>
  <c r="F6577" i="1"/>
  <c r="F6578" i="1"/>
  <c r="F6579" i="1"/>
  <c r="F6580" i="1"/>
  <c r="F6581" i="1"/>
  <c r="F6582" i="1"/>
  <c r="F6583" i="1"/>
  <c r="F6584" i="1"/>
  <c r="F6585" i="1"/>
  <c r="F6586" i="1"/>
  <c r="F6587" i="1"/>
  <c r="F6588" i="1"/>
  <c r="F6589" i="1"/>
  <c r="F6590" i="1"/>
  <c r="F6591" i="1"/>
  <c r="F6592" i="1"/>
  <c r="F6593" i="1"/>
  <c r="F6594" i="1"/>
  <c r="F6595" i="1"/>
  <c r="F6596" i="1"/>
  <c r="F6597" i="1"/>
  <c r="F6598" i="1"/>
  <c r="F6599" i="1"/>
  <c r="F6600" i="1"/>
  <c r="F6601" i="1"/>
  <c r="F6602" i="1"/>
  <c r="F6603" i="1"/>
  <c r="F6604" i="1"/>
  <c r="F6605" i="1"/>
  <c r="F6606" i="1"/>
  <c r="F6607" i="1"/>
  <c r="F6608" i="1"/>
  <c r="F6609" i="1"/>
  <c r="F6610" i="1"/>
  <c r="F6611" i="1"/>
  <c r="F6612" i="1"/>
  <c r="F6613" i="1"/>
  <c r="F6614" i="1"/>
  <c r="F6615" i="1"/>
  <c r="F6616" i="1"/>
  <c r="F6617" i="1"/>
  <c r="F6618" i="1"/>
  <c r="F6619" i="1"/>
  <c r="F6620" i="1"/>
  <c r="F6621" i="1"/>
  <c r="F6622" i="1"/>
  <c r="F6623" i="1"/>
  <c r="F6624" i="1"/>
  <c r="F6625" i="1"/>
  <c r="F6626" i="1"/>
  <c r="F6627" i="1"/>
  <c r="F6628" i="1"/>
  <c r="F6629" i="1"/>
  <c r="F6630" i="1"/>
  <c r="F6631" i="1"/>
  <c r="F6632" i="1"/>
  <c r="F6633" i="1"/>
  <c r="F6634" i="1"/>
  <c r="F6635" i="1"/>
  <c r="F6636" i="1"/>
  <c r="F6637" i="1"/>
  <c r="F6638" i="1"/>
  <c r="F6639" i="1"/>
  <c r="F6640" i="1"/>
  <c r="F6641" i="1"/>
  <c r="F6642" i="1"/>
  <c r="F6643" i="1"/>
  <c r="F6644" i="1"/>
  <c r="F6645" i="1"/>
  <c r="F6646" i="1"/>
  <c r="F6647" i="1"/>
  <c r="F6648" i="1"/>
  <c r="F6649" i="1"/>
  <c r="F6650" i="1"/>
  <c r="F6651" i="1"/>
  <c r="F6652" i="1"/>
  <c r="F6653" i="1"/>
  <c r="F6654" i="1"/>
  <c r="F6655" i="1"/>
  <c r="F6656" i="1"/>
  <c r="F6657" i="1"/>
  <c r="F6658" i="1"/>
  <c r="F6659" i="1"/>
  <c r="F6660" i="1"/>
  <c r="F6661" i="1"/>
  <c r="F6662" i="1"/>
  <c r="F6663" i="1"/>
  <c r="F6664" i="1"/>
  <c r="F6665" i="1"/>
  <c r="F6666" i="1"/>
  <c r="F6667" i="1"/>
  <c r="F6668" i="1"/>
  <c r="F6669" i="1"/>
  <c r="F6670" i="1"/>
  <c r="F6671" i="1"/>
  <c r="F6672" i="1"/>
  <c r="F6673" i="1"/>
  <c r="F6674" i="1"/>
  <c r="F6675" i="1"/>
  <c r="F6676" i="1"/>
  <c r="F6677" i="1"/>
  <c r="F6678" i="1"/>
  <c r="F6679" i="1"/>
  <c r="F6680" i="1"/>
  <c r="F6681" i="1"/>
  <c r="F6682" i="1"/>
  <c r="F6683" i="1"/>
  <c r="F6684" i="1"/>
  <c r="F6685" i="1"/>
  <c r="F6686" i="1"/>
  <c r="F6687" i="1"/>
  <c r="F6688" i="1"/>
  <c r="F6689" i="1"/>
  <c r="F6690" i="1"/>
  <c r="F6691" i="1"/>
  <c r="F6692" i="1"/>
  <c r="F6693" i="1"/>
  <c r="F6694" i="1"/>
  <c r="F6695" i="1"/>
  <c r="F6696" i="1"/>
  <c r="F6697" i="1"/>
  <c r="F6698" i="1"/>
  <c r="F6699" i="1"/>
  <c r="F6700" i="1"/>
  <c r="F6701" i="1"/>
  <c r="F6702" i="1"/>
  <c r="F6703" i="1"/>
  <c r="F6704" i="1"/>
  <c r="F6705" i="1"/>
  <c r="F6706" i="1"/>
  <c r="F6707" i="1"/>
  <c r="F6708" i="1"/>
  <c r="F6709" i="1"/>
  <c r="F6710" i="1"/>
  <c r="F6711" i="1"/>
  <c r="F6712" i="1"/>
  <c r="F6713" i="1"/>
  <c r="F6714" i="1"/>
  <c r="F6715" i="1"/>
  <c r="F6716" i="1"/>
  <c r="F6717" i="1"/>
  <c r="F6718" i="1"/>
  <c r="F6719" i="1"/>
  <c r="F6720" i="1"/>
  <c r="F6721" i="1"/>
  <c r="F6722" i="1"/>
  <c r="F6723" i="1"/>
  <c r="F6724" i="1"/>
  <c r="F6725" i="1"/>
  <c r="F6726" i="1"/>
  <c r="F6727" i="1"/>
  <c r="F6728" i="1"/>
  <c r="F6729" i="1"/>
  <c r="F6730" i="1"/>
  <c r="F6731" i="1"/>
  <c r="F6732" i="1"/>
  <c r="F6733" i="1"/>
  <c r="F6734" i="1"/>
  <c r="F6735" i="1"/>
  <c r="F6736" i="1"/>
  <c r="F6737" i="1"/>
  <c r="F6738" i="1"/>
  <c r="F6739" i="1"/>
  <c r="F6740" i="1"/>
  <c r="F6741" i="1"/>
  <c r="F6742" i="1"/>
  <c r="F6743" i="1"/>
  <c r="F6744" i="1"/>
  <c r="F6745" i="1"/>
  <c r="F6746" i="1"/>
  <c r="F6747" i="1"/>
  <c r="F6748" i="1"/>
  <c r="F6749" i="1"/>
  <c r="F6750" i="1"/>
  <c r="F6751" i="1"/>
  <c r="F6752" i="1"/>
  <c r="F6753" i="1"/>
  <c r="F6754" i="1"/>
  <c r="F6755" i="1"/>
  <c r="F6756" i="1"/>
  <c r="F6757" i="1"/>
  <c r="F6758" i="1"/>
  <c r="F6759" i="1"/>
  <c r="F6760" i="1"/>
  <c r="F6761" i="1"/>
  <c r="F6762" i="1"/>
  <c r="F6763" i="1"/>
  <c r="F6764" i="1"/>
  <c r="F6765" i="1"/>
  <c r="F6766" i="1"/>
  <c r="F6767" i="1"/>
  <c r="F6768" i="1"/>
  <c r="F6769" i="1"/>
  <c r="F6770" i="1"/>
  <c r="F6771" i="1"/>
  <c r="F6772" i="1"/>
  <c r="F6773" i="1"/>
  <c r="C29" i="3"/>
  <c r="C30" i="3"/>
  <c r="C31" i="3"/>
  <c r="C32" i="3"/>
  <c r="C33" i="3"/>
  <c r="C34" i="3"/>
  <c r="C35" i="3"/>
  <c r="C36" i="3"/>
  <c r="C209" i="4"/>
  <c r="E209" i="4"/>
  <c r="F209" i="4"/>
  <c r="G209" i="4"/>
  <c r="H209" i="4"/>
  <c r="J209" i="4"/>
  <c r="M209" i="4"/>
  <c r="N209" i="4"/>
  <c r="O209" i="4"/>
  <c r="Q209" i="4"/>
  <c r="H1898" i="2"/>
  <c r="H1899" i="2"/>
  <c r="H1900" i="2"/>
  <c r="H1901" i="2"/>
  <c r="H1902" i="2"/>
  <c r="H1903" i="2"/>
  <c r="H1904" i="2"/>
  <c r="H1905" i="2"/>
  <c r="H1906" i="2"/>
  <c r="H1907" i="2"/>
  <c r="H1908" i="2"/>
  <c r="H1909" i="2"/>
  <c r="H1910" i="2"/>
  <c r="H1911" i="2"/>
  <c r="H1912" i="2"/>
  <c r="H1913" i="2"/>
  <c r="H1914" i="2"/>
  <c r="H1915" i="2"/>
  <c r="H1916" i="2"/>
  <c r="H1917" i="2"/>
  <c r="H1918" i="2"/>
  <c r="H1919" i="2"/>
  <c r="H1920" i="2"/>
  <c r="H1921" i="2"/>
  <c r="H1922" i="2"/>
  <c r="H1923" i="2"/>
  <c r="H1924" i="2"/>
  <c r="H1925" i="2"/>
  <c r="H1926" i="2"/>
  <c r="H1927" i="2"/>
  <c r="H1928" i="2"/>
  <c r="H1929" i="2"/>
  <c r="H1930" i="2"/>
  <c r="H1931" i="2"/>
  <c r="H1932" i="2"/>
  <c r="H1933" i="2"/>
  <c r="H1934" i="2"/>
  <c r="H1935" i="2"/>
  <c r="H1936" i="2"/>
  <c r="H1937" i="2"/>
  <c r="H1938" i="2"/>
  <c r="H1939" i="2"/>
  <c r="H1940" i="2"/>
  <c r="H1941" i="2"/>
  <c r="H1942" i="2"/>
  <c r="H1943" i="2"/>
  <c r="H1944" i="2"/>
  <c r="H1945" i="2"/>
  <c r="H1946" i="2"/>
  <c r="H1947" i="2"/>
  <c r="H1948" i="2"/>
  <c r="H1949" i="2"/>
  <c r="H1950" i="2"/>
  <c r="H1951" i="2"/>
  <c r="H1952" i="2"/>
  <c r="H1953" i="2"/>
  <c r="H1954" i="2"/>
  <c r="H1955" i="2"/>
  <c r="H1956" i="2"/>
  <c r="H1957" i="2"/>
  <c r="H1958" i="2"/>
  <c r="H1959" i="2"/>
  <c r="H1960" i="2"/>
  <c r="H1961" i="2"/>
  <c r="H1962" i="2"/>
  <c r="H1963" i="2"/>
  <c r="H1964" i="2"/>
  <c r="H1965" i="2"/>
  <c r="H1966" i="2"/>
  <c r="H1967" i="2"/>
  <c r="H1968" i="2"/>
  <c r="H1969" i="2"/>
  <c r="H1970" i="2"/>
  <c r="H1971" i="2"/>
  <c r="H1972" i="2"/>
  <c r="H1973" i="2"/>
  <c r="H1974" i="2"/>
  <c r="H1975" i="2"/>
  <c r="H1976" i="2"/>
  <c r="H1977" i="2"/>
  <c r="H1978" i="2"/>
  <c r="H1979" i="2"/>
  <c r="H1980" i="2"/>
  <c r="H1981" i="2"/>
  <c r="H1982" i="2"/>
  <c r="H1983" i="2"/>
  <c r="H1984" i="2"/>
  <c r="H1985" i="2"/>
  <c r="H1986" i="2"/>
  <c r="H1987" i="2"/>
  <c r="H1988" i="2"/>
  <c r="H1989" i="2"/>
  <c r="H1990" i="2"/>
  <c r="H1991" i="2"/>
  <c r="H1992" i="2"/>
  <c r="H1993" i="2"/>
  <c r="H1994" i="2"/>
  <c r="H1995" i="2"/>
  <c r="H1996" i="2"/>
  <c r="H1997" i="2"/>
  <c r="H1998" i="2"/>
  <c r="H1999" i="2"/>
  <c r="H2000" i="2"/>
  <c r="H2001" i="2"/>
  <c r="H2002" i="2"/>
  <c r="H2003" i="2"/>
  <c r="H2004" i="2"/>
  <c r="H2005" i="2"/>
  <c r="H2006" i="2"/>
  <c r="H2007" i="2"/>
  <c r="H2008" i="2"/>
  <c r="H2009" i="2"/>
  <c r="H2010" i="2"/>
  <c r="H2011" i="2"/>
  <c r="H2012" i="2"/>
  <c r="H2013" i="2"/>
  <c r="H2014" i="2"/>
  <c r="H2015" i="2"/>
  <c r="H2016" i="2"/>
  <c r="H2017" i="2"/>
  <c r="H2018" i="2"/>
  <c r="H2019" i="2"/>
  <c r="H2020" i="2"/>
  <c r="H2021" i="2"/>
  <c r="H2022" i="2"/>
  <c r="H2023" i="2"/>
  <c r="H2024" i="2"/>
  <c r="H2025" i="2"/>
  <c r="H2026" i="2"/>
  <c r="H2027" i="2"/>
  <c r="H2028" i="2"/>
  <c r="H2029" i="2"/>
  <c r="H2030" i="2"/>
  <c r="H2031" i="2"/>
  <c r="H2032" i="2"/>
  <c r="H2033" i="2"/>
  <c r="H2034" i="2"/>
  <c r="H2035" i="2"/>
  <c r="H2036" i="2"/>
  <c r="H2037" i="2"/>
  <c r="H2038" i="2"/>
  <c r="H2039" i="2"/>
  <c r="H2040" i="2"/>
  <c r="H2041" i="2"/>
  <c r="H2042" i="2"/>
  <c r="H2043" i="2"/>
  <c r="H2044" i="2"/>
  <c r="H2045" i="2"/>
  <c r="H2046" i="2"/>
  <c r="H2047" i="2"/>
  <c r="H2048" i="2"/>
  <c r="H2049" i="2"/>
  <c r="H2050" i="2"/>
  <c r="H2051" i="2"/>
  <c r="H2052" i="2"/>
  <c r="H2053" i="2"/>
  <c r="H2054" i="2"/>
  <c r="H2055" i="2"/>
  <c r="H2056" i="2"/>
  <c r="H2057" i="2"/>
  <c r="H2058" i="2"/>
  <c r="H2059" i="2"/>
  <c r="H2060" i="2"/>
  <c r="H2061" i="2"/>
  <c r="H2062" i="2"/>
  <c r="H2063" i="2"/>
  <c r="H2064" i="2"/>
  <c r="H2065" i="2"/>
  <c r="H2066" i="2"/>
  <c r="H2067" i="2"/>
  <c r="H2068" i="2"/>
  <c r="H2069" i="2"/>
  <c r="H2070" i="2"/>
  <c r="H2071" i="2"/>
  <c r="H2072" i="2"/>
  <c r="H2073" i="2"/>
  <c r="H2074" i="2"/>
  <c r="H2075" i="2"/>
  <c r="H2076" i="2"/>
  <c r="H2077" i="2"/>
  <c r="H2078" i="2"/>
  <c r="H2079" i="2"/>
  <c r="H2080" i="2"/>
  <c r="H2081" i="2"/>
  <c r="H2082" i="2"/>
  <c r="H2083" i="2"/>
  <c r="H2084" i="2"/>
  <c r="H2085" i="2"/>
  <c r="H2086" i="2"/>
  <c r="H2087" i="2"/>
  <c r="H2088" i="2"/>
  <c r="H2089" i="2"/>
  <c r="H2090" i="2"/>
  <c r="H2091" i="2"/>
  <c r="H2092" i="2"/>
  <c r="H2093" i="2"/>
  <c r="H2094" i="2"/>
  <c r="H2095" i="2"/>
  <c r="H2096" i="2"/>
  <c r="H2097" i="2"/>
  <c r="H2098" i="2"/>
  <c r="H2099" i="2"/>
  <c r="H2100" i="2"/>
  <c r="H2101" i="2"/>
  <c r="H2102" i="2"/>
  <c r="H2103" i="2"/>
  <c r="H2104" i="2"/>
  <c r="H2105" i="2"/>
  <c r="H2106" i="2"/>
  <c r="H2107" i="2"/>
  <c r="H2108" i="2"/>
  <c r="H2109" i="2"/>
  <c r="H2110" i="2"/>
  <c r="H2111" i="2"/>
  <c r="H2112" i="2"/>
  <c r="H2113" i="2"/>
  <c r="H2114" i="2"/>
  <c r="H2115" i="2"/>
  <c r="H2116" i="2"/>
  <c r="H2117" i="2"/>
  <c r="H2118" i="2"/>
  <c r="H2119" i="2"/>
  <c r="H2120" i="2"/>
  <c r="H2121" i="2"/>
  <c r="H2122" i="2"/>
  <c r="H2123" i="2"/>
  <c r="H2124" i="2"/>
  <c r="H2125" i="2"/>
  <c r="H2126" i="2"/>
  <c r="H2127" i="2"/>
  <c r="H2128" i="2"/>
  <c r="H2129" i="2"/>
  <c r="H2130" i="2"/>
  <c r="H2131" i="2"/>
  <c r="H2132" i="2"/>
  <c r="H2133" i="2"/>
  <c r="H2134" i="2"/>
  <c r="H2135" i="2"/>
  <c r="H2136" i="2"/>
  <c r="H2137" i="2"/>
  <c r="H2138" i="2"/>
  <c r="H2139" i="2"/>
  <c r="H2140" i="2"/>
  <c r="H2141" i="2"/>
  <c r="H2142" i="2"/>
  <c r="H2143" i="2"/>
  <c r="H2144" i="2"/>
  <c r="H2145" i="2"/>
  <c r="H2146" i="2"/>
  <c r="H2147" i="2"/>
  <c r="H2148" i="2"/>
  <c r="H2149" i="2"/>
  <c r="H2150" i="2"/>
  <c r="H2151" i="2"/>
  <c r="H2152" i="2"/>
  <c r="H2153" i="2"/>
  <c r="H2154" i="2"/>
  <c r="H2155" i="2"/>
  <c r="H2156" i="2"/>
  <c r="H2157" i="2"/>
  <c r="H2158" i="2"/>
  <c r="H2159" i="2"/>
  <c r="H2160" i="2"/>
  <c r="H2161" i="2"/>
  <c r="H2162" i="2"/>
  <c r="H2163" i="2"/>
  <c r="H2164" i="2"/>
  <c r="H2165" i="2"/>
  <c r="H2166" i="2"/>
  <c r="H2167" i="2"/>
  <c r="H2168" i="2"/>
  <c r="H2169" i="2"/>
  <c r="H2170" i="2"/>
  <c r="H2171" i="2"/>
  <c r="H2172" i="2"/>
  <c r="H2173" i="2"/>
  <c r="H2174" i="2"/>
  <c r="H2175" i="2"/>
  <c r="H2176" i="2"/>
  <c r="H2177" i="2"/>
  <c r="H2178" i="2"/>
  <c r="H2179" i="2"/>
  <c r="H2180" i="2"/>
  <c r="H2181" i="2"/>
  <c r="H2182" i="2"/>
  <c r="H2183" i="2"/>
  <c r="H2184" i="2"/>
  <c r="H2185" i="2"/>
  <c r="H2186" i="2"/>
  <c r="H2187" i="2"/>
  <c r="H2188" i="2"/>
  <c r="H2189" i="2"/>
  <c r="H2190" i="2"/>
  <c r="H2191" i="2"/>
  <c r="H2192" i="2"/>
  <c r="H2193" i="2"/>
  <c r="E1898" i="2"/>
  <c r="G1898" i="2" s="1"/>
  <c r="E1899" i="2"/>
  <c r="G1899" i="2" s="1"/>
  <c r="E1900" i="2"/>
  <c r="G1900" i="2" s="1"/>
  <c r="E1901" i="2"/>
  <c r="G1901" i="2" s="1"/>
  <c r="E1902" i="2"/>
  <c r="G1902" i="2" s="1"/>
  <c r="E1903" i="2"/>
  <c r="G1903" i="2" s="1"/>
  <c r="E1904" i="2"/>
  <c r="G1904" i="2" s="1"/>
  <c r="E1905" i="2"/>
  <c r="G1905" i="2" s="1"/>
  <c r="J125" i="4" s="1"/>
  <c r="E1906" i="2"/>
  <c r="G1906" i="2" s="1"/>
  <c r="E1907" i="2"/>
  <c r="G1907" i="2" s="1"/>
  <c r="E1908" i="2"/>
  <c r="G1908" i="2" s="1"/>
  <c r="E1909" i="2"/>
  <c r="G1909" i="2" s="1"/>
  <c r="E1910" i="2"/>
  <c r="G1910" i="2" s="1"/>
  <c r="E1911" i="2"/>
  <c r="G1911" i="2" s="1"/>
  <c r="E1912" i="2"/>
  <c r="G1912" i="2" s="1"/>
  <c r="E1913" i="2"/>
  <c r="G1913" i="2" s="1"/>
  <c r="E1914" i="2"/>
  <c r="G1914" i="2" s="1"/>
  <c r="E1915" i="2"/>
  <c r="G1915" i="2" s="1"/>
  <c r="E1916" i="2"/>
  <c r="G1916" i="2" s="1"/>
  <c r="E1917" i="2"/>
  <c r="G1917" i="2" s="1"/>
  <c r="E1918" i="2"/>
  <c r="G1918" i="2" s="1"/>
  <c r="E1919" i="2"/>
  <c r="G1919" i="2" s="1"/>
  <c r="E1920" i="2"/>
  <c r="G1920" i="2" s="1"/>
  <c r="E1921" i="2"/>
  <c r="G1921" i="2" s="1"/>
  <c r="E1922" i="2"/>
  <c r="G1922" i="2" s="1"/>
  <c r="E1923" i="2"/>
  <c r="G1923" i="2" s="1"/>
  <c r="E1924" i="2"/>
  <c r="G1924" i="2" s="1"/>
  <c r="E1925" i="2"/>
  <c r="G1925" i="2" s="1"/>
  <c r="E1926" i="2"/>
  <c r="G1926" i="2" s="1"/>
  <c r="E1927" i="2"/>
  <c r="G1927" i="2" s="1"/>
  <c r="E1928" i="2"/>
  <c r="G1928" i="2" s="1"/>
  <c r="E1929" i="2"/>
  <c r="G1929" i="2" s="1"/>
  <c r="E1930" i="2"/>
  <c r="G1930" i="2" s="1"/>
  <c r="E1931" i="2"/>
  <c r="G1931" i="2" s="1"/>
  <c r="E1932" i="2"/>
  <c r="G1932" i="2" s="1"/>
  <c r="E1933" i="2"/>
  <c r="G1933" i="2" s="1"/>
  <c r="E1934" i="2"/>
  <c r="G1934" i="2" s="1"/>
  <c r="E1935" i="2"/>
  <c r="G1935" i="2" s="1"/>
  <c r="E1936" i="2"/>
  <c r="G1936" i="2" s="1"/>
  <c r="E1937" i="2"/>
  <c r="G1937" i="2" s="1"/>
  <c r="E1938" i="2"/>
  <c r="G1938" i="2" s="1"/>
  <c r="E1939" i="2"/>
  <c r="G1939" i="2" s="1"/>
  <c r="E1940" i="2"/>
  <c r="G1940" i="2" s="1"/>
  <c r="E1941" i="2"/>
  <c r="G1941" i="2" s="1"/>
  <c r="E1942" i="2"/>
  <c r="G1942" i="2" s="1"/>
  <c r="E1943" i="2"/>
  <c r="G1943" i="2" s="1"/>
  <c r="E1944" i="2"/>
  <c r="G1944" i="2" s="1"/>
  <c r="E1945" i="2"/>
  <c r="G1945" i="2" s="1"/>
  <c r="E1946" i="2"/>
  <c r="G1946" i="2" s="1"/>
  <c r="E1947" i="2"/>
  <c r="G1947" i="2" s="1"/>
  <c r="E1948" i="2"/>
  <c r="G1948" i="2" s="1"/>
  <c r="E1949" i="2"/>
  <c r="G1949" i="2" s="1"/>
  <c r="E1950" i="2"/>
  <c r="G1950" i="2" s="1"/>
  <c r="E1951" i="2"/>
  <c r="G1951" i="2" s="1"/>
  <c r="E1952" i="2"/>
  <c r="G1952" i="2" s="1"/>
  <c r="E1953" i="2"/>
  <c r="G1953" i="2" s="1"/>
  <c r="E1954" i="2"/>
  <c r="G1954" i="2" s="1"/>
  <c r="E1955" i="2"/>
  <c r="G1955" i="2" s="1"/>
  <c r="E1956" i="2"/>
  <c r="G1956" i="2" s="1"/>
  <c r="E1957" i="2"/>
  <c r="G1957" i="2" s="1"/>
  <c r="E1958" i="2"/>
  <c r="G1958" i="2" s="1"/>
  <c r="E1959" i="2"/>
  <c r="G1959" i="2" s="1"/>
  <c r="E1960" i="2"/>
  <c r="G1960" i="2" s="1"/>
  <c r="E1961" i="2"/>
  <c r="G1961" i="2" s="1"/>
  <c r="E1962" i="2"/>
  <c r="G1962" i="2" s="1"/>
  <c r="E1963" i="2"/>
  <c r="G1963" i="2" s="1"/>
  <c r="E1964" i="2"/>
  <c r="G1964" i="2" s="1"/>
  <c r="E1965" i="2"/>
  <c r="G1965" i="2" s="1"/>
  <c r="E1966" i="2"/>
  <c r="G1966" i="2" s="1"/>
  <c r="E1967" i="2"/>
  <c r="G1967" i="2" s="1"/>
  <c r="E1968" i="2"/>
  <c r="G1968" i="2" s="1"/>
  <c r="E1969" i="2"/>
  <c r="G1969" i="2" s="1"/>
  <c r="E1970" i="2"/>
  <c r="G1970" i="2" s="1"/>
  <c r="E1971" i="2"/>
  <c r="G1971" i="2" s="1"/>
  <c r="E1972" i="2"/>
  <c r="G1972" i="2" s="1"/>
  <c r="E1973" i="2"/>
  <c r="G1973" i="2" s="1"/>
  <c r="E1974" i="2"/>
  <c r="G1974" i="2" s="1"/>
  <c r="E1975" i="2"/>
  <c r="G1975" i="2" s="1"/>
  <c r="E1976" i="2"/>
  <c r="G1976" i="2" s="1"/>
  <c r="E1977" i="2"/>
  <c r="G1977" i="2" s="1"/>
  <c r="E1978" i="2"/>
  <c r="G1978" i="2" s="1"/>
  <c r="E1979" i="2"/>
  <c r="G1979" i="2" s="1"/>
  <c r="E1980" i="2"/>
  <c r="G1980" i="2" s="1"/>
  <c r="E1981" i="2"/>
  <c r="G1981" i="2" s="1"/>
  <c r="E1982" i="2"/>
  <c r="G1982" i="2" s="1"/>
  <c r="E1983" i="2"/>
  <c r="G1983" i="2" s="1"/>
  <c r="E1984" i="2"/>
  <c r="G1984" i="2" s="1"/>
  <c r="E1985" i="2"/>
  <c r="G1985" i="2" s="1"/>
  <c r="E1986" i="2"/>
  <c r="G1986" i="2" s="1"/>
  <c r="E1987" i="2"/>
  <c r="G1987" i="2" s="1"/>
  <c r="E1988" i="2"/>
  <c r="G1988" i="2" s="1"/>
  <c r="E1989" i="2"/>
  <c r="G1989" i="2" s="1"/>
  <c r="E1990" i="2"/>
  <c r="G1990" i="2" s="1"/>
  <c r="E1991" i="2"/>
  <c r="G1991" i="2" s="1"/>
  <c r="E1992" i="2"/>
  <c r="G1992" i="2" s="1"/>
  <c r="E1993" i="2"/>
  <c r="G1993" i="2" s="1"/>
  <c r="E1994" i="2"/>
  <c r="G1994" i="2" s="1"/>
  <c r="E1995" i="2"/>
  <c r="G1995" i="2" s="1"/>
  <c r="E1996" i="2"/>
  <c r="G1996" i="2" s="1"/>
  <c r="E1997" i="2"/>
  <c r="G1997" i="2" s="1"/>
  <c r="E1998" i="2"/>
  <c r="G1998" i="2" s="1"/>
  <c r="E1999" i="2"/>
  <c r="G1999" i="2" s="1"/>
  <c r="E2000" i="2"/>
  <c r="G2000" i="2" s="1"/>
  <c r="E2001" i="2"/>
  <c r="G2001" i="2" s="1"/>
  <c r="E2002" i="2"/>
  <c r="G2002" i="2" s="1"/>
  <c r="E2003" i="2"/>
  <c r="G2003" i="2" s="1"/>
  <c r="E2004" i="2"/>
  <c r="G2004" i="2" s="1"/>
  <c r="E2005" i="2"/>
  <c r="G2005" i="2" s="1"/>
  <c r="E2006" i="2"/>
  <c r="G2006" i="2" s="1"/>
  <c r="E2007" i="2"/>
  <c r="G2007" i="2" s="1"/>
  <c r="E2008" i="2"/>
  <c r="G2008" i="2" s="1"/>
  <c r="E2009" i="2"/>
  <c r="G2009" i="2" s="1"/>
  <c r="E2010" i="2"/>
  <c r="G2010" i="2" s="1"/>
  <c r="E2011" i="2"/>
  <c r="G2011" i="2" s="1"/>
  <c r="E2012" i="2"/>
  <c r="G2012" i="2" s="1"/>
  <c r="E2013" i="2"/>
  <c r="G2013" i="2" s="1"/>
  <c r="E2014" i="2"/>
  <c r="G2014" i="2" s="1"/>
  <c r="E2015" i="2"/>
  <c r="G2015" i="2" s="1"/>
  <c r="E2016" i="2"/>
  <c r="G2016" i="2" s="1"/>
  <c r="E2017" i="2"/>
  <c r="G2017" i="2" s="1"/>
  <c r="E2018" i="2"/>
  <c r="G2018" i="2" s="1"/>
  <c r="E2019" i="2"/>
  <c r="G2019" i="2" s="1"/>
  <c r="E2020" i="2"/>
  <c r="G2020" i="2" s="1"/>
  <c r="E2021" i="2"/>
  <c r="G2021" i="2" s="1"/>
  <c r="E2022" i="2"/>
  <c r="G2022" i="2" s="1"/>
  <c r="E2023" i="2"/>
  <c r="G2023" i="2" s="1"/>
  <c r="E2024" i="2"/>
  <c r="G2024" i="2" s="1"/>
  <c r="E2025" i="2"/>
  <c r="G2025" i="2" s="1"/>
  <c r="E2026" i="2"/>
  <c r="G2026" i="2" s="1"/>
  <c r="E2027" i="2"/>
  <c r="G2027" i="2" s="1"/>
  <c r="E2028" i="2"/>
  <c r="G2028" i="2" s="1"/>
  <c r="E2029" i="2"/>
  <c r="G2029" i="2" s="1"/>
  <c r="E2030" i="2"/>
  <c r="G2030" i="2" s="1"/>
  <c r="E2031" i="2"/>
  <c r="G2031" i="2" s="1"/>
  <c r="E2032" i="2"/>
  <c r="G2032" i="2" s="1"/>
  <c r="E2033" i="2"/>
  <c r="G2033" i="2" s="1"/>
  <c r="E2034" i="2"/>
  <c r="G2034" i="2" s="1"/>
  <c r="E2035" i="2"/>
  <c r="G2035" i="2" s="1"/>
  <c r="E2036" i="2"/>
  <c r="G2036" i="2" s="1"/>
  <c r="E2037" i="2"/>
  <c r="G2037" i="2" s="1"/>
  <c r="E2038" i="2"/>
  <c r="G2038" i="2" s="1"/>
  <c r="E2039" i="2"/>
  <c r="G2039" i="2" s="1"/>
  <c r="E2040" i="2"/>
  <c r="G2040" i="2" s="1"/>
  <c r="E2041" i="2"/>
  <c r="G2041" i="2" s="1"/>
  <c r="E2042" i="2"/>
  <c r="G2042" i="2" s="1"/>
  <c r="E2043" i="2"/>
  <c r="G2043" i="2" s="1"/>
  <c r="E2044" i="2"/>
  <c r="G2044" i="2" s="1"/>
  <c r="E2045" i="2"/>
  <c r="G2045" i="2" s="1"/>
  <c r="E2046" i="2"/>
  <c r="G2046" i="2" s="1"/>
  <c r="E2047" i="2"/>
  <c r="G2047" i="2" s="1"/>
  <c r="E2048" i="2"/>
  <c r="G2048" i="2" s="1"/>
  <c r="E2049" i="2"/>
  <c r="G2049" i="2" s="1"/>
  <c r="E2050" i="2"/>
  <c r="G2050" i="2" s="1"/>
  <c r="E2051" i="2"/>
  <c r="G2051" i="2" s="1"/>
  <c r="E2052" i="2"/>
  <c r="G2052" i="2" s="1"/>
  <c r="E2053" i="2"/>
  <c r="G2053" i="2" s="1"/>
  <c r="E2054" i="2"/>
  <c r="G2054" i="2" s="1"/>
  <c r="E2055" i="2"/>
  <c r="G2055" i="2" s="1"/>
  <c r="E2056" i="2"/>
  <c r="G2056" i="2" s="1"/>
  <c r="E2057" i="2"/>
  <c r="G2057" i="2" s="1"/>
  <c r="E2058" i="2"/>
  <c r="G2058" i="2" s="1"/>
  <c r="E2059" i="2"/>
  <c r="G2059" i="2" s="1"/>
  <c r="E2060" i="2"/>
  <c r="G2060" i="2" s="1"/>
  <c r="E2061" i="2"/>
  <c r="G2061" i="2" s="1"/>
  <c r="E2062" i="2"/>
  <c r="G2062" i="2" s="1"/>
  <c r="E2063" i="2"/>
  <c r="G2063" i="2" s="1"/>
  <c r="E2064" i="2"/>
  <c r="G2064" i="2" s="1"/>
  <c r="E2065" i="2"/>
  <c r="G2065" i="2" s="1"/>
  <c r="E2066" i="2"/>
  <c r="G2066" i="2" s="1"/>
  <c r="E2067" i="2"/>
  <c r="G2067" i="2" s="1"/>
  <c r="E2068" i="2"/>
  <c r="G2068" i="2" s="1"/>
  <c r="E2069" i="2"/>
  <c r="G2069" i="2" s="1"/>
  <c r="E2070" i="2"/>
  <c r="G2070" i="2" s="1"/>
  <c r="E2071" i="2"/>
  <c r="G2071" i="2" s="1"/>
  <c r="E2072" i="2"/>
  <c r="G2072" i="2" s="1"/>
  <c r="E2073" i="2"/>
  <c r="G2073" i="2" s="1"/>
  <c r="E2074" i="2"/>
  <c r="G2074" i="2" s="1"/>
  <c r="E2075" i="2"/>
  <c r="G2075" i="2" s="1"/>
  <c r="E2076" i="2"/>
  <c r="G2076" i="2" s="1"/>
  <c r="E2077" i="2"/>
  <c r="G2077" i="2" s="1"/>
  <c r="E2078" i="2"/>
  <c r="G2078" i="2" s="1"/>
  <c r="E2079" i="2"/>
  <c r="G2079" i="2" s="1"/>
  <c r="E2080" i="2"/>
  <c r="G2080" i="2" s="1"/>
  <c r="E2081" i="2"/>
  <c r="G2081" i="2" s="1"/>
  <c r="E2082" i="2"/>
  <c r="G2082" i="2" s="1"/>
  <c r="E2083" i="2"/>
  <c r="G2083" i="2" s="1"/>
  <c r="E2084" i="2"/>
  <c r="G2084" i="2" s="1"/>
  <c r="E2085" i="2"/>
  <c r="G2085" i="2" s="1"/>
  <c r="E2086" i="2"/>
  <c r="G2086" i="2" s="1"/>
  <c r="E2087" i="2"/>
  <c r="G2087" i="2" s="1"/>
  <c r="E2088" i="2"/>
  <c r="G2088" i="2" s="1"/>
  <c r="E2089" i="2"/>
  <c r="G2089" i="2" s="1"/>
  <c r="E2090" i="2"/>
  <c r="G2090" i="2" s="1"/>
  <c r="E2091" i="2"/>
  <c r="G2091" i="2" s="1"/>
  <c r="E2092" i="2"/>
  <c r="G2092" i="2" s="1"/>
  <c r="E2093" i="2"/>
  <c r="G2093" i="2" s="1"/>
  <c r="E2094" i="2"/>
  <c r="G2094" i="2" s="1"/>
  <c r="E2095" i="2"/>
  <c r="G2095" i="2" s="1"/>
  <c r="E2096" i="2"/>
  <c r="G2096" i="2" s="1"/>
  <c r="E2097" i="2"/>
  <c r="G2097" i="2" s="1"/>
  <c r="E2098" i="2"/>
  <c r="G2098" i="2" s="1"/>
  <c r="E2099" i="2"/>
  <c r="G2099" i="2" s="1"/>
  <c r="E2100" i="2"/>
  <c r="G2100" i="2" s="1"/>
  <c r="E2101" i="2"/>
  <c r="G2101" i="2" s="1"/>
  <c r="E2102" i="2"/>
  <c r="G2102" i="2" s="1"/>
  <c r="E2103" i="2"/>
  <c r="G2103" i="2" s="1"/>
  <c r="E2104" i="2"/>
  <c r="G2104" i="2" s="1"/>
  <c r="E2105" i="2"/>
  <c r="G2105" i="2" s="1"/>
  <c r="E2106" i="2"/>
  <c r="G2106" i="2" s="1"/>
  <c r="E2107" i="2"/>
  <c r="G2107" i="2" s="1"/>
  <c r="E2108" i="2"/>
  <c r="G2108" i="2" s="1"/>
  <c r="E2109" i="2"/>
  <c r="G2109" i="2" s="1"/>
  <c r="E2110" i="2"/>
  <c r="G2110" i="2" s="1"/>
  <c r="E2111" i="2"/>
  <c r="G2111" i="2" s="1"/>
  <c r="E2112" i="2"/>
  <c r="G2112" i="2" s="1"/>
  <c r="E2113" i="2"/>
  <c r="G2113" i="2" s="1"/>
  <c r="E2114" i="2"/>
  <c r="G2114" i="2" s="1"/>
  <c r="E2115" i="2"/>
  <c r="G2115" i="2" s="1"/>
  <c r="E2116" i="2"/>
  <c r="G2116" i="2" s="1"/>
  <c r="E2117" i="2"/>
  <c r="G2117" i="2" s="1"/>
  <c r="E2118" i="2"/>
  <c r="G2118" i="2" s="1"/>
  <c r="E2119" i="2"/>
  <c r="G2119" i="2" s="1"/>
  <c r="E2120" i="2"/>
  <c r="G2120" i="2" s="1"/>
  <c r="E2121" i="2"/>
  <c r="G2121" i="2" s="1"/>
  <c r="E2122" i="2"/>
  <c r="G2122" i="2" s="1"/>
  <c r="E2123" i="2"/>
  <c r="G2123" i="2" s="1"/>
  <c r="E2124" i="2"/>
  <c r="G2124" i="2" s="1"/>
  <c r="E2125" i="2"/>
  <c r="G2125" i="2" s="1"/>
  <c r="E2126" i="2"/>
  <c r="G2126" i="2" s="1"/>
  <c r="E2127" i="2"/>
  <c r="G2127" i="2" s="1"/>
  <c r="E2128" i="2"/>
  <c r="G2128" i="2" s="1"/>
  <c r="E2129" i="2"/>
  <c r="G2129" i="2" s="1"/>
  <c r="E2130" i="2"/>
  <c r="G2130" i="2" s="1"/>
  <c r="E2131" i="2"/>
  <c r="G2131" i="2" s="1"/>
  <c r="E2132" i="2"/>
  <c r="G2132" i="2" s="1"/>
  <c r="E2133" i="2"/>
  <c r="G2133" i="2" s="1"/>
  <c r="E2134" i="2"/>
  <c r="G2134" i="2" s="1"/>
  <c r="E2135" i="2"/>
  <c r="G2135" i="2" s="1"/>
  <c r="E2136" i="2"/>
  <c r="G2136" i="2" s="1"/>
  <c r="E2137" i="2"/>
  <c r="G2137" i="2" s="1"/>
  <c r="E2138" i="2"/>
  <c r="G2138" i="2" s="1"/>
  <c r="E2139" i="2"/>
  <c r="G2139" i="2" s="1"/>
  <c r="E2140" i="2"/>
  <c r="G2140" i="2" s="1"/>
  <c r="E2141" i="2"/>
  <c r="G2141" i="2" s="1"/>
  <c r="E2142" i="2"/>
  <c r="G2142" i="2" s="1"/>
  <c r="E2143" i="2"/>
  <c r="G2143" i="2" s="1"/>
  <c r="E2144" i="2"/>
  <c r="G2144" i="2" s="1"/>
  <c r="E2145" i="2"/>
  <c r="G2145" i="2" s="1"/>
  <c r="E2146" i="2"/>
  <c r="G2146" i="2" s="1"/>
  <c r="E2147" i="2"/>
  <c r="G2147" i="2" s="1"/>
  <c r="E2148" i="2"/>
  <c r="G2148" i="2" s="1"/>
  <c r="E2149" i="2"/>
  <c r="G2149" i="2" s="1"/>
  <c r="E2150" i="2"/>
  <c r="G2150" i="2" s="1"/>
  <c r="E2151" i="2"/>
  <c r="G2151" i="2" s="1"/>
  <c r="E2152" i="2"/>
  <c r="G2152" i="2" s="1"/>
  <c r="E2153" i="2"/>
  <c r="G2153" i="2" s="1"/>
  <c r="E2154" i="2"/>
  <c r="G2154" i="2" s="1"/>
  <c r="E2155" i="2"/>
  <c r="G2155" i="2" s="1"/>
  <c r="E2156" i="2"/>
  <c r="G2156" i="2" s="1"/>
  <c r="E2157" i="2"/>
  <c r="G2157" i="2" s="1"/>
  <c r="E2158" i="2"/>
  <c r="G2158" i="2" s="1"/>
  <c r="E2159" i="2"/>
  <c r="G2159" i="2" s="1"/>
  <c r="E2160" i="2"/>
  <c r="G2160" i="2" s="1"/>
  <c r="E2161" i="2"/>
  <c r="G2161" i="2" s="1"/>
  <c r="E2162" i="2"/>
  <c r="G2162" i="2" s="1"/>
  <c r="E2163" i="2"/>
  <c r="G2163" i="2" s="1"/>
  <c r="E2164" i="2"/>
  <c r="G2164" i="2" s="1"/>
  <c r="E2165" i="2"/>
  <c r="G2165" i="2" s="1"/>
  <c r="E2166" i="2"/>
  <c r="G2166" i="2" s="1"/>
  <c r="E2167" i="2"/>
  <c r="G2167" i="2" s="1"/>
  <c r="E2168" i="2"/>
  <c r="G2168" i="2" s="1"/>
  <c r="E2169" i="2"/>
  <c r="G2169" i="2" s="1"/>
  <c r="E2170" i="2"/>
  <c r="G2170" i="2" s="1"/>
  <c r="E2171" i="2"/>
  <c r="G2171" i="2" s="1"/>
  <c r="E2172" i="2"/>
  <c r="G2172" i="2" s="1"/>
  <c r="E2173" i="2"/>
  <c r="G2173" i="2" s="1"/>
  <c r="E2174" i="2"/>
  <c r="G2174" i="2" s="1"/>
  <c r="E2175" i="2"/>
  <c r="G2175" i="2" s="1"/>
  <c r="E2176" i="2"/>
  <c r="G2176" i="2" s="1"/>
  <c r="E2177" i="2"/>
  <c r="G2177" i="2" s="1"/>
  <c r="E2178" i="2"/>
  <c r="G2178" i="2" s="1"/>
  <c r="E2179" i="2"/>
  <c r="G2179" i="2" s="1"/>
  <c r="E2180" i="2"/>
  <c r="G2180" i="2" s="1"/>
  <c r="E2181" i="2"/>
  <c r="G2181" i="2" s="1"/>
  <c r="E2182" i="2"/>
  <c r="G2182" i="2" s="1"/>
  <c r="E2183" i="2"/>
  <c r="G2183" i="2" s="1"/>
  <c r="E2184" i="2"/>
  <c r="G2184" i="2" s="1"/>
  <c r="E2185" i="2"/>
  <c r="G2185" i="2" s="1"/>
  <c r="E2186" i="2"/>
  <c r="G2186" i="2" s="1"/>
  <c r="E2187" i="2"/>
  <c r="G2187" i="2" s="1"/>
  <c r="E2188" i="2"/>
  <c r="G2188" i="2" s="1"/>
  <c r="E2189" i="2"/>
  <c r="G2189" i="2" s="1"/>
  <c r="E2190" i="2"/>
  <c r="G2190" i="2" s="1"/>
  <c r="E2191" i="2"/>
  <c r="G2191" i="2" s="1"/>
  <c r="E2192" i="2"/>
  <c r="G2192" i="2" s="1"/>
  <c r="E2193" i="2"/>
  <c r="G2193" i="2" s="1"/>
  <c r="F4907" i="1"/>
  <c r="F4908" i="1"/>
  <c r="F4909" i="1"/>
  <c r="F4910" i="1"/>
  <c r="I29" i="6" s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1" i="1"/>
  <c r="F5012" i="1"/>
  <c r="F5013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F5055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F5097" i="1"/>
  <c r="F5098" i="1"/>
  <c r="F5099" i="1"/>
  <c r="F5100" i="1"/>
  <c r="F5101" i="1"/>
  <c r="F5102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5" i="1"/>
  <c r="F5146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F5168" i="1"/>
  <c r="F5169" i="1"/>
  <c r="F5170" i="1"/>
  <c r="F5171" i="1"/>
  <c r="F5172" i="1"/>
  <c r="F5173" i="1"/>
  <c r="F5174" i="1"/>
  <c r="F5175" i="1"/>
  <c r="F5176" i="1"/>
  <c r="F5177" i="1"/>
  <c r="F5178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4" i="1"/>
  <c r="F5255" i="1"/>
  <c r="F5256" i="1"/>
  <c r="F5257" i="1"/>
  <c r="F5258" i="1"/>
  <c r="F5259" i="1"/>
  <c r="F5260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1" i="1"/>
  <c r="F5282" i="1"/>
  <c r="F5283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27" i="1"/>
  <c r="F5328" i="1"/>
  <c r="F5329" i="1"/>
  <c r="F5330" i="1"/>
  <c r="F5331" i="1"/>
  <c r="F5332" i="1"/>
  <c r="F5333" i="1"/>
  <c r="F5334" i="1"/>
  <c r="F5335" i="1"/>
  <c r="F5336" i="1"/>
  <c r="F5337" i="1"/>
  <c r="F5338" i="1"/>
  <c r="F5339" i="1"/>
  <c r="F5340" i="1"/>
  <c r="F5341" i="1"/>
  <c r="F5342" i="1"/>
  <c r="F5343" i="1"/>
  <c r="F5344" i="1"/>
  <c r="F5345" i="1"/>
  <c r="F5346" i="1"/>
  <c r="F5347" i="1"/>
  <c r="F5348" i="1"/>
  <c r="F5349" i="1"/>
  <c r="F5350" i="1"/>
  <c r="F5351" i="1"/>
  <c r="F5352" i="1"/>
  <c r="F5353" i="1"/>
  <c r="F5354" i="1"/>
  <c r="F5355" i="1"/>
  <c r="F5356" i="1"/>
  <c r="F5357" i="1"/>
  <c r="F5358" i="1"/>
  <c r="F5359" i="1"/>
  <c r="F5360" i="1"/>
  <c r="F5361" i="1"/>
  <c r="F5362" i="1"/>
  <c r="F5363" i="1"/>
  <c r="F5364" i="1"/>
  <c r="F5365" i="1"/>
  <c r="F5366" i="1"/>
  <c r="F5367" i="1"/>
  <c r="F5368" i="1"/>
  <c r="F5369" i="1"/>
  <c r="F5370" i="1"/>
  <c r="F5371" i="1"/>
  <c r="F5372" i="1"/>
  <c r="F5373" i="1"/>
  <c r="F5374" i="1"/>
  <c r="F5375" i="1"/>
  <c r="F5376" i="1"/>
  <c r="F5377" i="1"/>
  <c r="F5378" i="1"/>
  <c r="F5379" i="1"/>
  <c r="F5380" i="1"/>
  <c r="F5381" i="1"/>
  <c r="F5382" i="1"/>
  <c r="F5383" i="1"/>
  <c r="F5384" i="1"/>
  <c r="F5385" i="1"/>
  <c r="F5386" i="1"/>
  <c r="F5387" i="1"/>
  <c r="F5388" i="1"/>
  <c r="F5389" i="1"/>
  <c r="F5390" i="1"/>
  <c r="F5391" i="1"/>
  <c r="F5392" i="1"/>
  <c r="F5393" i="1"/>
  <c r="F5394" i="1"/>
  <c r="F5395" i="1"/>
  <c r="F5396" i="1"/>
  <c r="F5397" i="1"/>
  <c r="F5398" i="1"/>
  <c r="F5399" i="1"/>
  <c r="F5400" i="1"/>
  <c r="F5401" i="1"/>
  <c r="F5402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437" i="1"/>
  <c r="F5438" i="1"/>
  <c r="F5439" i="1"/>
  <c r="F5440" i="1"/>
  <c r="F5441" i="1"/>
  <c r="F5442" i="1"/>
  <c r="F5443" i="1"/>
  <c r="F5444" i="1"/>
  <c r="F5445" i="1"/>
  <c r="F5446" i="1"/>
  <c r="F5447" i="1"/>
  <c r="F5448" i="1"/>
  <c r="F5449" i="1"/>
  <c r="F5450" i="1"/>
  <c r="F5451" i="1"/>
  <c r="F5452" i="1"/>
  <c r="F5453" i="1"/>
  <c r="F5454" i="1"/>
  <c r="F5455" i="1"/>
  <c r="F5456" i="1"/>
  <c r="F5457" i="1"/>
  <c r="F5458" i="1"/>
  <c r="F5459" i="1"/>
  <c r="F5460" i="1"/>
  <c r="F5461" i="1"/>
  <c r="F5462" i="1"/>
  <c r="F5463" i="1"/>
  <c r="F5464" i="1"/>
  <c r="F5465" i="1"/>
  <c r="F5466" i="1"/>
  <c r="F5467" i="1"/>
  <c r="F5468" i="1"/>
  <c r="F5469" i="1"/>
  <c r="F5470" i="1"/>
  <c r="F5471" i="1"/>
  <c r="F5472" i="1"/>
  <c r="F5473" i="1"/>
  <c r="F5474" i="1"/>
  <c r="F5475" i="1"/>
  <c r="F5476" i="1"/>
  <c r="F5477" i="1"/>
  <c r="F5478" i="1"/>
  <c r="F5479" i="1"/>
  <c r="F5480" i="1"/>
  <c r="F5481" i="1"/>
  <c r="F5482" i="1"/>
  <c r="F5483" i="1"/>
  <c r="F5484" i="1"/>
  <c r="F5485" i="1"/>
  <c r="F5486" i="1"/>
  <c r="F5487" i="1"/>
  <c r="F5488" i="1"/>
  <c r="F5489" i="1"/>
  <c r="F5490" i="1"/>
  <c r="F5491" i="1"/>
  <c r="F5492" i="1"/>
  <c r="F5493" i="1"/>
  <c r="F5494" i="1"/>
  <c r="F5495" i="1"/>
  <c r="F5496" i="1"/>
  <c r="F5497" i="1"/>
  <c r="F5498" i="1"/>
  <c r="F5499" i="1"/>
  <c r="F5500" i="1"/>
  <c r="F5501" i="1"/>
  <c r="F5502" i="1"/>
  <c r="F5503" i="1"/>
  <c r="F5504" i="1"/>
  <c r="F5505" i="1"/>
  <c r="F5506" i="1"/>
  <c r="F5507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3" i="1"/>
  <c r="F5524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8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0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0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28" i="1"/>
  <c r="F5629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3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5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5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8" i="1"/>
  <c r="F5779" i="1"/>
  <c r="F5780" i="1"/>
  <c r="F5781" i="1"/>
  <c r="F5782" i="1"/>
  <c r="F5783" i="1"/>
  <c r="F5784" i="1"/>
  <c r="F5785" i="1"/>
  <c r="F5786" i="1"/>
  <c r="F5787" i="1"/>
  <c r="F5788" i="1"/>
  <c r="F5789" i="1"/>
  <c r="F5790" i="1"/>
  <c r="F5791" i="1"/>
  <c r="F5792" i="1"/>
  <c r="F5793" i="1"/>
  <c r="F5794" i="1"/>
  <c r="F5795" i="1"/>
  <c r="F5796" i="1"/>
  <c r="F5797" i="1"/>
  <c r="F5798" i="1"/>
  <c r="F5799" i="1"/>
  <c r="F5800" i="1"/>
  <c r="F5801" i="1"/>
  <c r="F5802" i="1"/>
  <c r="F5803" i="1"/>
  <c r="F5804" i="1"/>
  <c r="F5805" i="1"/>
  <c r="F5806" i="1"/>
  <c r="F5807" i="1"/>
  <c r="F5808" i="1"/>
  <c r="F5809" i="1"/>
  <c r="F5810" i="1"/>
  <c r="F5811" i="1"/>
  <c r="F5812" i="1"/>
  <c r="D29" i="6"/>
  <c r="C28" i="3"/>
  <c r="C29" i="6" s="1"/>
  <c r="H1818" i="2"/>
  <c r="H1819" i="2"/>
  <c r="H1820" i="2"/>
  <c r="H1821" i="2"/>
  <c r="H1822" i="2"/>
  <c r="H1823" i="2"/>
  <c r="H1824" i="2"/>
  <c r="H1825" i="2"/>
  <c r="H1826" i="2"/>
  <c r="H1827" i="2"/>
  <c r="H1828" i="2"/>
  <c r="H1829" i="2"/>
  <c r="H1830" i="2"/>
  <c r="H1831" i="2"/>
  <c r="H1832" i="2"/>
  <c r="H1833" i="2"/>
  <c r="H1834" i="2"/>
  <c r="H1835" i="2"/>
  <c r="H1836" i="2"/>
  <c r="H1837" i="2"/>
  <c r="H1838" i="2"/>
  <c r="H1839" i="2"/>
  <c r="H1840" i="2"/>
  <c r="H1841" i="2"/>
  <c r="H1842" i="2"/>
  <c r="H1843" i="2"/>
  <c r="H1844" i="2"/>
  <c r="H1845" i="2"/>
  <c r="H1846" i="2"/>
  <c r="H1847" i="2"/>
  <c r="H1848" i="2"/>
  <c r="H1849" i="2"/>
  <c r="H1850" i="2"/>
  <c r="H1851" i="2"/>
  <c r="H1852" i="2"/>
  <c r="H1853" i="2"/>
  <c r="H1854" i="2"/>
  <c r="H1855" i="2"/>
  <c r="H1856" i="2"/>
  <c r="H1857" i="2"/>
  <c r="H1858" i="2"/>
  <c r="H1859" i="2"/>
  <c r="H1860" i="2"/>
  <c r="H1861" i="2"/>
  <c r="H1862" i="2"/>
  <c r="H1863" i="2"/>
  <c r="H1864" i="2"/>
  <c r="H1865" i="2"/>
  <c r="H1866" i="2"/>
  <c r="H1867" i="2"/>
  <c r="H1868" i="2"/>
  <c r="H1869" i="2"/>
  <c r="H1870" i="2"/>
  <c r="H1871" i="2"/>
  <c r="H1872" i="2"/>
  <c r="H1873" i="2"/>
  <c r="H1874" i="2"/>
  <c r="H1875" i="2"/>
  <c r="H1876" i="2"/>
  <c r="H1877" i="2"/>
  <c r="H1878" i="2"/>
  <c r="H1879" i="2"/>
  <c r="H1880" i="2"/>
  <c r="H1881" i="2"/>
  <c r="H1882" i="2"/>
  <c r="H1883" i="2"/>
  <c r="H1884" i="2"/>
  <c r="H1885" i="2"/>
  <c r="H1886" i="2"/>
  <c r="H1887" i="2"/>
  <c r="H1888" i="2"/>
  <c r="H1889" i="2"/>
  <c r="H1890" i="2"/>
  <c r="H1891" i="2"/>
  <c r="H1892" i="2"/>
  <c r="H1893" i="2"/>
  <c r="H1894" i="2"/>
  <c r="H1895" i="2"/>
  <c r="H1896" i="2"/>
  <c r="H1897" i="2"/>
  <c r="E1818" i="2"/>
  <c r="G1818" i="2" s="1"/>
  <c r="E1819" i="2"/>
  <c r="G1819" i="2" s="1"/>
  <c r="E1820" i="2"/>
  <c r="G1820" i="2" s="1"/>
  <c r="E1821" i="2"/>
  <c r="G1821" i="2" s="1"/>
  <c r="E1822" i="2"/>
  <c r="G1822" i="2" s="1"/>
  <c r="E1823" i="2"/>
  <c r="G1823" i="2" s="1"/>
  <c r="E1824" i="2"/>
  <c r="E1825" i="2"/>
  <c r="G1825" i="2" s="1"/>
  <c r="E1826" i="2"/>
  <c r="G1826" i="2" s="1"/>
  <c r="E1827" i="2"/>
  <c r="G1827" i="2" s="1"/>
  <c r="E1828" i="2"/>
  <c r="G1828" i="2" s="1"/>
  <c r="E1829" i="2"/>
  <c r="G1829" i="2" s="1"/>
  <c r="E1830" i="2"/>
  <c r="G1830" i="2" s="1"/>
  <c r="E1831" i="2"/>
  <c r="G1831" i="2" s="1"/>
  <c r="E1832" i="2"/>
  <c r="G1832" i="2" s="1"/>
  <c r="E1833" i="2"/>
  <c r="G1833" i="2" s="1"/>
  <c r="E1834" i="2"/>
  <c r="G1834" i="2" s="1"/>
  <c r="E1835" i="2"/>
  <c r="G1835" i="2" s="1"/>
  <c r="E1836" i="2"/>
  <c r="AL26" i="6" s="1"/>
  <c r="E1837" i="2"/>
  <c r="G1837" i="2" s="1"/>
  <c r="E1838" i="2"/>
  <c r="G1838" i="2" s="1"/>
  <c r="E1839" i="2"/>
  <c r="G1839" i="2" s="1"/>
  <c r="E1840" i="2"/>
  <c r="G1840" i="2" s="1"/>
  <c r="E1841" i="2"/>
  <c r="G1841" i="2" s="1"/>
  <c r="E1842" i="2"/>
  <c r="G1842" i="2" s="1"/>
  <c r="E1843" i="2"/>
  <c r="G1843" i="2" s="1"/>
  <c r="E1844" i="2"/>
  <c r="G1844" i="2" s="1"/>
  <c r="E1845" i="2"/>
  <c r="G1845" i="2" s="1"/>
  <c r="E1846" i="2"/>
  <c r="G1846" i="2" s="1"/>
  <c r="E1847" i="2"/>
  <c r="G1847" i="2" s="1"/>
  <c r="E1848" i="2"/>
  <c r="G1848" i="2" s="1"/>
  <c r="E1849" i="2"/>
  <c r="G1849" i="2" s="1"/>
  <c r="E1850" i="2"/>
  <c r="G1850" i="2" s="1"/>
  <c r="E1851" i="2"/>
  <c r="G1851" i="2" s="1"/>
  <c r="E1852" i="2"/>
  <c r="G1852" i="2" s="1"/>
  <c r="E1853" i="2"/>
  <c r="G1853" i="2" s="1"/>
  <c r="E1854" i="2"/>
  <c r="G1854" i="2" s="1"/>
  <c r="E1855" i="2"/>
  <c r="G1855" i="2" s="1"/>
  <c r="E1856" i="2"/>
  <c r="G1856" i="2" s="1"/>
  <c r="E1857" i="2"/>
  <c r="G1857" i="2" s="1"/>
  <c r="E1858" i="2"/>
  <c r="E1859" i="2"/>
  <c r="G1859" i="2" s="1"/>
  <c r="E1860" i="2"/>
  <c r="G1860" i="2" s="1"/>
  <c r="E1861" i="2"/>
  <c r="G1861" i="2" s="1"/>
  <c r="E1862" i="2"/>
  <c r="G1862" i="2" s="1"/>
  <c r="E1863" i="2"/>
  <c r="G1863" i="2" s="1"/>
  <c r="E1864" i="2"/>
  <c r="G1864" i="2" s="1"/>
  <c r="E1865" i="2"/>
  <c r="G1865" i="2" s="1"/>
  <c r="E1866" i="2"/>
  <c r="G1866" i="2" s="1"/>
  <c r="E1867" i="2"/>
  <c r="G1867" i="2" s="1"/>
  <c r="E1868" i="2"/>
  <c r="G1868" i="2" s="1"/>
  <c r="E1869" i="2"/>
  <c r="G1869" i="2" s="1"/>
  <c r="E1870" i="2"/>
  <c r="G1870" i="2" s="1"/>
  <c r="E1871" i="2"/>
  <c r="G1871" i="2" s="1"/>
  <c r="E1872" i="2"/>
  <c r="G1872" i="2" s="1"/>
  <c r="E1873" i="2"/>
  <c r="G1873" i="2" s="1"/>
  <c r="E1874" i="2"/>
  <c r="E1875" i="2"/>
  <c r="G1875" i="2" s="1"/>
  <c r="E1876" i="2"/>
  <c r="G1876" i="2" s="1"/>
  <c r="E1877" i="2"/>
  <c r="G1877" i="2" s="1"/>
  <c r="E1878" i="2"/>
  <c r="G1878" i="2" s="1"/>
  <c r="E1879" i="2"/>
  <c r="G1879" i="2" s="1"/>
  <c r="E1880" i="2"/>
  <c r="G1880" i="2" s="1"/>
  <c r="E1881" i="2"/>
  <c r="G1881" i="2" s="1"/>
  <c r="E1882" i="2"/>
  <c r="G1882" i="2" s="1"/>
  <c r="E1883" i="2"/>
  <c r="G1883" i="2" s="1"/>
  <c r="E1884" i="2"/>
  <c r="E1885" i="2"/>
  <c r="G1885" i="2" s="1"/>
  <c r="E1886" i="2"/>
  <c r="G1886" i="2" s="1"/>
  <c r="E1887" i="2"/>
  <c r="G1887" i="2" s="1"/>
  <c r="E1888" i="2"/>
  <c r="G1888" i="2" s="1"/>
  <c r="E1889" i="2"/>
  <c r="G1889" i="2" s="1"/>
  <c r="E1890" i="2"/>
  <c r="G1890" i="2" s="1"/>
  <c r="E1891" i="2"/>
  <c r="G1891" i="2" s="1"/>
  <c r="E1892" i="2"/>
  <c r="G1892" i="2" s="1"/>
  <c r="E1893" i="2"/>
  <c r="G1893" i="2" s="1"/>
  <c r="E1894" i="2"/>
  <c r="G1894" i="2" s="1"/>
  <c r="E1895" i="2"/>
  <c r="G1895" i="2" s="1"/>
  <c r="E1896" i="2"/>
  <c r="G1896" i="2" s="1"/>
  <c r="E1897" i="2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C25" i="3"/>
  <c r="C26" i="6" s="1"/>
  <c r="C26" i="3"/>
  <c r="C27" i="6" s="1"/>
  <c r="C27" i="3"/>
  <c r="C28" i="6" s="1"/>
  <c r="M4" i="4"/>
  <c r="N4" i="4"/>
  <c r="O4" i="4"/>
  <c r="Q4" i="4"/>
  <c r="M5" i="4"/>
  <c r="N5" i="4"/>
  <c r="O5" i="4"/>
  <c r="Q5" i="4"/>
  <c r="M6" i="4"/>
  <c r="N6" i="4"/>
  <c r="O6" i="4"/>
  <c r="Q6" i="4"/>
  <c r="M7" i="4"/>
  <c r="N7" i="4"/>
  <c r="O7" i="4"/>
  <c r="Q7" i="4"/>
  <c r="M8" i="4"/>
  <c r="N8" i="4"/>
  <c r="O8" i="4"/>
  <c r="Q8" i="4"/>
  <c r="M9" i="4"/>
  <c r="N9" i="4"/>
  <c r="O9" i="4"/>
  <c r="Q9" i="4"/>
  <c r="M10" i="4"/>
  <c r="N10" i="4"/>
  <c r="O10" i="4"/>
  <c r="Q10" i="4"/>
  <c r="M11" i="4"/>
  <c r="N11" i="4"/>
  <c r="O11" i="4"/>
  <c r="Q11" i="4"/>
  <c r="M12" i="4"/>
  <c r="N12" i="4"/>
  <c r="O12" i="4"/>
  <c r="Q12" i="4"/>
  <c r="M13" i="4"/>
  <c r="N13" i="4"/>
  <c r="O13" i="4"/>
  <c r="Q13" i="4"/>
  <c r="M14" i="4"/>
  <c r="N14" i="4"/>
  <c r="O14" i="4"/>
  <c r="Q14" i="4"/>
  <c r="M15" i="4"/>
  <c r="N15" i="4"/>
  <c r="O15" i="4"/>
  <c r="Q15" i="4"/>
  <c r="M16" i="4"/>
  <c r="N16" i="4"/>
  <c r="O16" i="4"/>
  <c r="Q16" i="4"/>
  <c r="M17" i="4"/>
  <c r="N17" i="4"/>
  <c r="O17" i="4"/>
  <c r="Q17" i="4"/>
  <c r="M18" i="4"/>
  <c r="N18" i="4"/>
  <c r="O18" i="4"/>
  <c r="Q18" i="4"/>
  <c r="M19" i="4"/>
  <c r="N19" i="4"/>
  <c r="O19" i="4"/>
  <c r="Q19" i="4"/>
  <c r="M20" i="4"/>
  <c r="N20" i="4"/>
  <c r="O20" i="4"/>
  <c r="Q20" i="4"/>
  <c r="M21" i="4"/>
  <c r="N21" i="4"/>
  <c r="O21" i="4"/>
  <c r="Q21" i="4"/>
  <c r="M22" i="4"/>
  <c r="N22" i="4"/>
  <c r="O22" i="4"/>
  <c r="Q22" i="4"/>
  <c r="M23" i="4"/>
  <c r="N23" i="4"/>
  <c r="O23" i="4"/>
  <c r="Q23" i="4"/>
  <c r="M24" i="4"/>
  <c r="N24" i="4"/>
  <c r="O24" i="4"/>
  <c r="Q24" i="4"/>
  <c r="M25" i="4"/>
  <c r="N25" i="4"/>
  <c r="O25" i="4"/>
  <c r="Q25" i="4"/>
  <c r="M26" i="4"/>
  <c r="N26" i="4"/>
  <c r="O26" i="4"/>
  <c r="Q26" i="4"/>
  <c r="M27" i="4"/>
  <c r="N27" i="4"/>
  <c r="O27" i="4"/>
  <c r="Q27" i="4"/>
  <c r="M28" i="4"/>
  <c r="N28" i="4"/>
  <c r="O28" i="4"/>
  <c r="Q28" i="4"/>
  <c r="M29" i="4"/>
  <c r="N29" i="4"/>
  <c r="O29" i="4"/>
  <c r="Q29" i="4"/>
  <c r="M30" i="4"/>
  <c r="N30" i="4"/>
  <c r="O30" i="4"/>
  <c r="Q30" i="4"/>
  <c r="M31" i="4"/>
  <c r="N31" i="4"/>
  <c r="O31" i="4"/>
  <c r="Q31" i="4"/>
  <c r="M32" i="4"/>
  <c r="N32" i="4"/>
  <c r="O32" i="4"/>
  <c r="Q32" i="4"/>
  <c r="M33" i="4"/>
  <c r="N33" i="4"/>
  <c r="O33" i="4"/>
  <c r="Q33" i="4"/>
  <c r="M34" i="4"/>
  <c r="N34" i="4"/>
  <c r="O34" i="4"/>
  <c r="Q34" i="4"/>
  <c r="M35" i="4"/>
  <c r="N35" i="4"/>
  <c r="O35" i="4"/>
  <c r="Q35" i="4"/>
  <c r="M36" i="4"/>
  <c r="N36" i="4"/>
  <c r="O36" i="4"/>
  <c r="Q36" i="4"/>
  <c r="M37" i="4"/>
  <c r="N37" i="4"/>
  <c r="O37" i="4"/>
  <c r="Q37" i="4"/>
  <c r="M38" i="4"/>
  <c r="N38" i="4"/>
  <c r="O38" i="4"/>
  <c r="Q38" i="4"/>
  <c r="M39" i="4"/>
  <c r="N39" i="4"/>
  <c r="O39" i="4"/>
  <c r="Q39" i="4"/>
  <c r="M40" i="4"/>
  <c r="N40" i="4"/>
  <c r="O40" i="4"/>
  <c r="Q40" i="4"/>
  <c r="M41" i="4"/>
  <c r="N41" i="4"/>
  <c r="O41" i="4"/>
  <c r="Q41" i="4"/>
  <c r="M42" i="4"/>
  <c r="N42" i="4"/>
  <c r="O42" i="4"/>
  <c r="Q42" i="4"/>
  <c r="M43" i="4"/>
  <c r="N43" i="4"/>
  <c r="O43" i="4"/>
  <c r="Q43" i="4"/>
  <c r="M44" i="4"/>
  <c r="N44" i="4"/>
  <c r="O44" i="4"/>
  <c r="Q44" i="4"/>
  <c r="M45" i="4"/>
  <c r="N45" i="4"/>
  <c r="O45" i="4"/>
  <c r="Q45" i="4"/>
  <c r="M46" i="4"/>
  <c r="N46" i="4"/>
  <c r="O46" i="4"/>
  <c r="Q46" i="4"/>
  <c r="M47" i="4"/>
  <c r="N47" i="4"/>
  <c r="O47" i="4"/>
  <c r="Q47" i="4"/>
  <c r="M48" i="4"/>
  <c r="N48" i="4"/>
  <c r="O48" i="4"/>
  <c r="Q48" i="4"/>
  <c r="M49" i="4"/>
  <c r="N49" i="4"/>
  <c r="O49" i="4"/>
  <c r="Q49" i="4"/>
  <c r="M50" i="4"/>
  <c r="N50" i="4"/>
  <c r="O50" i="4"/>
  <c r="Q50" i="4"/>
  <c r="M51" i="4"/>
  <c r="N51" i="4"/>
  <c r="O51" i="4"/>
  <c r="Q51" i="4"/>
  <c r="M52" i="4"/>
  <c r="N52" i="4"/>
  <c r="O52" i="4"/>
  <c r="Q52" i="4"/>
  <c r="M53" i="4"/>
  <c r="N53" i="4"/>
  <c r="O53" i="4"/>
  <c r="Q53" i="4"/>
  <c r="M54" i="4"/>
  <c r="N54" i="4"/>
  <c r="O54" i="4"/>
  <c r="Q54" i="4"/>
  <c r="M55" i="4"/>
  <c r="N55" i="4"/>
  <c r="O55" i="4"/>
  <c r="Q55" i="4"/>
  <c r="M56" i="4"/>
  <c r="N56" i="4"/>
  <c r="O56" i="4"/>
  <c r="Q56" i="4"/>
  <c r="M57" i="4"/>
  <c r="N57" i="4"/>
  <c r="O57" i="4"/>
  <c r="Q57" i="4"/>
  <c r="M58" i="4"/>
  <c r="N58" i="4"/>
  <c r="O58" i="4"/>
  <c r="Q58" i="4"/>
  <c r="M59" i="4"/>
  <c r="N59" i="4"/>
  <c r="O59" i="4"/>
  <c r="Q59" i="4"/>
  <c r="M60" i="4"/>
  <c r="N60" i="4"/>
  <c r="O60" i="4"/>
  <c r="Q60" i="4"/>
  <c r="M61" i="4"/>
  <c r="N61" i="4"/>
  <c r="O61" i="4"/>
  <c r="Q61" i="4"/>
  <c r="M62" i="4"/>
  <c r="N62" i="4"/>
  <c r="O62" i="4"/>
  <c r="Q62" i="4"/>
  <c r="M63" i="4"/>
  <c r="N63" i="4"/>
  <c r="O63" i="4"/>
  <c r="Q63" i="4"/>
  <c r="M64" i="4"/>
  <c r="N64" i="4"/>
  <c r="O64" i="4"/>
  <c r="Q64" i="4"/>
  <c r="M65" i="4"/>
  <c r="N65" i="4"/>
  <c r="O65" i="4"/>
  <c r="Q65" i="4"/>
  <c r="M66" i="4"/>
  <c r="N66" i="4"/>
  <c r="O66" i="4"/>
  <c r="Q66" i="4"/>
  <c r="M67" i="4"/>
  <c r="N67" i="4"/>
  <c r="O67" i="4"/>
  <c r="Q67" i="4"/>
  <c r="M68" i="4"/>
  <c r="N68" i="4"/>
  <c r="O68" i="4"/>
  <c r="Q68" i="4"/>
  <c r="M69" i="4"/>
  <c r="N69" i="4"/>
  <c r="O69" i="4"/>
  <c r="Q69" i="4"/>
  <c r="M70" i="4"/>
  <c r="N70" i="4"/>
  <c r="O70" i="4"/>
  <c r="Q70" i="4"/>
  <c r="M71" i="4"/>
  <c r="N71" i="4"/>
  <c r="O71" i="4"/>
  <c r="Q71" i="4"/>
  <c r="M72" i="4"/>
  <c r="N72" i="4"/>
  <c r="O72" i="4"/>
  <c r="Q72" i="4"/>
  <c r="M73" i="4"/>
  <c r="N73" i="4"/>
  <c r="O73" i="4"/>
  <c r="Q73" i="4"/>
  <c r="M74" i="4"/>
  <c r="N74" i="4"/>
  <c r="O74" i="4"/>
  <c r="Q74" i="4"/>
  <c r="M75" i="4"/>
  <c r="N75" i="4"/>
  <c r="O75" i="4"/>
  <c r="Q75" i="4"/>
  <c r="M76" i="4"/>
  <c r="N76" i="4"/>
  <c r="O76" i="4"/>
  <c r="Q76" i="4"/>
  <c r="M77" i="4"/>
  <c r="N77" i="4"/>
  <c r="O77" i="4"/>
  <c r="Q77" i="4"/>
  <c r="M78" i="4"/>
  <c r="N78" i="4"/>
  <c r="O78" i="4"/>
  <c r="Q78" i="4"/>
  <c r="M79" i="4"/>
  <c r="N79" i="4"/>
  <c r="O79" i="4"/>
  <c r="Q79" i="4"/>
  <c r="M80" i="4"/>
  <c r="N80" i="4"/>
  <c r="O80" i="4"/>
  <c r="Q80" i="4"/>
  <c r="M81" i="4"/>
  <c r="N81" i="4"/>
  <c r="O81" i="4"/>
  <c r="Q81" i="4"/>
  <c r="M82" i="4"/>
  <c r="N82" i="4"/>
  <c r="O82" i="4"/>
  <c r="Q82" i="4"/>
  <c r="M83" i="4"/>
  <c r="N83" i="4"/>
  <c r="O83" i="4"/>
  <c r="Q83" i="4"/>
  <c r="M84" i="4"/>
  <c r="N84" i="4"/>
  <c r="O84" i="4"/>
  <c r="Q84" i="4"/>
  <c r="M85" i="4"/>
  <c r="N85" i="4"/>
  <c r="O85" i="4"/>
  <c r="Q85" i="4"/>
  <c r="M86" i="4"/>
  <c r="N86" i="4"/>
  <c r="O86" i="4"/>
  <c r="Q86" i="4"/>
  <c r="M87" i="4"/>
  <c r="N87" i="4"/>
  <c r="O87" i="4"/>
  <c r="Q87" i="4"/>
  <c r="M88" i="4"/>
  <c r="N88" i="4"/>
  <c r="O88" i="4"/>
  <c r="Q88" i="4"/>
  <c r="M89" i="4"/>
  <c r="N89" i="4"/>
  <c r="O89" i="4"/>
  <c r="Q89" i="4"/>
  <c r="M90" i="4"/>
  <c r="N90" i="4"/>
  <c r="O90" i="4"/>
  <c r="Q90" i="4"/>
  <c r="M91" i="4"/>
  <c r="N91" i="4"/>
  <c r="O91" i="4"/>
  <c r="Q91" i="4"/>
  <c r="M92" i="4"/>
  <c r="N92" i="4"/>
  <c r="O92" i="4"/>
  <c r="Q92" i="4"/>
  <c r="M93" i="4"/>
  <c r="N93" i="4"/>
  <c r="O93" i="4"/>
  <c r="Q93" i="4"/>
  <c r="M94" i="4"/>
  <c r="N94" i="4"/>
  <c r="O94" i="4"/>
  <c r="Q94" i="4"/>
  <c r="M95" i="4"/>
  <c r="N95" i="4"/>
  <c r="O95" i="4"/>
  <c r="Q95" i="4"/>
  <c r="M96" i="4"/>
  <c r="N96" i="4"/>
  <c r="O96" i="4"/>
  <c r="Q96" i="4"/>
  <c r="M97" i="4"/>
  <c r="N97" i="4"/>
  <c r="O97" i="4"/>
  <c r="Q97" i="4"/>
  <c r="M98" i="4"/>
  <c r="N98" i="4"/>
  <c r="O98" i="4"/>
  <c r="Q98" i="4"/>
  <c r="M99" i="4"/>
  <c r="N99" i="4"/>
  <c r="O99" i="4"/>
  <c r="Q99" i="4"/>
  <c r="M100" i="4"/>
  <c r="N100" i="4"/>
  <c r="O100" i="4"/>
  <c r="Q100" i="4"/>
  <c r="M101" i="4"/>
  <c r="N101" i="4"/>
  <c r="O101" i="4"/>
  <c r="Q101" i="4"/>
  <c r="M102" i="4"/>
  <c r="N102" i="4"/>
  <c r="O102" i="4"/>
  <c r="Q102" i="4"/>
  <c r="M103" i="4"/>
  <c r="N103" i="4"/>
  <c r="O103" i="4"/>
  <c r="Q103" i="4"/>
  <c r="M104" i="4"/>
  <c r="N104" i="4"/>
  <c r="O104" i="4"/>
  <c r="Q104" i="4"/>
  <c r="M105" i="4"/>
  <c r="N105" i="4"/>
  <c r="O105" i="4"/>
  <c r="Q105" i="4"/>
  <c r="M106" i="4"/>
  <c r="N106" i="4"/>
  <c r="O106" i="4"/>
  <c r="Q106" i="4"/>
  <c r="M107" i="4"/>
  <c r="N107" i="4"/>
  <c r="O107" i="4"/>
  <c r="Q107" i="4"/>
  <c r="M108" i="4"/>
  <c r="N108" i="4"/>
  <c r="O108" i="4"/>
  <c r="Q108" i="4"/>
  <c r="M109" i="4"/>
  <c r="N109" i="4"/>
  <c r="O109" i="4"/>
  <c r="Q109" i="4"/>
  <c r="M110" i="4"/>
  <c r="N110" i="4"/>
  <c r="O110" i="4"/>
  <c r="Q110" i="4"/>
  <c r="M111" i="4"/>
  <c r="N111" i="4"/>
  <c r="O111" i="4"/>
  <c r="Q111" i="4"/>
  <c r="M112" i="4"/>
  <c r="N112" i="4"/>
  <c r="O112" i="4"/>
  <c r="Q112" i="4"/>
  <c r="M113" i="4"/>
  <c r="N113" i="4"/>
  <c r="O113" i="4"/>
  <c r="Q113" i="4"/>
  <c r="M114" i="4"/>
  <c r="N114" i="4"/>
  <c r="O114" i="4"/>
  <c r="Q114" i="4"/>
  <c r="M115" i="4"/>
  <c r="N115" i="4"/>
  <c r="O115" i="4"/>
  <c r="Q115" i="4"/>
  <c r="M116" i="4"/>
  <c r="N116" i="4"/>
  <c r="O116" i="4"/>
  <c r="Q116" i="4"/>
  <c r="M117" i="4"/>
  <c r="N117" i="4"/>
  <c r="O117" i="4"/>
  <c r="Q117" i="4"/>
  <c r="M118" i="4"/>
  <c r="N118" i="4"/>
  <c r="O118" i="4"/>
  <c r="Q118" i="4"/>
  <c r="M119" i="4"/>
  <c r="N119" i="4"/>
  <c r="O119" i="4"/>
  <c r="Q119" i="4"/>
  <c r="M120" i="4"/>
  <c r="N120" i="4"/>
  <c r="O120" i="4"/>
  <c r="Q120" i="4"/>
  <c r="M121" i="4"/>
  <c r="N121" i="4"/>
  <c r="O121" i="4"/>
  <c r="Q121" i="4"/>
  <c r="M122" i="4"/>
  <c r="N122" i="4"/>
  <c r="O122" i="4"/>
  <c r="Q122" i="4"/>
  <c r="M123" i="4"/>
  <c r="N123" i="4"/>
  <c r="O123" i="4"/>
  <c r="Q123" i="4"/>
  <c r="M124" i="4"/>
  <c r="N124" i="4"/>
  <c r="O124" i="4"/>
  <c r="Q124" i="4"/>
  <c r="M125" i="4"/>
  <c r="N125" i="4"/>
  <c r="O125" i="4"/>
  <c r="Q125" i="4"/>
  <c r="M126" i="4"/>
  <c r="N126" i="4"/>
  <c r="O126" i="4"/>
  <c r="Q126" i="4"/>
  <c r="M127" i="4"/>
  <c r="N127" i="4"/>
  <c r="O127" i="4"/>
  <c r="Q127" i="4"/>
  <c r="M128" i="4"/>
  <c r="N128" i="4"/>
  <c r="O128" i="4"/>
  <c r="Q128" i="4"/>
  <c r="M129" i="4"/>
  <c r="N129" i="4"/>
  <c r="O129" i="4"/>
  <c r="Q129" i="4"/>
  <c r="M130" i="4"/>
  <c r="N130" i="4"/>
  <c r="O130" i="4"/>
  <c r="Q130" i="4"/>
  <c r="M131" i="4"/>
  <c r="N131" i="4"/>
  <c r="O131" i="4"/>
  <c r="Q131" i="4"/>
  <c r="M132" i="4"/>
  <c r="N132" i="4"/>
  <c r="O132" i="4"/>
  <c r="Q132" i="4"/>
  <c r="M133" i="4"/>
  <c r="N133" i="4"/>
  <c r="O133" i="4"/>
  <c r="Q133" i="4"/>
  <c r="M134" i="4"/>
  <c r="N134" i="4"/>
  <c r="O134" i="4"/>
  <c r="Q134" i="4"/>
  <c r="M135" i="4"/>
  <c r="N135" i="4"/>
  <c r="O135" i="4"/>
  <c r="Q135" i="4"/>
  <c r="M136" i="4"/>
  <c r="N136" i="4"/>
  <c r="O136" i="4"/>
  <c r="Q136" i="4"/>
  <c r="M137" i="4"/>
  <c r="N137" i="4"/>
  <c r="O137" i="4"/>
  <c r="Q137" i="4"/>
  <c r="M138" i="4"/>
  <c r="N138" i="4"/>
  <c r="O138" i="4"/>
  <c r="Q138" i="4"/>
  <c r="M139" i="4"/>
  <c r="N139" i="4"/>
  <c r="O139" i="4"/>
  <c r="Q139" i="4"/>
  <c r="M140" i="4"/>
  <c r="N140" i="4"/>
  <c r="O140" i="4"/>
  <c r="Q140" i="4"/>
  <c r="M141" i="4"/>
  <c r="N141" i="4"/>
  <c r="O141" i="4"/>
  <c r="Q141" i="4"/>
  <c r="M142" i="4"/>
  <c r="N142" i="4"/>
  <c r="O142" i="4"/>
  <c r="Q142" i="4"/>
  <c r="M143" i="4"/>
  <c r="N143" i="4"/>
  <c r="O143" i="4"/>
  <c r="Q143" i="4"/>
  <c r="M144" i="4"/>
  <c r="N144" i="4"/>
  <c r="O144" i="4"/>
  <c r="Q144" i="4"/>
  <c r="M145" i="4"/>
  <c r="N145" i="4"/>
  <c r="O145" i="4"/>
  <c r="Q145" i="4"/>
  <c r="M146" i="4"/>
  <c r="N146" i="4"/>
  <c r="O146" i="4"/>
  <c r="Q146" i="4"/>
  <c r="M147" i="4"/>
  <c r="N147" i="4"/>
  <c r="O147" i="4"/>
  <c r="Q147" i="4"/>
  <c r="M148" i="4"/>
  <c r="N148" i="4"/>
  <c r="O148" i="4"/>
  <c r="Q148" i="4"/>
  <c r="M149" i="4"/>
  <c r="N149" i="4"/>
  <c r="O149" i="4"/>
  <c r="Q149" i="4"/>
  <c r="M150" i="4"/>
  <c r="N150" i="4"/>
  <c r="O150" i="4"/>
  <c r="Q150" i="4"/>
  <c r="M151" i="4"/>
  <c r="N151" i="4"/>
  <c r="O151" i="4"/>
  <c r="Q151" i="4"/>
  <c r="M152" i="4"/>
  <c r="N152" i="4"/>
  <c r="O152" i="4"/>
  <c r="Q152" i="4"/>
  <c r="M153" i="4"/>
  <c r="N153" i="4"/>
  <c r="O153" i="4"/>
  <c r="Q153" i="4"/>
  <c r="M154" i="4"/>
  <c r="N154" i="4"/>
  <c r="O154" i="4"/>
  <c r="Q154" i="4"/>
  <c r="M155" i="4"/>
  <c r="N155" i="4"/>
  <c r="O155" i="4"/>
  <c r="Q155" i="4"/>
  <c r="M156" i="4"/>
  <c r="N156" i="4"/>
  <c r="O156" i="4"/>
  <c r="Q156" i="4"/>
  <c r="M157" i="4"/>
  <c r="N157" i="4"/>
  <c r="O157" i="4"/>
  <c r="Q157" i="4"/>
  <c r="M158" i="4"/>
  <c r="N158" i="4"/>
  <c r="O158" i="4"/>
  <c r="Q158" i="4"/>
  <c r="M159" i="4"/>
  <c r="N159" i="4"/>
  <c r="O159" i="4"/>
  <c r="Q159" i="4"/>
  <c r="M160" i="4"/>
  <c r="N160" i="4"/>
  <c r="O160" i="4"/>
  <c r="Q160" i="4"/>
  <c r="M161" i="4"/>
  <c r="N161" i="4"/>
  <c r="O161" i="4"/>
  <c r="Q161" i="4"/>
  <c r="M162" i="4"/>
  <c r="N162" i="4"/>
  <c r="O162" i="4"/>
  <c r="Q162" i="4"/>
  <c r="M163" i="4"/>
  <c r="N163" i="4"/>
  <c r="O163" i="4"/>
  <c r="Q163" i="4"/>
  <c r="M164" i="4"/>
  <c r="N164" i="4"/>
  <c r="O164" i="4"/>
  <c r="Q164" i="4"/>
  <c r="M165" i="4"/>
  <c r="N165" i="4"/>
  <c r="O165" i="4"/>
  <c r="Q165" i="4"/>
  <c r="M166" i="4"/>
  <c r="N166" i="4"/>
  <c r="O166" i="4"/>
  <c r="Q166" i="4"/>
  <c r="M167" i="4"/>
  <c r="N167" i="4"/>
  <c r="O167" i="4"/>
  <c r="Q167" i="4"/>
  <c r="M168" i="4"/>
  <c r="N168" i="4"/>
  <c r="O168" i="4"/>
  <c r="Q168" i="4"/>
  <c r="M169" i="4"/>
  <c r="N169" i="4"/>
  <c r="O169" i="4"/>
  <c r="Q169" i="4"/>
  <c r="M170" i="4"/>
  <c r="N170" i="4"/>
  <c r="O170" i="4"/>
  <c r="Q170" i="4"/>
  <c r="M171" i="4"/>
  <c r="N171" i="4"/>
  <c r="O171" i="4"/>
  <c r="Q171" i="4"/>
  <c r="M172" i="4"/>
  <c r="N172" i="4"/>
  <c r="O172" i="4"/>
  <c r="Q172" i="4"/>
  <c r="M173" i="4"/>
  <c r="N173" i="4"/>
  <c r="O173" i="4"/>
  <c r="Q173" i="4"/>
  <c r="M174" i="4"/>
  <c r="N174" i="4"/>
  <c r="O174" i="4"/>
  <c r="Q174" i="4"/>
  <c r="M175" i="4"/>
  <c r="N175" i="4"/>
  <c r="O175" i="4"/>
  <c r="Q175" i="4"/>
  <c r="M176" i="4"/>
  <c r="N176" i="4"/>
  <c r="O176" i="4"/>
  <c r="Q176" i="4"/>
  <c r="M177" i="4"/>
  <c r="N177" i="4"/>
  <c r="O177" i="4"/>
  <c r="Q177" i="4"/>
  <c r="M178" i="4"/>
  <c r="N178" i="4"/>
  <c r="O178" i="4"/>
  <c r="Q178" i="4"/>
  <c r="M179" i="4"/>
  <c r="N179" i="4"/>
  <c r="O179" i="4"/>
  <c r="Q179" i="4"/>
  <c r="M180" i="4"/>
  <c r="N180" i="4"/>
  <c r="O180" i="4"/>
  <c r="Q180" i="4"/>
  <c r="M181" i="4"/>
  <c r="N181" i="4"/>
  <c r="O181" i="4"/>
  <c r="Q181" i="4"/>
  <c r="M182" i="4"/>
  <c r="N182" i="4"/>
  <c r="O182" i="4"/>
  <c r="Q182" i="4"/>
  <c r="M183" i="4"/>
  <c r="N183" i="4"/>
  <c r="O183" i="4"/>
  <c r="Q183" i="4"/>
  <c r="M184" i="4"/>
  <c r="N184" i="4"/>
  <c r="O184" i="4"/>
  <c r="Q184" i="4"/>
  <c r="M185" i="4"/>
  <c r="N185" i="4"/>
  <c r="O185" i="4"/>
  <c r="Q185" i="4"/>
  <c r="M186" i="4"/>
  <c r="N186" i="4"/>
  <c r="O186" i="4"/>
  <c r="Q186" i="4"/>
  <c r="M187" i="4"/>
  <c r="N187" i="4"/>
  <c r="O187" i="4"/>
  <c r="Q187" i="4"/>
  <c r="M188" i="4"/>
  <c r="N188" i="4"/>
  <c r="O188" i="4"/>
  <c r="Q188" i="4"/>
  <c r="M189" i="4"/>
  <c r="N189" i="4"/>
  <c r="O189" i="4"/>
  <c r="Q189" i="4"/>
  <c r="M190" i="4"/>
  <c r="N190" i="4"/>
  <c r="O190" i="4"/>
  <c r="Q190" i="4"/>
  <c r="M191" i="4"/>
  <c r="N191" i="4"/>
  <c r="O191" i="4"/>
  <c r="Q191" i="4"/>
  <c r="M192" i="4"/>
  <c r="N192" i="4"/>
  <c r="O192" i="4"/>
  <c r="Q192" i="4"/>
  <c r="M193" i="4"/>
  <c r="N193" i="4"/>
  <c r="O193" i="4"/>
  <c r="Q193" i="4"/>
  <c r="M194" i="4"/>
  <c r="N194" i="4"/>
  <c r="O194" i="4"/>
  <c r="Q194" i="4"/>
  <c r="M195" i="4"/>
  <c r="N195" i="4"/>
  <c r="O195" i="4"/>
  <c r="Q195" i="4"/>
  <c r="M196" i="4"/>
  <c r="N196" i="4"/>
  <c r="O196" i="4"/>
  <c r="Q196" i="4"/>
  <c r="M197" i="4"/>
  <c r="N197" i="4"/>
  <c r="O197" i="4"/>
  <c r="Q197" i="4"/>
  <c r="M198" i="4"/>
  <c r="N198" i="4"/>
  <c r="O198" i="4"/>
  <c r="Q198" i="4"/>
  <c r="M199" i="4"/>
  <c r="N199" i="4"/>
  <c r="O199" i="4"/>
  <c r="Q199" i="4"/>
  <c r="M200" i="4"/>
  <c r="N200" i="4"/>
  <c r="O200" i="4"/>
  <c r="Q200" i="4"/>
  <c r="M201" i="4"/>
  <c r="N201" i="4"/>
  <c r="O201" i="4"/>
  <c r="Q201" i="4"/>
  <c r="M202" i="4"/>
  <c r="N202" i="4"/>
  <c r="O202" i="4"/>
  <c r="Q202" i="4"/>
  <c r="M203" i="4"/>
  <c r="N203" i="4"/>
  <c r="O203" i="4"/>
  <c r="Q203" i="4"/>
  <c r="M204" i="4"/>
  <c r="N204" i="4"/>
  <c r="O204" i="4"/>
  <c r="Q204" i="4"/>
  <c r="M205" i="4"/>
  <c r="N205" i="4"/>
  <c r="O205" i="4"/>
  <c r="Q205" i="4"/>
  <c r="M206" i="4"/>
  <c r="N206" i="4"/>
  <c r="O206" i="4"/>
  <c r="Q206" i="4"/>
  <c r="M207" i="4"/>
  <c r="N207" i="4"/>
  <c r="O207" i="4"/>
  <c r="Q207" i="4"/>
  <c r="M208" i="4"/>
  <c r="N208" i="4"/>
  <c r="O208" i="4"/>
  <c r="Q208" i="4"/>
  <c r="Q3" i="4"/>
  <c r="N3" i="4"/>
  <c r="O3" i="4"/>
  <c r="M3" i="4"/>
  <c r="C23" i="3"/>
  <c r="C24" i="6" s="1"/>
  <c r="C24" i="3"/>
  <c r="C25" i="6" s="1"/>
  <c r="H1618" i="2"/>
  <c r="H1619" i="2"/>
  <c r="H1620" i="2"/>
  <c r="H1621" i="2"/>
  <c r="H1622" i="2"/>
  <c r="H1623" i="2"/>
  <c r="H1624" i="2"/>
  <c r="H1625" i="2"/>
  <c r="H1626" i="2"/>
  <c r="H1627" i="2"/>
  <c r="H1628" i="2"/>
  <c r="H1629" i="2"/>
  <c r="H1630" i="2"/>
  <c r="H1631" i="2"/>
  <c r="H1632" i="2"/>
  <c r="H1633" i="2"/>
  <c r="H1634" i="2"/>
  <c r="H1635" i="2"/>
  <c r="H1636" i="2"/>
  <c r="H1637" i="2"/>
  <c r="H1638" i="2"/>
  <c r="H1639" i="2"/>
  <c r="H1640" i="2"/>
  <c r="H1641" i="2"/>
  <c r="H1642" i="2"/>
  <c r="H1643" i="2"/>
  <c r="H1644" i="2"/>
  <c r="H1645" i="2"/>
  <c r="H1646" i="2"/>
  <c r="H1647" i="2"/>
  <c r="H1648" i="2"/>
  <c r="H1649" i="2"/>
  <c r="H1650" i="2"/>
  <c r="H1651" i="2"/>
  <c r="H1652" i="2"/>
  <c r="H1653" i="2"/>
  <c r="H1654" i="2"/>
  <c r="H1655" i="2"/>
  <c r="H1656" i="2"/>
  <c r="H1657" i="2"/>
  <c r="H1658" i="2"/>
  <c r="H1659" i="2"/>
  <c r="H1660" i="2"/>
  <c r="H1661" i="2"/>
  <c r="H1662" i="2"/>
  <c r="H1663" i="2"/>
  <c r="H1664" i="2"/>
  <c r="H1665" i="2"/>
  <c r="H1666" i="2"/>
  <c r="H1667" i="2"/>
  <c r="H1668" i="2"/>
  <c r="H1669" i="2"/>
  <c r="H1670" i="2"/>
  <c r="H1671" i="2"/>
  <c r="H1672" i="2"/>
  <c r="H1673" i="2"/>
  <c r="H1674" i="2"/>
  <c r="H1675" i="2"/>
  <c r="H1676" i="2"/>
  <c r="H1677" i="2"/>
  <c r="H1678" i="2"/>
  <c r="H1679" i="2"/>
  <c r="H1680" i="2"/>
  <c r="H1681" i="2"/>
  <c r="H1682" i="2"/>
  <c r="H1683" i="2"/>
  <c r="H1684" i="2"/>
  <c r="H1685" i="2"/>
  <c r="H1686" i="2"/>
  <c r="H1687" i="2"/>
  <c r="H1688" i="2"/>
  <c r="H1689" i="2"/>
  <c r="H1690" i="2"/>
  <c r="H1691" i="2"/>
  <c r="H1692" i="2"/>
  <c r="H1693" i="2"/>
  <c r="H1694" i="2"/>
  <c r="H1695" i="2"/>
  <c r="H1696" i="2"/>
  <c r="H1697" i="2"/>
  <c r="H1698" i="2"/>
  <c r="H1699" i="2"/>
  <c r="H1700" i="2"/>
  <c r="H1701" i="2"/>
  <c r="H1702" i="2"/>
  <c r="H1703" i="2"/>
  <c r="H1704" i="2"/>
  <c r="H1705" i="2"/>
  <c r="H1706" i="2"/>
  <c r="H1707" i="2"/>
  <c r="H1708" i="2"/>
  <c r="H1709" i="2"/>
  <c r="H1710" i="2"/>
  <c r="H1711" i="2"/>
  <c r="H1712" i="2"/>
  <c r="H1713" i="2"/>
  <c r="H1714" i="2"/>
  <c r="H1715" i="2"/>
  <c r="H1716" i="2"/>
  <c r="H1717" i="2"/>
  <c r="H1718" i="2"/>
  <c r="H1719" i="2"/>
  <c r="H1720" i="2"/>
  <c r="H1721" i="2"/>
  <c r="H1722" i="2"/>
  <c r="H1723" i="2"/>
  <c r="H1724" i="2"/>
  <c r="H1725" i="2"/>
  <c r="H1726" i="2"/>
  <c r="H1727" i="2"/>
  <c r="H1728" i="2"/>
  <c r="H1729" i="2"/>
  <c r="H1730" i="2"/>
  <c r="H1731" i="2"/>
  <c r="H1732" i="2"/>
  <c r="H1733" i="2"/>
  <c r="H1734" i="2"/>
  <c r="H1735" i="2"/>
  <c r="H1736" i="2"/>
  <c r="H1737" i="2"/>
  <c r="H1738" i="2"/>
  <c r="H1739" i="2"/>
  <c r="H1740" i="2"/>
  <c r="H1741" i="2"/>
  <c r="H1742" i="2"/>
  <c r="H1743" i="2"/>
  <c r="H1744" i="2"/>
  <c r="H1745" i="2"/>
  <c r="H1746" i="2"/>
  <c r="H1747" i="2"/>
  <c r="H1748" i="2"/>
  <c r="H1749" i="2"/>
  <c r="H1750" i="2"/>
  <c r="H1751" i="2"/>
  <c r="H1752" i="2"/>
  <c r="H1753" i="2"/>
  <c r="H1754" i="2"/>
  <c r="H1755" i="2"/>
  <c r="H1756" i="2"/>
  <c r="H1757" i="2"/>
  <c r="H1758" i="2"/>
  <c r="H1759" i="2"/>
  <c r="H1760" i="2"/>
  <c r="H1761" i="2"/>
  <c r="H1762" i="2"/>
  <c r="H1763" i="2"/>
  <c r="H1764" i="2"/>
  <c r="H1765" i="2"/>
  <c r="H1766" i="2"/>
  <c r="H1767" i="2"/>
  <c r="H1768" i="2"/>
  <c r="H1769" i="2"/>
  <c r="H1770" i="2"/>
  <c r="H1771" i="2"/>
  <c r="H1772" i="2"/>
  <c r="H1773" i="2"/>
  <c r="H1774" i="2"/>
  <c r="H1775" i="2"/>
  <c r="H1776" i="2"/>
  <c r="H1777" i="2"/>
  <c r="H1778" i="2"/>
  <c r="H1779" i="2"/>
  <c r="H1780" i="2"/>
  <c r="H1781" i="2"/>
  <c r="H1782" i="2"/>
  <c r="H1783" i="2"/>
  <c r="H1784" i="2"/>
  <c r="H1785" i="2"/>
  <c r="H1786" i="2"/>
  <c r="H1787" i="2"/>
  <c r="H1788" i="2"/>
  <c r="H1789" i="2"/>
  <c r="H1790" i="2"/>
  <c r="H1791" i="2"/>
  <c r="H1792" i="2"/>
  <c r="H1793" i="2"/>
  <c r="H1794" i="2"/>
  <c r="H1795" i="2"/>
  <c r="H1796" i="2"/>
  <c r="H1797" i="2"/>
  <c r="H1798" i="2"/>
  <c r="H1799" i="2"/>
  <c r="H1800" i="2"/>
  <c r="H1801" i="2"/>
  <c r="H1802" i="2"/>
  <c r="H1803" i="2"/>
  <c r="H1804" i="2"/>
  <c r="H1805" i="2"/>
  <c r="H1806" i="2"/>
  <c r="H1807" i="2"/>
  <c r="H1808" i="2"/>
  <c r="H1809" i="2"/>
  <c r="H1810" i="2"/>
  <c r="H1811" i="2"/>
  <c r="H1812" i="2"/>
  <c r="H1813" i="2"/>
  <c r="H1814" i="2"/>
  <c r="H1815" i="2"/>
  <c r="H1816" i="2"/>
  <c r="H1817" i="2"/>
  <c r="E1618" i="2"/>
  <c r="G1618" i="2" s="1"/>
  <c r="E1619" i="2"/>
  <c r="G1619" i="2" s="1"/>
  <c r="E1620" i="2"/>
  <c r="G1620" i="2" s="1"/>
  <c r="E1621" i="2"/>
  <c r="G1621" i="2" s="1"/>
  <c r="E1622" i="2"/>
  <c r="E1623" i="2"/>
  <c r="G1623" i="2" s="1"/>
  <c r="E1624" i="2"/>
  <c r="G1624" i="2" s="1"/>
  <c r="E1625" i="2"/>
  <c r="G1625" i="2" s="1"/>
  <c r="E1626" i="2"/>
  <c r="G1626" i="2" s="1"/>
  <c r="E1627" i="2"/>
  <c r="G1627" i="2" s="1"/>
  <c r="E1628" i="2"/>
  <c r="G1628" i="2" s="1"/>
  <c r="E1629" i="2"/>
  <c r="G1629" i="2" s="1"/>
  <c r="E1630" i="2"/>
  <c r="G1630" i="2" s="1"/>
  <c r="E1631" i="2"/>
  <c r="G1631" i="2" s="1"/>
  <c r="E1632" i="2"/>
  <c r="G1632" i="2" s="1"/>
  <c r="E1633" i="2"/>
  <c r="G1633" i="2" s="1"/>
  <c r="E1634" i="2"/>
  <c r="G1634" i="2" s="1"/>
  <c r="E1635" i="2"/>
  <c r="G1635" i="2" s="1"/>
  <c r="E1636" i="2"/>
  <c r="G1636" i="2" s="1"/>
  <c r="E1637" i="2"/>
  <c r="G1637" i="2" s="1"/>
  <c r="E1638" i="2"/>
  <c r="G1638" i="2" s="1"/>
  <c r="E1639" i="2"/>
  <c r="G1639" i="2" s="1"/>
  <c r="E1640" i="2"/>
  <c r="G1640" i="2" s="1"/>
  <c r="E1641" i="2"/>
  <c r="G1641" i="2" s="1"/>
  <c r="E1642" i="2"/>
  <c r="G1642" i="2" s="1"/>
  <c r="E1643" i="2"/>
  <c r="G1643" i="2" s="1"/>
  <c r="E1644" i="2"/>
  <c r="G1644" i="2" s="1"/>
  <c r="E1645" i="2"/>
  <c r="G1645" i="2" s="1"/>
  <c r="E1646" i="2"/>
  <c r="G1646" i="2" s="1"/>
  <c r="E1647" i="2"/>
  <c r="G1647" i="2" s="1"/>
  <c r="E1648" i="2"/>
  <c r="G1648" i="2" s="1"/>
  <c r="E1649" i="2"/>
  <c r="G1649" i="2" s="1"/>
  <c r="E1650" i="2"/>
  <c r="G1650" i="2" s="1"/>
  <c r="E1651" i="2"/>
  <c r="G1651" i="2" s="1"/>
  <c r="E1652" i="2"/>
  <c r="G1652" i="2" s="1"/>
  <c r="E1653" i="2"/>
  <c r="G1653" i="2" s="1"/>
  <c r="E1654" i="2"/>
  <c r="G1654" i="2" s="1"/>
  <c r="E1655" i="2"/>
  <c r="G1655" i="2" s="1"/>
  <c r="E1656" i="2"/>
  <c r="G1656" i="2" s="1"/>
  <c r="E1657" i="2"/>
  <c r="G1657" i="2" s="1"/>
  <c r="E1658" i="2"/>
  <c r="G1658" i="2" s="1"/>
  <c r="E1659" i="2"/>
  <c r="G1659" i="2" s="1"/>
  <c r="E1660" i="2"/>
  <c r="G1660" i="2" s="1"/>
  <c r="E1661" i="2"/>
  <c r="G1661" i="2" s="1"/>
  <c r="E1662" i="2"/>
  <c r="G1662" i="2" s="1"/>
  <c r="E1663" i="2"/>
  <c r="G1663" i="2" s="1"/>
  <c r="E1664" i="2"/>
  <c r="G1664" i="2" s="1"/>
  <c r="E1665" i="2"/>
  <c r="G1665" i="2" s="1"/>
  <c r="E1666" i="2"/>
  <c r="G1666" i="2" s="1"/>
  <c r="E1667" i="2"/>
  <c r="G1667" i="2" s="1"/>
  <c r="E1668" i="2"/>
  <c r="G1668" i="2" s="1"/>
  <c r="E1669" i="2"/>
  <c r="G1669" i="2" s="1"/>
  <c r="E1670" i="2"/>
  <c r="G1670" i="2" s="1"/>
  <c r="E1671" i="2"/>
  <c r="G1671" i="2" s="1"/>
  <c r="E1672" i="2"/>
  <c r="G1672" i="2" s="1"/>
  <c r="E1673" i="2"/>
  <c r="G1673" i="2" s="1"/>
  <c r="E1674" i="2"/>
  <c r="G1674" i="2" s="1"/>
  <c r="E1675" i="2"/>
  <c r="G1675" i="2" s="1"/>
  <c r="E1676" i="2"/>
  <c r="G1676" i="2" s="1"/>
  <c r="E1677" i="2"/>
  <c r="G1677" i="2" s="1"/>
  <c r="E1678" i="2"/>
  <c r="G1678" i="2" s="1"/>
  <c r="E1679" i="2"/>
  <c r="G1679" i="2" s="1"/>
  <c r="E1680" i="2"/>
  <c r="G1680" i="2" s="1"/>
  <c r="E1681" i="2"/>
  <c r="G1681" i="2" s="1"/>
  <c r="E1682" i="2"/>
  <c r="G1682" i="2" s="1"/>
  <c r="E1683" i="2"/>
  <c r="G1683" i="2" s="1"/>
  <c r="E1684" i="2"/>
  <c r="G1684" i="2" s="1"/>
  <c r="E1685" i="2"/>
  <c r="G1685" i="2" s="1"/>
  <c r="E1686" i="2"/>
  <c r="G1686" i="2" s="1"/>
  <c r="E1687" i="2"/>
  <c r="G1687" i="2" s="1"/>
  <c r="E1688" i="2"/>
  <c r="G1688" i="2" s="1"/>
  <c r="E1689" i="2"/>
  <c r="G1689" i="2" s="1"/>
  <c r="E1690" i="2"/>
  <c r="G1690" i="2" s="1"/>
  <c r="E1691" i="2"/>
  <c r="G1691" i="2" s="1"/>
  <c r="E1692" i="2"/>
  <c r="G1692" i="2" s="1"/>
  <c r="E1693" i="2"/>
  <c r="G1693" i="2" s="1"/>
  <c r="E1694" i="2"/>
  <c r="G1694" i="2" s="1"/>
  <c r="E1695" i="2"/>
  <c r="G1695" i="2" s="1"/>
  <c r="E1696" i="2"/>
  <c r="G1696" i="2" s="1"/>
  <c r="E1697" i="2"/>
  <c r="G1697" i="2" s="1"/>
  <c r="E1698" i="2"/>
  <c r="G1698" i="2" s="1"/>
  <c r="E1699" i="2"/>
  <c r="G1699" i="2" s="1"/>
  <c r="E1700" i="2"/>
  <c r="G1700" i="2" s="1"/>
  <c r="E1701" i="2"/>
  <c r="G1701" i="2" s="1"/>
  <c r="E1702" i="2"/>
  <c r="G1702" i="2" s="1"/>
  <c r="E1703" i="2"/>
  <c r="G1703" i="2" s="1"/>
  <c r="E1704" i="2"/>
  <c r="G1704" i="2" s="1"/>
  <c r="E1705" i="2"/>
  <c r="G1705" i="2" s="1"/>
  <c r="E1706" i="2"/>
  <c r="G1706" i="2" s="1"/>
  <c r="E1707" i="2"/>
  <c r="G1707" i="2" s="1"/>
  <c r="E1708" i="2"/>
  <c r="G1708" i="2" s="1"/>
  <c r="E1709" i="2"/>
  <c r="G1709" i="2" s="1"/>
  <c r="E1710" i="2"/>
  <c r="G1710" i="2" s="1"/>
  <c r="E1711" i="2"/>
  <c r="G1711" i="2" s="1"/>
  <c r="E1712" i="2"/>
  <c r="G1712" i="2" s="1"/>
  <c r="E1713" i="2"/>
  <c r="G1713" i="2" s="1"/>
  <c r="E1714" i="2"/>
  <c r="G1714" i="2" s="1"/>
  <c r="E1715" i="2"/>
  <c r="G1715" i="2" s="1"/>
  <c r="E1716" i="2"/>
  <c r="G1716" i="2" s="1"/>
  <c r="E1717" i="2"/>
  <c r="G1717" i="2" s="1"/>
  <c r="E1718" i="2"/>
  <c r="G1718" i="2" s="1"/>
  <c r="E1719" i="2"/>
  <c r="G1719" i="2" s="1"/>
  <c r="E1720" i="2"/>
  <c r="G1720" i="2" s="1"/>
  <c r="E1721" i="2"/>
  <c r="G1721" i="2" s="1"/>
  <c r="E1722" i="2"/>
  <c r="G1722" i="2" s="1"/>
  <c r="E1723" i="2"/>
  <c r="G1723" i="2" s="1"/>
  <c r="E1724" i="2"/>
  <c r="G1724" i="2" s="1"/>
  <c r="E1725" i="2"/>
  <c r="G1725" i="2" s="1"/>
  <c r="E1726" i="2"/>
  <c r="G1726" i="2" s="1"/>
  <c r="E1727" i="2"/>
  <c r="G1727" i="2" s="1"/>
  <c r="E1728" i="2"/>
  <c r="G1728" i="2" s="1"/>
  <c r="E1729" i="2"/>
  <c r="G1729" i="2" s="1"/>
  <c r="E1730" i="2"/>
  <c r="G1730" i="2" s="1"/>
  <c r="E1731" i="2"/>
  <c r="G1731" i="2" s="1"/>
  <c r="E1732" i="2"/>
  <c r="E1733" i="2"/>
  <c r="G1733" i="2" s="1"/>
  <c r="E1734" i="2"/>
  <c r="G1734" i="2" s="1"/>
  <c r="E1735" i="2"/>
  <c r="G1735" i="2" s="1"/>
  <c r="E1736" i="2"/>
  <c r="G1736" i="2" s="1"/>
  <c r="E1737" i="2"/>
  <c r="G1737" i="2" s="1"/>
  <c r="E1738" i="2"/>
  <c r="G1738" i="2" s="1"/>
  <c r="E1739" i="2"/>
  <c r="G1739" i="2" s="1"/>
  <c r="E1740" i="2"/>
  <c r="G1740" i="2" s="1"/>
  <c r="E1741" i="2"/>
  <c r="G1741" i="2" s="1"/>
  <c r="E1742" i="2"/>
  <c r="G1742" i="2" s="1"/>
  <c r="E1743" i="2"/>
  <c r="G1743" i="2" s="1"/>
  <c r="E1744" i="2"/>
  <c r="G1744" i="2" s="1"/>
  <c r="E1745" i="2"/>
  <c r="G1745" i="2" s="1"/>
  <c r="E1746" i="2"/>
  <c r="G1746" i="2" s="1"/>
  <c r="E1747" i="2"/>
  <c r="G1747" i="2" s="1"/>
  <c r="E1748" i="2"/>
  <c r="G1748" i="2" s="1"/>
  <c r="E1749" i="2"/>
  <c r="G1749" i="2" s="1"/>
  <c r="E1750" i="2"/>
  <c r="G1750" i="2" s="1"/>
  <c r="E1751" i="2"/>
  <c r="G1751" i="2" s="1"/>
  <c r="E1752" i="2"/>
  <c r="G1752" i="2" s="1"/>
  <c r="E1753" i="2"/>
  <c r="G1753" i="2" s="1"/>
  <c r="E1754" i="2"/>
  <c r="G1754" i="2" s="1"/>
  <c r="E1755" i="2"/>
  <c r="G1755" i="2" s="1"/>
  <c r="E1756" i="2"/>
  <c r="G1756" i="2" s="1"/>
  <c r="E1757" i="2"/>
  <c r="G1757" i="2" s="1"/>
  <c r="E1758" i="2"/>
  <c r="G1758" i="2" s="1"/>
  <c r="E1759" i="2"/>
  <c r="G1759" i="2" s="1"/>
  <c r="E1760" i="2"/>
  <c r="G1760" i="2" s="1"/>
  <c r="E1761" i="2"/>
  <c r="G1761" i="2" s="1"/>
  <c r="E1762" i="2"/>
  <c r="G1762" i="2" s="1"/>
  <c r="E1763" i="2"/>
  <c r="G1763" i="2" s="1"/>
  <c r="E1764" i="2"/>
  <c r="G1764" i="2" s="1"/>
  <c r="E1765" i="2"/>
  <c r="G1765" i="2" s="1"/>
  <c r="E1766" i="2"/>
  <c r="G1766" i="2" s="1"/>
  <c r="E1767" i="2"/>
  <c r="G1767" i="2" s="1"/>
  <c r="E1768" i="2"/>
  <c r="G1768" i="2" s="1"/>
  <c r="E1769" i="2"/>
  <c r="G1769" i="2" s="1"/>
  <c r="E1770" i="2"/>
  <c r="G1770" i="2" s="1"/>
  <c r="E1771" i="2"/>
  <c r="G1771" i="2" s="1"/>
  <c r="E1772" i="2"/>
  <c r="G1772" i="2" s="1"/>
  <c r="E1773" i="2"/>
  <c r="G1773" i="2" s="1"/>
  <c r="E1774" i="2"/>
  <c r="G1774" i="2" s="1"/>
  <c r="E1775" i="2"/>
  <c r="G1775" i="2" s="1"/>
  <c r="E1776" i="2"/>
  <c r="G1776" i="2" s="1"/>
  <c r="E1777" i="2"/>
  <c r="G1777" i="2" s="1"/>
  <c r="E1778" i="2"/>
  <c r="G1778" i="2" s="1"/>
  <c r="E1779" i="2"/>
  <c r="G1779" i="2" s="1"/>
  <c r="E1780" i="2"/>
  <c r="G1780" i="2" s="1"/>
  <c r="E1781" i="2"/>
  <c r="G1781" i="2" s="1"/>
  <c r="E1782" i="2"/>
  <c r="G1782" i="2" s="1"/>
  <c r="E1783" i="2"/>
  <c r="G1783" i="2" s="1"/>
  <c r="E1784" i="2"/>
  <c r="G1784" i="2" s="1"/>
  <c r="E1785" i="2"/>
  <c r="G1785" i="2" s="1"/>
  <c r="E1786" i="2"/>
  <c r="G1786" i="2" s="1"/>
  <c r="E1787" i="2"/>
  <c r="G1787" i="2" s="1"/>
  <c r="E1788" i="2"/>
  <c r="G1788" i="2" s="1"/>
  <c r="E1789" i="2"/>
  <c r="G1789" i="2" s="1"/>
  <c r="E1790" i="2"/>
  <c r="G1790" i="2" s="1"/>
  <c r="E1791" i="2"/>
  <c r="G1791" i="2" s="1"/>
  <c r="E1792" i="2"/>
  <c r="G1792" i="2" s="1"/>
  <c r="E1793" i="2"/>
  <c r="G1793" i="2" s="1"/>
  <c r="E1794" i="2"/>
  <c r="G1794" i="2" s="1"/>
  <c r="E1795" i="2"/>
  <c r="G1795" i="2" s="1"/>
  <c r="E1796" i="2"/>
  <c r="G1796" i="2" s="1"/>
  <c r="E1797" i="2"/>
  <c r="G1797" i="2" s="1"/>
  <c r="E1798" i="2"/>
  <c r="G1798" i="2" s="1"/>
  <c r="E1799" i="2"/>
  <c r="G1799" i="2" s="1"/>
  <c r="E1800" i="2"/>
  <c r="G1800" i="2" s="1"/>
  <c r="E1801" i="2"/>
  <c r="G1801" i="2" s="1"/>
  <c r="E1802" i="2"/>
  <c r="G1802" i="2" s="1"/>
  <c r="E1803" i="2"/>
  <c r="G1803" i="2" s="1"/>
  <c r="E1804" i="2"/>
  <c r="G1804" i="2" s="1"/>
  <c r="E1805" i="2"/>
  <c r="G1805" i="2" s="1"/>
  <c r="E1806" i="2"/>
  <c r="G1806" i="2" s="1"/>
  <c r="E1807" i="2"/>
  <c r="G1807" i="2" s="1"/>
  <c r="E1808" i="2"/>
  <c r="G1808" i="2" s="1"/>
  <c r="E1809" i="2"/>
  <c r="G1809" i="2" s="1"/>
  <c r="E1810" i="2"/>
  <c r="G1810" i="2" s="1"/>
  <c r="E1811" i="2"/>
  <c r="G1811" i="2" s="1"/>
  <c r="E1812" i="2"/>
  <c r="G1812" i="2" s="1"/>
  <c r="E1813" i="2"/>
  <c r="G1813" i="2" s="1"/>
  <c r="E1814" i="2"/>
  <c r="G1814" i="2" s="1"/>
  <c r="E1815" i="2"/>
  <c r="G1815" i="2" s="1"/>
  <c r="E1816" i="2"/>
  <c r="G1816" i="2" s="1"/>
  <c r="E1817" i="2"/>
  <c r="G1817" i="2" s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E3" i="7"/>
  <c r="E4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2" i="7"/>
  <c r="C20" i="3"/>
  <c r="C21" i="6" s="1"/>
  <c r="C21" i="3"/>
  <c r="C22" i="6" s="1"/>
  <c r="C22" i="3"/>
  <c r="C23" i="6" s="1"/>
  <c r="H1476" i="2"/>
  <c r="H1477" i="2"/>
  <c r="H1478" i="2"/>
  <c r="H1479" i="2"/>
  <c r="H1480" i="2"/>
  <c r="H1481" i="2"/>
  <c r="H1482" i="2"/>
  <c r="H1483" i="2"/>
  <c r="H1484" i="2"/>
  <c r="H1485" i="2"/>
  <c r="H1486" i="2"/>
  <c r="H1487" i="2"/>
  <c r="H1488" i="2"/>
  <c r="H1489" i="2"/>
  <c r="H1490" i="2"/>
  <c r="H1491" i="2"/>
  <c r="H1492" i="2"/>
  <c r="H1493" i="2"/>
  <c r="H1494" i="2"/>
  <c r="H1495" i="2"/>
  <c r="H1496" i="2"/>
  <c r="H1497" i="2"/>
  <c r="H1498" i="2"/>
  <c r="H1499" i="2"/>
  <c r="H1500" i="2"/>
  <c r="H1501" i="2"/>
  <c r="H1502" i="2"/>
  <c r="H1503" i="2"/>
  <c r="H1504" i="2"/>
  <c r="H1505" i="2"/>
  <c r="H1506" i="2"/>
  <c r="H1507" i="2"/>
  <c r="H1508" i="2"/>
  <c r="H1509" i="2"/>
  <c r="H1510" i="2"/>
  <c r="H1511" i="2"/>
  <c r="H1512" i="2"/>
  <c r="H1513" i="2"/>
  <c r="H1514" i="2"/>
  <c r="H1515" i="2"/>
  <c r="H1516" i="2"/>
  <c r="H1517" i="2"/>
  <c r="H1518" i="2"/>
  <c r="H1519" i="2"/>
  <c r="H1520" i="2"/>
  <c r="H1521" i="2"/>
  <c r="H1522" i="2"/>
  <c r="H1523" i="2"/>
  <c r="H1524" i="2"/>
  <c r="H1525" i="2"/>
  <c r="H1526" i="2"/>
  <c r="H1527" i="2"/>
  <c r="H1528" i="2"/>
  <c r="H1529" i="2"/>
  <c r="H1530" i="2"/>
  <c r="H1531" i="2"/>
  <c r="H1532" i="2"/>
  <c r="H1533" i="2"/>
  <c r="H1534" i="2"/>
  <c r="H1535" i="2"/>
  <c r="H1536" i="2"/>
  <c r="H1537" i="2"/>
  <c r="H1538" i="2"/>
  <c r="H1539" i="2"/>
  <c r="H1540" i="2"/>
  <c r="H1541" i="2"/>
  <c r="H1542" i="2"/>
  <c r="H1543" i="2"/>
  <c r="H1544" i="2"/>
  <c r="H1545" i="2"/>
  <c r="H1546" i="2"/>
  <c r="H1547" i="2"/>
  <c r="H1548" i="2"/>
  <c r="H1549" i="2"/>
  <c r="H1550" i="2"/>
  <c r="H1551" i="2"/>
  <c r="H1552" i="2"/>
  <c r="H1553" i="2"/>
  <c r="H1554" i="2"/>
  <c r="H1555" i="2"/>
  <c r="H1556" i="2"/>
  <c r="H1557" i="2"/>
  <c r="H1558" i="2"/>
  <c r="H1559" i="2"/>
  <c r="H1560" i="2"/>
  <c r="H1561" i="2"/>
  <c r="H1562" i="2"/>
  <c r="H1563" i="2"/>
  <c r="H1564" i="2"/>
  <c r="H1565" i="2"/>
  <c r="H1566" i="2"/>
  <c r="H1567" i="2"/>
  <c r="H1568" i="2"/>
  <c r="H1569" i="2"/>
  <c r="H1570" i="2"/>
  <c r="H1571" i="2"/>
  <c r="H1572" i="2"/>
  <c r="H1573" i="2"/>
  <c r="H1574" i="2"/>
  <c r="H1575" i="2"/>
  <c r="H1576" i="2"/>
  <c r="H1577" i="2"/>
  <c r="H1578" i="2"/>
  <c r="H1579" i="2"/>
  <c r="H1580" i="2"/>
  <c r="H1581" i="2"/>
  <c r="H1582" i="2"/>
  <c r="H1583" i="2"/>
  <c r="H1584" i="2"/>
  <c r="H1585" i="2"/>
  <c r="H1586" i="2"/>
  <c r="H1587" i="2"/>
  <c r="H1588" i="2"/>
  <c r="H1589" i="2"/>
  <c r="H1590" i="2"/>
  <c r="H1591" i="2"/>
  <c r="H1592" i="2"/>
  <c r="H1593" i="2"/>
  <c r="H1594" i="2"/>
  <c r="H1595" i="2"/>
  <c r="H1596" i="2"/>
  <c r="H1597" i="2"/>
  <c r="H1598" i="2"/>
  <c r="H1599" i="2"/>
  <c r="H1600" i="2"/>
  <c r="H1601" i="2"/>
  <c r="H1602" i="2"/>
  <c r="H1603" i="2"/>
  <c r="H1604" i="2"/>
  <c r="H1605" i="2"/>
  <c r="H1606" i="2"/>
  <c r="H1607" i="2"/>
  <c r="H1608" i="2"/>
  <c r="H1609" i="2"/>
  <c r="H1610" i="2"/>
  <c r="H1611" i="2"/>
  <c r="H1612" i="2"/>
  <c r="H1613" i="2"/>
  <c r="H1614" i="2"/>
  <c r="H1615" i="2"/>
  <c r="H1616" i="2"/>
  <c r="H1617" i="2"/>
  <c r="E1476" i="2"/>
  <c r="G1476" i="2" s="1"/>
  <c r="E1477" i="2"/>
  <c r="G1477" i="2" s="1"/>
  <c r="E1478" i="2"/>
  <c r="G1478" i="2" s="1"/>
  <c r="E1479" i="2"/>
  <c r="G1479" i="2" s="1"/>
  <c r="E1480" i="2"/>
  <c r="G1480" i="2" s="1"/>
  <c r="E1481" i="2"/>
  <c r="G1481" i="2" s="1"/>
  <c r="E1482" i="2"/>
  <c r="G1482" i="2" s="1"/>
  <c r="E1483" i="2"/>
  <c r="G1483" i="2" s="1"/>
  <c r="E1484" i="2"/>
  <c r="G1484" i="2" s="1"/>
  <c r="E1485" i="2"/>
  <c r="AL21" i="6" s="1"/>
  <c r="E1486" i="2"/>
  <c r="G1486" i="2" s="1"/>
  <c r="E1487" i="2"/>
  <c r="G1487" i="2" s="1"/>
  <c r="E1488" i="2"/>
  <c r="G1488" i="2" s="1"/>
  <c r="E1489" i="2"/>
  <c r="G1489" i="2" s="1"/>
  <c r="E1490" i="2"/>
  <c r="G1490" i="2" s="1"/>
  <c r="E1491" i="2"/>
  <c r="G1491" i="2" s="1"/>
  <c r="E1492" i="2"/>
  <c r="G1492" i="2" s="1"/>
  <c r="E1493" i="2"/>
  <c r="E1494" i="2"/>
  <c r="G1494" i="2" s="1"/>
  <c r="E1495" i="2"/>
  <c r="G1495" i="2" s="1"/>
  <c r="E1496" i="2"/>
  <c r="G1496" i="2" s="1"/>
  <c r="E1497" i="2"/>
  <c r="G1497" i="2" s="1"/>
  <c r="E1498" i="2"/>
  <c r="G1498" i="2" s="1"/>
  <c r="E1499" i="2"/>
  <c r="G1499" i="2" s="1"/>
  <c r="E1500" i="2"/>
  <c r="G1500" i="2" s="1"/>
  <c r="E1501" i="2"/>
  <c r="G1501" i="2" s="1"/>
  <c r="E1502" i="2"/>
  <c r="G1502" i="2" s="1"/>
  <c r="E1503" i="2"/>
  <c r="G1503" i="2" s="1"/>
  <c r="E1504" i="2"/>
  <c r="G1504" i="2" s="1"/>
  <c r="E1505" i="2"/>
  <c r="G1505" i="2" s="1"/>
  <c r="E1506" i="2"/>
  <c r="G1506" i="2" s="1"/>
  <c r="E1507" i="2"/>
  <c r="G1507" i="2" s="1"/>
  <c r="E1508" i="2"/>
  <c r="G1508" i="2" s="1"/>
  <c r="E1509" i="2"/>
  <c r="G1509" i="2" s="1"/>
  <c r="E1510" i="2"/>
  <c r="G1510" i="2" s="1"/>
  <c r="E1511" i="2"/>
  <c r="G1511" i="2" s="1"/>
  <c r="E1512" i="2"/>
  <c r="G1512" i="2" s="1"/>
  <c r="E1513" i="2"/>
  <c r="G1513" i="2" s="1"/>
  <c r="E1514" i="2"/>
  <c r="G1514" i="2" s="1"/>
  <c r="E1515" i="2"/>
  <c r="G1515" i="2" s="1"/>
  <c r="E1516" i="2"/>
  <c r="G1516" i="2" s="1"/>
  <c r="E1517" i="2"/>
  <c r="G1517" i="2" s="1"/>
  <c r="E1518" i="2"/>
  <c r="G1518" i="2" s="1"/>
  <c r="E1519" i="2"/>
  <c r="G1519" i="2" s="1"/>
  <c r="E1520" i="2"/>
  <c r="G1520" i="2" s="1"/>
  <c r="E1521" i="2"/>
  <c r="G1521" i="2" s="1"/>
  <c r="E1522" i="2"/>
  <c r="G1522" i="2" s="1"/>
  <c r="E1523" i="2"/>
  <c r="G1523" i="2" s="1"/>
  <c r="E1524" i="2"/>
  <c r="G1524" i="2" s="1"/>
  <c r="E1525" i="2"/>
  <c r="G1525" i="2" s="1"/>
  <c r="E1526" i="2"/>
  <c r="G1526" i="2" s="1"/>
  <c r="E1527" i="2"/>
  <c r="G1527" i="2" s="1"/>
  <c r="E1528" i="2"/>
  <c r="G1528" i="2" s="1"/>
  <c r="E1529" i="2"/>
  <c r="G1529" i="2" s="1"/>
  <c r="E1530" i="2"/>
  <c r="G1530" i="2" s="1"/>
  <c r="E1531" i="2"/>
  <c r="G1531" i="2" s="1"/>
  <c r="E1532" i="2"/>
  <c r="G1532" i="2" s="1"/>
  <c r="E1533" i="2"/>
  <c r="G1533" i="2" s="1"/>
  <c r="E1534" i="2"/>
  <c r="G1534" i="2" s="1"/>
  <c r="E1535" i="2"/>
  <c r="G1535" i="2" s="1"/>
  <c r="E1536" i="2"/>
  <c r="G1536" i="2" s="1"/>
  <c r="E1537" i="2"/>
  <c r="G1537" i="2" s="1"/>
  <c r="E1538" i="2"/>
  <c r="G1538" i="2" s="1"/>
  <c r="E1539" i="2"/>
  <c r="G1539" i="2" s="1"/>
  <c r="E1540" i="2"/>
  <c r="G1540" i="2" s="1"/>
  <c r="E1541" i="2"/>
  <c r="G1541" i="2" s="1"/>
  <c r="E1542" i="2"/>
  <c r="G1542" i="2" s="1"/>
  <c r="E1543" i="2"/>
  <c r="G1543" i="2" s="1"/>
  <c r="E1544" i="2"/>
  <c r="G1544" i="2" s="1"/>
  <c r="E1545" i="2"/>
  <c r="G1545" i="2" s="1"/>
  <c r="E1546" i="2"/>
  <c r="G1546" i="2" s="1"/>
  <c r="E1547" i="2"/>
  <c r="G1547" i="2" s="1"/>
  <c r="E1548" i="2"/>
  <c r="G1548" i="2" s="1"/>
  <c r="E1549" i="2"/>
  <c r="G1549" i="2" s="1"/>
  <c r="E1550" i="2"/>
  <c r="G1550" i="2" s="1"/>
  <c r="E1551" i="2"/>
  <c r="G1551" i="2" s="1"/>
  <c r="E1552" i="2"/>
  <c r="G1552" i="2" s="1"/>
  <c r="E1553" i="2"/>
  <c r="G1553" i="2" s="1"/>
  <c r="E1554" i="2"/>
  <c r="G1554" i="2" s="1"/>
  <c r="E1555" i="2"/>
  <c r="G1555" i="2" s="1"/>
  <c r="E1556" i="2"/>
  <c r="G1556" i="2" s="1"/>
  <c r="E1557" i="2"/>
  <c r="G1557" i="2" s="1"/>
  <c r="E1558" i="2"/>
  <c r="E1559" i="2"/>
  <c r="G1559" i="2" s="1"/>
  <c r="E1560" i="2"/>
  <c r="G1560" i="2" s="1"/>
  <c r="E1561" i="2"/>
  <c r="G1561" i="2" s="1"/>
  <c r="E1562" i="2"/>
  <c r="G1562" i="2" s="1"/>
  <c r="E1563" i="2"/>
  <c r="G1563" i="2" s="1"/>
  <c r="E1564" i="2"/>
  <c r="G1564" i="2" s="1"/>
  <c r="E1565" i="2"/>
  <c r="G1565" i="2" s="1"/>
  <c r="E1566" i="2"/>
  <c r="G1566" i="2" s="1"/>
  <c r="E1567" i="2"/>
  <c r="G1567" i="2" s="1"/>
  <c r="E1568" i="2"/>
  <c r="G1568" i="2" s="1"/>
  <c r="E1569" i="2"/>
  <c r="G1569" i="2" s="1"/>
  <c r="E1570" i="2"/>
  <c r="G1570" i="2" s="1"/>
  <c r="E1571" i="2"/>
  <c r="G1571" i="2" s="1"/>
  <c r="E1572" i="2"/>
  <c r="G1572" i="2" s="1"/>
  <c r="E1573" i="2"/>
  <c r="G1573" i="2" s="1"/>
  <c r="E1574" i="2"/>
  <c r="G1574" i="2" s="1"/>
  <c r="E1575" i="2"/>
  <c r="G1575" i="2" s="1"/>
  <c r="E1576" i="2"/>
  <c r="G1576" i="2" s="1"/>
  <c r="E1577" i="2"/>
  <c r="G1577" i="2" s="1"/>
  <c r="E1578" i="2"/>
  <c r="G1578" i="2" s="1"/>
  <c r="E1579" i="2"/>
  <c r="G1579" i="2" s="1"/>
  <c r="E1580" i="2"/>
  <c r="G1580" i="2" s="1"/>
  <c r="E1581" i="2"/>
  <c r="G1581" i="2" s="1"/>
  <c r="E1582" i="2"/>
  <c r="G1582" i="2" s="1"/>
  <c r="E1583" i="2"/>
  <c r="G1583" i="2" s="1"/>
  <c r="E1584" i="2"/>
  <c r="G1584" i="2" s="1"/>
  <c r="E1585" i="2"/>
  <c r="G1585" i="2" s="1"/>
  <c r="E1586" i="2"/>
  <c r="G1586" i="2" s="1"/>
  <c r="E1587" i="2"/>
  <c r="G1587" i="2" s="1"/>
  <c r="E1588" i="2"/>
  <c r="G1588" i="2" s="1"/>
  <c r="E1589" i="2"/>
  <c r="G1589" i="2" s="1"/>
  <c r="E1590" i="2"/>
  <c r="G1590" i="2" s="1"/>
  <c r="E1591" i="2"/>
  <c r="G1591" i="2" s="1"/>
  <c r="E1592" i="2"/>
  <c r="G1592" i="2" s="1"/>
  <c r="E1593" i="2"/>
  <c r="G1593" i="2" s="1"/>
  <c r="E1594" i="2"/>
  <c r="G1594" i="2" s="1"/>
  <c r="E1595" i="2"/>
  <c r="G1595" i="2" s="1"/>
  <c r="E1596" i="2"/>
  <c r="G1596" i="2" s="1"/>
  <c r="E1597" i="2"/>
  <c r="G1597" i="2" s="1"/>
  <c r="E1598" i="2"/>
  <c r="G1598" i="2" s="1"/>
  <c r="E1599" i="2"/>
  <c r="G1599" i="2" s="1"/>
  <c r="E1600" i="2"/>
  <c r="G1600" i="2" s="1"/>
  <c r="E1601" i="2"/>
  <c r="G1601" i="2" s="1"/>
  <c r="E1602" i="2"/>
  <c r="G1602" i="2" s="1"/>
  <c r="E1603" i="2"/>
  <c r="G1603" i="2" s="1"/>
  <c r="E1604" i="2"/>
  <c r="G1604" i="2" s="1"/>
  <c r="E1605" i="2"/>
  <c r="G1605" i="2" s="1"/>
  <c r="E1606" i="2"/>
  <c r="G1606" i="2" s="1"/>
  <c r="E1607" i="2"/>
  <c r="G1607" i="2" s="1"/>
  <c r="E1608" i="2"/>
  <c r="G1608" i="2" s="1"/>
  <c r="E1609" i="2"/>
  <c r="E1610" i="2"/>
  <c r="G1610" i="2" s="1"/>
  <c r="E1611" i="2"/>
  <c r="G1611" i="2" s="1"/>
  <c r="E1612" i="2"/>
  <c r="G1612" i="2" s="1"/>
  <c r="E1613" i="2"/>
  <c r="G1613" i="2" s="1"/>
  <c r="E1614" i="2"/>
  <c r="E1615" i="2"/>
  <c r="G1615" i="2" s="1"/>
  <c r="E1616" i="2"/>
  <c r="G1616" i="2" s="1"/>
  <c r="E1617" i="2"/>
  <c r="G1617" i="2" s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C17" i="3"/>
  <c r="C18" i="6" s="1"/>
  <c r="C18" i="3"/>
  <c r="C19" i="6" s="1"/>
  <c r="C19" i="3"/>
  <c r="C20" i="6" s="1"/>
  <c r="H1196" i="2"/>
  <c r="H1197" i="2"/>
  <c r="H1198" i="2"/>
  <c r="H1199" i="2"/>
  <c r="H1200" i="2"/>
  <c r="H1201" i="2"/>
  <c r="H1202" i="2"/>
  <c r="H1203" i="2"/>
  <c r="H1204" i="2"/>
  <c r="H1205" i="2"/>
  <c r="H1206" i="2"/>
  <c r="H1207" i="2"/>
  <c r="H1208" i="2"/>
  <c r="H1209" i="2"/>
  <c r="H1210" i="2"/>
  <c r="H1211" i="2"/>
  <c r="H1212" i="2"/>
  <c r="H1213" i="2"/>
  <c r="H1214" i="2"/>
  <c r="H1215" i="2"/>
  <c r="H1216" i="2"/>
  <c r="H1217" i="2"/>
  <c r="H1218" i="2"/>
  <c r="H1219" i="2"/>
  <c r="H1220" i="2"/>
  <c r="H1221" i="2"/>
  <c r="H1222" i="2"/>
  <c r="H1223" i="2"/>
  <c r="H1224" i="2"/>
  <c r="H1225" i="2"/>
  <c r="H1226" i="2"/>
  <c r="H1227" i="2"/>
  <c r="H1228" i="2"/>
  <c r="H1229" i="2"/>
  <c r="H1230" i="2"/>
  <c r="H1231" i="2"/>
  <c r="H1232" i="2"/>
  <c r="H1233" i="2"/>
  <c r="H1234" i="2"/>
  <c r="H1235" i="2"/>
  <c r="H1236" i="2"/>
  <c r="H1237" i="2"/>
  <c r="H1238" i="2"/>
  <c r="H1239" i="2"/>
  <c r="H1240" i="2"/>
  <c r="H1241" i="2"/>
  <c r="H1242" i="2"/>
  <c r="H1243" i="2"/>
  <c r="H1244" i="2"/>
  <c r="H1245" i="2"/>
  <c r="H1246" i="2"/>
  <c r="H1247" i="2"/>
  <c r="H1248" i="2"/>
  <c r="H1249" i="2"/>
  <c r="H1250" i="2"/>
  <c r="H1251" i="2"/>
  <c r="H1252" i="2"/>
  <c r="H1253" i="2"/>
  <c r="H1254" i="2"/>
  <c r="H1255" i="2"/>
  <c r="H1256" i="2"/>
  <c r="H1257" i="2"/>
  <c r="H1258" i="2"/>
  <c r="H1259" i="2"/>
  <c r="H1260" i="2"/>
  <c r="H1261" i="2"/>
  <c r="H1262" i="2"/>
  <c r="H1263" i="2"/>
  <c r="H1264" i="2"/>
  <c r="H1265" i="2"/>
  <c r="H1266" i="2"/>
  <c r="H1267" i="2"/>
  <c r="H1268" i="2"/>
  <c r="H1269" i="2"/>
  <c r="H1270" i="2"/>
  <c r="H1271" i="2"/>
  <c r="H1272" i="2"/>
  <c r="H1273" i="2"/>
  <c r="H1274" i="2"/>
  <c r="H1275" i="2"/>
  <c r="H1276" i="2"/>
  <c r="H1277" i="2"/>
  <c r="H1278" i="2"/>
  <c r="H1279" i="2"/>
  <c r="H1280" i="2"/>
  <c r="H1281" i="2"/>
  <c r="H1282" i="2"/>
  <c r="H1283" i="2"/>
  <c r="H1284" i="2"/>
  <c r="H1285" i="2"/>
  <c r="H1286" i="2"/>
  <c r="H1287" i="2"/>
  <c r="H1288" i="2"/>
  <c r="H1289" i="2"/>
  <c r="H1290" i="2"/>
  <c r="H1291" i="2"/>
  <c r="H1292" i="2"/>
  <c r="H1293" i="2"/>
  <c r="H1294" i="2"/>
  <c r="H1295" i="2"/>
  <c r="H1296" i="2"/>
  <c r="H1297" i="2"/>
  <c r="H1298" i="2"/>
  <c r="H1299" i="2"/>
  <c r="H1300" i="2"/>
  <c r="H1301" i="2"/>
  <c r="H1302" i="2"/>
  <c r="H1303" i="2"/>
  <c r="H1304" i="2"/>
  <c r="H1305" i="2"/>
  <c r="H1306" i="2"/>
  <c r="H1307" i="2"/>
  <c r="H1308" i="2"/>
  <c r="H1309" i="2"/>
  <c r="H1310" i="2"/>
  <c r="H1311" i="2"/>
  <c r="H1312" i="2"/>
  <c r="H1313" i="2"/>
  <c r="H1314" i="2"/>
  <c r="H1315" i="2"/>
  <c r="H1316" i="2"/>
  <c r="H1317" i="2"/>
  <c r="H1318" i="2"/>
  <c r="H1319" i="2"/>
  <c r="H1320" i="2"/>
  <c r="H1321" i="2"/>
  <c r="H1322" i="2"/>
  <c r="H1323" i="2"/>
  <c r="H1324" i="2"/>
  <c r="H1325" i="2"/>
  <c r="H1326" i="2"/>
  <c r="H1327" i="2"/>
  <c r="H1328" i="2"/>
  <c r="H1329" i="2"/>
  <c r="H1330" i="2"/>
  <c r="H1331" i="2"/>
  <c r="H1332" i="2"/>
  <c r="H1333" i="2"/>
  <c r="H1334" i="2"/>
  <c r="H1335" i="2"/>
  <c r="H1336" i="2"/>
  <c r="H1337" i="2"/>
  <c r="H1338" i="2"/>
  <c r="H1339" i="2"/>
  <c r="H1340" i="2"/>
  <c r="H1341" i="2"/>
  <c r="H1342" i="2"/>
  <c r="H1343" i="2"/>
  <c r="H1344" i="2"/>
  <c r="H1345" i="2"/>
  <c r="H1346" i="2"/>
  <c r="H1347" i="2"/>
  <c r="H1348" i="2"/>
  <c r="H1349" i="2"/>
  <c r="H1350" i="2"/>
  <c r="H1351" i="2"/>
  <c r="H1352" i="2"/>
  <c r="H1353" i="2"/>
  <c r="H1354" i="2"/>
  <c r="H1355" i="2"/>
  <c r="H1356" i="2"/>
  <c r="H1357" i="2"/>
  <c r="H1358" i="2"/>
  <c r="H1359" i="2"/>
  <c r="H1360" i="2"/>
  <c r="H1361" i="2"/>
  <c r="H1362" i="2"/>
  <c r="H1363" i="2"/>
  <c r="H1364" i="2"/>
  <c r="H1365" i="2"/>
  <c r="H1366" i="2"/>
  <c r="H1367" i="2"/>
  <c r="H1368" i="2"/>
  <c r="H1369" i="2"/>
  <c r="H1370" i="2"/>
  <c r="H1371" i="2"/>
  <c r="H1372" i="2"/>
  <c r="H1373" i="2"/>
  <c r="H1374" i="2"/>
  <c r="H1375" i="2"/>
  <c r="H1376" i="2"/>
  <c r="H1377" i="2"/>
  <c r="H1378" i="2"/>
  <c r="H1379" i="2"/>
  <c r="H1380" i="2"/>
  <c r="H1381" i="2"/>
  <c r="H1382" i="2"/>
  <c r="H1383" i="2"/>
  <c r="H1384" i="2"/>
  <c r="H1385" i="2"/>
  <c r="H1386" i="2"/>
  <c r="H1387" i="2"/>
  <c r="H1388" i="2"/>
  <c r="H1389" i="2"/>
  <c r="H1390" i="2"/>
  <c r="H1391" i="2"/>
  <c r="H1392" i="2"/>
  <c r="H1393" i="2"/>
  <c r="H1394" i="2"/>
  <c r="H1395" i="2"/>
  <c r="H1396" i="2"/>
  <c r="H1397" i="2"/>
  <c r="H1398" i="2"/>
  <c r="H1399" i="2"/>
  <c r="H1400" i="2"/>
  <c r="H1401" i="2"/>
  <c r="H1402" i="2"/>
  <c r="H1403" i="2"/>
  <c r="H1404" i="2"/>
  <c r="H1405" i="2"/>
  <c r="H1406" i="2"/>
  <c r="H1407" i="2"/>
  <c r="H1408" i="2"/>
  <c r="H1409" i="2"/>
  <c r="H1410" i="2"/>
  <c r="H1411" i="2"/>
  <c r="H1412" i="2"/>
  <c r="H1413" i="2"/>
  <c r="H1414" i="2"/>
  <c r="H1415" i="2"/>
  <c r="H1416" i="2"/>
  <c r="H1417" i="2"/>
  <c r="H1418" i="2"/>
  <c r="H1419" i="2"/>
  <c r="H1420" i="2"/>
  <c r="H1421" i="2"/>
  <c r="H1422" i="2"/>
  <c r="H1423" i="2"/>
  <c r="H1424" i="2"/>
  <c r="H1425" i="2"/>
  <c r="H1426" i="2"/>
  <c r="H1427" i="2"/>
  <c r="H1428" i="2"/>
  <c r="H1429" i="2"/>
  <c r="H1430" i="2"/>
  <c r="H1431" i="2"/>
  <c r="H1432" i="2"/>
  <c r="H1433" i="2"/>
  <c r="H1434" i="2"/>
  <c r="H1435" i="2"/>
  <c r="H1436" i="2"/>
  <c r="H1437" i="2"/>
  <c r="H1438" i="2"/>
  <c r="H1439" i="2"/>
  <c r="H1440" i="2"/>
  <c r="H1441" i="2"/>
  <c r="H1442" i="2"/>
  <c r="H1443" i="2"/>
  <c r="H1444" i="2"/>
  <c r="H1445" i="2"/>
  <c r="H1446" i="2"/>
  <c r="H1447" i="2"/>
  <c r="H1448" i="2"/>
  <c r="H1449" i="2"/>
  <c r="H1450" i="2"/>
  <c r="H1451" i="2"/>
  <c r="H1452" i="2"/>
  <c r="H1453" i="2"/>
  <c r="H1454" i="2"/>
  <c r="H1455" i="2"/>
  <c r="H1456" i="2"/>
  <c r="H1457" i="2"/>
  <c r="H1458" i="2"/>
  <c r="H1459" i="2"/>
  <c r="H1460" i="2"/>
  <c r="H1461" i="2"/>
  <c r="H1462" i="2"/>
  <c r="H1463" i="2"/>
  <c r="H1464" i="2"/>
  <c r="H1465" i="2"/>
  <c r="H1466" i="2"/>
  <c r="H1467" i="2"/>
  <c r="H1468" i="2"/>
  <c r="H1469" i="2"/>
  <c r="H1470" i="2"/>
  <c r="H1471" i="2"/>
  <c r="H1472" i="2"/>
  <c r="H1473" i="2"/>
  <c r="H1474" i="2"/>
  <c r="H1475" i="2"/>
  <c r="E1196" i="2"/>
  <c r="G1196" i="2" s="1"/>
  <c r="E1197" i="2"/>
  <c r="G1197" i="2" s="1"/>
  <c r="E1198" i="2"/>
  <c r="G1198" i="2" s="1"/>
  <c r="E1199" i="2"/>
  <c r="G1199" i="2" s="1"/>
  <c r="E1200" i="2"/>
  <c r="E1201" i="2"/>
  <c r="G1201" i="2" s="1"/>
  <c r="E1202" i="2"/>
  <c r="G1202" i="2" s="1"/>
  <c r="E1203" i="2"/>
  <c r="G1203" i="2" s="1"/>
  <c r="E1204" i="2"/>
  <c r="G1204" i="2" s="1"/>
  <c r="E1205" i="2"/>
  <c r="G1205" i="2" s="1"/>
  <c r="E1206" i="2"/>
  <c r="G1206" i="2" s="1"/>
  <c r="E1207" i="2"/>
  <c r="G1207" i="2" s="1"/>
  <c r="E1208" i="2"/>
  <c r="G1208" i="2" s="1"/>
  <c r="E1209" i="2"/>
  <c r="G1209" i="2" s="1"/>
  <c r="E1210" i="2"/>
  <c r="G1210" i="2" s="1"/>
  <c r="E1211" i="2"/>
  <c r="G1211" i="2" s="1"/>
  <c r="E1212" i="2"/>
  <c r="G1212" i="2" s="1"/>
  <c r="E1213" i="2"/>
  <c r="G1213" i="2" s="1"/>
  <c r="E1214" i="2"/>
  <c r="G1214" i="2" s="1"/>
  <c r="E1215" i="2"/>
  <c r="G1215" i="2" s="1"/>
  <c r="E1216" i="2"/>
  <c r="G1216" i="2" s="1"/>
  <c r="E1217" i="2"/>
  <c r="G1217" i="2" s="1"/>
  <c r="E1218" i="2"/>
  <c r="G1218" i="2" s="1"/>
  <c r="E1219" i="2"/>
  <c r="G1219" i="2" s="1"/>
  <c r="E1220" i="2"/>
  <c r="G1220" i="2" s="1"/>
  <c r="E1221" i="2"/>
  <c r="G1221" i="2" s="1"/>
  <c r="E1222" i="2"/>
  <c r="G1222" i="2" s="1"/>
  <c r="E1223" i="2"/>
  <c r="G1223" i="2" s="1"/>
  <c r="E1224" i="2"/>
  <c r="G1224" i="2" s="1"/>
  <c r="E1225" i="2"/>
  <c r="G1225" i="2" s="1"/>
  <c r="E1226" i="2"/>
  <c r="G1226" i="2" s="1"/>
  <c r="E1227" i="2"/>
  <c r="G1227" i="2" s="1"/>
  <c r="E1228" i="2"/>
  <c r="G1228" i="2" s="1"/>
  <c r="E1229" i="2"/>
  <c r="G1229" i="2" s="1"/>
  <c r="E1230" i="2"/>
  <c r="G1230" i="2" s="1"/>
  <c r="E1231" i="2"/>
  <c r="G1231" i="2" s="1"/>
  <c r="E1232" i="2"/>
  <c r="G1232" i="2" s="1"/>
  <c r="E1233" i="2"/>
  <c r="G1233" i="2" s="1"/>
  <c r="E1234" i="2"/>
  <c r="G1234" i="2" s="1"/>
  <c r="E1235" i="2"/>
  <c r="G1235" i="2" s="1"/>
  <c r="E1236" i="2"/>
  <c r="G1236" i="2" s="1"/>
  <c r="E1237" i="2"/>
  <c r="G1237" i="2" s="1"/>
  <c r="E1238" i="2"/>
  <c r="G1238" i="2" s="1"/>
  <c r="E1239" i="2"/>
  <c r="G1239" i="2" s="1"/>
  <c r="E1240" i="2"/>
  <c r="G1240" i="2" s="1"/>
  <c r="E1241" i="2"/>
  <c r="G1241" i="2" s="1"/>
  <c r="E1242" i="2"/>
  <c r="G1242" i="2" s="1"/>
  <c r="E1243" i="2"/>
  <c r="G1243" i="2" s="1"/>
  <c r="E1244" i="2"/>
  <c r="G1244" i="2" s="1"/>
  <c r="E1245" i="2"/>
  <c r="G1245" i="2" s="1"/>
  <c r="E1246" i="2"/>
  <c r="G1246" i="2" s="1"/>
  <c r="E1247" i="2"/>
  <c r="G1247" i="2" s="1"/>
  <c r="E1248" i="2"/>
  <c r="G1248" i="2" s="1"/>
  <c r="E1249" i="2"/>
  <c r="G1249" i="2" s="1"/>
  <c r="E1250" i="2"/>
  <c r="G1250" i="2" s="1"/>
  <c r="E1251" i="2"/>
  <c r="G1251" i="2" s="1"/>
  <c r="E1252" i="2"/>
  <c r="G1252" i="2" s="1"/>
  <c r="E1253" i="2"/>
  <c r="G1253" i="2" s="1"/>
  <c r="E1254" i="2"/>
  <c r="G1254" i="2" s="1"/>
  <c r="E1255" i="2"/>
  <c r="G1255" i="2" s="1"/>
  <c r="E1256" i="2"/>
  <c r="G1256" i="2" s="1"/>
  <c r="E1257" i="2"/>
  <c r="G1257" i="2" s="1"/>
  <c r="E1258" i="2"/>
  <c r="G1258" i="2" s="1"/>
  <c r="E1259" i="2"/>
  <c r="G1259" i="2" s="1"/>
  <c r="E1260" i="2"/>
  <c r="G1260" i="2" s="1"/>
  <c r="E1261" i="2"/>
  <c r="G1261" i="2" s="1"/>
  <c r="E1262" i="2"/>
  <c r="G1262" i="2" s="1"/>
  <c r="E1263" i="2"/>
  <c r="G1263" i="2" s="1"/>
  <c r="E1264" i="2"/>
  <c r="G1264" i="2" s="1"/>
  <c r="E1265" i="2"/>
  <c r="G1265" i="2" s="1"/>
  <c r="E1266" i="2"/>
  <c r="G1266" i="2" s="1"/>
  <c r="E1267" i="2"/>
  <c r="G1267" i="2" s="1"/>
  <c r="E1268" i="2"/>
  <c r="G1268" i="2" s="1"/>
  <c r="E1269" i="2"/>
  <c r="G1269" i="2" s="1"/>
  <c r="E1270" i="2"/>
  <c r="G1270" i="2" s="1"/>
  <c r="E1271" i="2"/>
  <c r="G1271" i="2" s="1"/>
  <c r="E1272" i="2"/>
  <c r="G1272" i="2" s="1"/>
  <c r="E1273" i="2"/>
  <c r="G1273" i="2" s="1"/>
  <c r="E1274" i="2"/>
  <c r="G1274" i="2" s="1"/>
  <c r="E1275" i="2"/>
  <c r="G1275" i="2" s="1"/>
  <c r="E1276" i="2"/>
  <c r="G1276" i="2" s="1"/>
  <c r="E1277" i="2"/>
  <c r="G1277" i="2" s="1"/>
  <c r="E1278" i="2"/>
  <c r="G1278" i="2" s="1"/>
  <c r="E1279" i="2"/>
  <c r="G1279" i="2" s="1"/>
  <c r="E1280" i="2"/>
  <c r="G1280" i="2" s="1"/>
  <c r="E1281" i="2"/>
  <c r="G1281" i="2" s="1"/>
  <c r="E1282" i="2"/>
  <c r="G1282" i="2" s="1"/>
  <c r="E1283" i="2"/>
  <c r="G1283" i="2" s="1"/>
  <c r="E1284" i="2"/>
  <c r="G1284" i="2" s="1"/>
  <c r="E1285" i="2"/>
  <c r="G1285" i="2" s="1"/>
  <c r="E1286" i="2"/>
  <c r="G1286" i="2" s="1"/>
  <c r="E1287" i="2"/>
  <c r="G1287" i="2" s="1"/>
  <c r="E1288" i="2"/>
  <c r="G1288" i="2" s="1"/>
  <c r="E1289" i="2"/>
  <c r="G1289" i="2" s="1"/>
  <c r="E1290" i="2"/>
  <c r="G1290" i="2" s="1"/>
  <c r="E1291" i="2"/>
  <c r="G1291" i="2" s="1"/>
  <c r="E1292" i="2"/>
  <c r="G1292" i="2" s="1"/>
  <c r="E1293" i="2"/>
  <c r="G1293" i="2" s="1"/>
  <c r="E1294" i="2"/>
  <c r="G1294" i="2" s="1"/>
  <c r="E1295" i="2"/>
  <c r="G1295" i="2" s="1"/>
  <c r="E1296" i="2"/>
  <c r="G1296" i="2" s="1"/>
  <c r="E1297" i="2"/>
  <c r="G1297" i="2" s="1"/>
  <c r="E1298" i="2"/>
  <c r="G1298" i="2" s="1"/>
  <c r="E1299" i="2"/>
  <c r="G1299" i="2" s="1"/>
  <c r="E1300" i="2"/>
  <c r="G1300" i="2" s="1"/>
  <c r="E1301" i="2"/>
  <c r="G1301" i="2" s="1"/>
  <c r="E1302" i="2"/>
  <c r="G1302" i="2" s="1"/>
  <c r="E1303" i="2"/>
  <c r="G1303" i="2" s="1"/>
  <c r="E1304" i="2"/>
  <c r="G1304" i="2" s="1"/>
  <c r="E1305" i="2"/>
  <c r="G1305" i="2" s="1"/>
  <c r="E1306" i="2"/>
  <c r="G1306" i="2" s="1"/>
  <c r="E1307" i="2"/>
  <c r="G1307" i="2" s="1"/>
  <c r="E1308" i="2"/>
  <c r="G1308" i="2" s="1"/>
  <c r="E1309" i="2"/>
  <c r="G1309" i="2" s="1"/>
  <c r="E1310" i="2"/>
  <c r="G1310" i="2" s="1"/>
  <c r="E1311" i="2"/>
  <c r="G1311" i="2" s="1"/>
  <c r="E1312" i="2"/>
  <c r="G1312" i="2" s="1"/>
  <c r="E1313" i="2"/>
  <c r="G1313" i="2" s="1"/>
  <c r="E1314" i="2"/>
  <c r="G1314" i="2" s="1"/>
  <c r="E1315" i="2"/>
  <c r="G1315" i="2" s="1"/>
  <c r="E1316" i="2"/>
  <c r="G1316" i="2" s="1"/>
  <c r="E1317" i="2"/>
  <c r="G1317" i="2" s="1"/>
  <c r="E1318" i="2"/>
  <c r="G1318" i="2" s="1"/>
  <c r="E1319" i="2"/>
  <c r="G1319" i="2" s="1"/>
  <c r="E1320" i="2"/>
  <c r="G1320" i="2" s="1"/>
  <c r="E1321" i="2"/>
  <c r="G1321" i="2" s="1"/>
  <c r="E1322" i="2"/>
  <c r="G1322" i="2" s="1"/>
  <c r="E1323" i="2"/>
  <c r="G1323" i="2" s="1"/>
  <c r="E1324" i="2"/>
  <c r="G1324" i="2" s="1"/>
  <c r="E1325" i="2"/>
  <c r="G1325" i="2" s="1"/>
  <c r="E1326" i="2"/>
  <c r="G1326" i="2" s="1"/>
  <c r="E1327" i="2"/>
  <c r="G1327" i="2" s="1"/>
  <c r="E1328" i="2"/>
  <c r="G1328" i="2" s="1"/>
  <c r="E1329" i="2"/>
  <c r="G1329" i="2" s="1"/>
  <c r="E1330" i="2"/>
  <c r="G1330" i="2" s="1"/>
  <c r="E1331" i="2"/>
  <c r="G1331" i="2" s="1"/>
  <c r="E1332" i="2"/>
  <c r="G1332" i="2" s="1"/>
  <c r="E1333" i="2"/>
  <c r="G1333" i="2" s="1"/>
  <c r="E1334" i="2"/>
  <c r="G1334" i="2" s="1"/>
  <c r="E1335" i="2"/>
  <c r="G1335" i="2" s="1"/>
  <c r="E1336" i="2"/>
  <c r="G1336" i="2" s="1"/>
  <c r="E1337" i="2"/>
  <c r="G1337" i="2" s="1"/>
  <c r="E1338" i="2"/>
  <c r="G1338" i="2" s="1"/>
  <c r="E1339" i="2"/>
  <c r="G1339" i="2" s="1"/>
  <c r="E1340" i="2"/>
  <c r="G1340" i="2" s="1"/>
  <c r="E1341" i="2"/>
  <c r="G1341" i="2" s="1"/>
  <c r="E1342" i="2"/>
  <c r="E1343" i="2"/>
  <c r="G1343" i="2" s="1"/>
  <c r="E1344" i="2"/>
  <c r="G1344" i="2" s="1"/>
  <c r="E1345" i="2"/>
  <c r="E1346" i="2"/>
  <c r="G1346" i="2" s="1"/>
  <c r="E1347" i="2"/>
  <c r="G1347" i="2" s="1"/>
  <c r="E1348" i="2"/>
  <c r="G1348" i="2" s="1"/>
  <c r="E1349" i="2"/>
  <c r="G1349" i="2" s="1"/>
  <c r="E1350" i="2"/>
  <c r="G1350" i="2" s="1"/>
  <c r="E1351" i="2"/>
  <c r="G1351" i="2" s="1"/>
  <c r="E1352" i="2"/>
  <c r="G1352" i="2" s="1"/>
  <c r="E1353" i="2"/>
  <c r="G1353" i="2" s="1"/>
  <c r="E1354" i="2"/>
  <c r="G1354" i="2" s="1"/>
  <c r="E1355" i="2"/>
  <c r="E1356" i="2"/>
  <c r="G1356" i="2" s="1"/>
  <c r="E1357" i="2"/>
  <c r="E1358" i="2"/>
  <c r="E1359" i="2"/>
  <c r="G1359" i="2" s="1"/>
  <c r="E1360" i="2"/>
  <c r="E1361" i="2"/>
  <c r="G1361" i="2" s="1"/>
  <c r="E1362" i="2"/>
  <c r="G1362" i="2" s="1"/>
  <c r="E1363" i="2"/>
  <c r="G1363" i="2" s="1"/>
  <c r="E1364" i="2"/>
  <c r="G1364" i="2" s="1"/>
  <c r="E1365" i="2"/>
  <c r="G1365" i="2" s="1"/>
  <c r="E1366" i="2"/>
  <c r="G1366" i="2" s="1"/>
  <c r="E1367" i="2"/>
  <c r="G1367" i="2" s="1"/>
  <c r="E1368" i="2"/>
  <c r="G1368" i="2" s="1"/>
  <c r="E1369" i="2"/>
  <c r="G1369" i="2" s="1"/>
  <c r="E1370" i="2"/>
  <c r="G1370" i="2" s="1"/>
  <c r="E1371" i="2"/>
  <c r="G1371" i="2" s="1"/>
  <c r="E1372" i="2"/>
  <c r="G1372" i="2" s="1"/>
  <c r="E1373" i="2"/>
  <c r="G1373" i="2" s="1"/>
  <c r="E1374" i="2"/>
  <c r="G1374" i="2" s="1"/>
  <c r="E1375" i="2"/>
  <c r="G1375" i="2" s="1"/>
  <c r="E1376" i="2"/>
  <c r="G1376" i="2" s="1"/>
  <c r="E1377" i="2"/>
  <c r="G1377" i="2" s="1"/>
  <c r="E1378" i="2"/>
  <c r="G1378" i="2" s="1"/>
  <c r="E1379" i="2"/>
  <c r="G1379" i="2" s="1"/>
  <c r="E1380" i="2"/>
  <c r="G1380" i="2" s="1"/>
  <c r="E1381" i="2"/>
  <c r="G1381" i="2" s="1"/>
  <c r="E1382" i="2"/>
  <c r="G1382" i="2" s="1"/>
  <c r="E1383" i="2"/>
  <c r="G1383" i="2" s="1"/>
  <c r="E1384" i="2"/>
  <c r="G1384" i="2" s="1"/>
  <c r="E1385" i="2"/>
  <c r="G1385" i="2" s="1"/>
  <c r="E1386" i="2"/>
  <c r="G1386" i="2" s="1"/>
  <c r="E1387" i="2"/>
  <c r="G1387" i="2" s="1"/>
  <c r="E1388" i="2"/>
  <c r="G1388" i="2" s="1"/>
  <c r="E1389" i="2"/>
  <c r="G1389" i="2" s="1"/>
  <c r="E1390" i="2"/>
  <c r="G1390" i="2" s="1"/>
  <c r="E1391" i="2"/>
  <c r="G1391" i="2" s="1"/>
  <c r="E1392" i="2"/>
  <c r="G1392" i="2" s="1"/>
  <c r="E1393" i="2"/>
  <c r="G1393" i="2" s="1"/>
  <c r="E1394" i="2"/>
  <c r="G1394" i="2" s="1"/>
  <c r="E1395" i="2"/>
  <c r="G1395" i="2" s="1"/>
  <c r="J123" i="4" s="1"/>
  <c r="E1396" i="2"/>
  <c r="G1396" i="2" s="1"/>
  <c r="E1397" i="2"/>
  <c r="G1397" i="2" s="1"/>
  <c r="E1398" i="2"/>
  <c r="G1398" i="2" s="1"/>
  <c r="E1399" i="2"/>
  <c r="G1399" i="2" s="1"/>
  <c r="E1400" i="2"/>
  <c r="G1400" i="2" s="1"/>
  <c r="E1401" i="2"/>
  <c r="G1401" i="2" s="1"/>
  <c r="E1402" i="2"/>
  <c r="G1402" i="2" s="1"/>
  <c r="E1403" i="2"/>
  <c r="G1403" i="2" s="1"/>
  <c r="E1404" i="2"/>
  <c r="G1404" i="2" s="1"/>
  <c r="E1405" i="2"/>
  <c r="G1405" i="2" s="1"/>
  <c r="E1406" i="2"/>
  <c r="G1406" i="2" s="1"/>
  <c r="E1407" i="2"/>
  <c r="G1407" i="2" s="1"/>
  <c r="E1408" i="2"/>
  <c r="G1408" i="2" s="1"/>
  <c r="E1409" i="2"/>
  <c r="G1409" i="2" s="1"/>
  <c r="E1410" i="2"/>
  <c r="G1410" i="2" s="1"/>
  <c r="E1411" i="2"/>
  <c r="G1411" i="2" s="1"/>
  <c r="E1412" i="2"/>
  <c r="G1412" i="2" s="1"/>
  <c r="E1413" i="2"/>
  <c r="G1413" i="2" s="1"/>
  <c r="E1414" i="2"/>
  <c r="G1414" i="2" s="1"/>
  <c r="E1415" i="2"/>
  <c r="G1415" i="2" s="1"/>
  <c r="E1416" i="2"/>
  <c r="G1416" i="2" s="1"/>
  <c r="E1417" i="2"/>
  <c r="G1417" i="2" s="1"/>
  <c r="E1418" i="2"/>
  <c r="G1418" i="2" s="1"/>
  <c r="E1419" i="2"/>
  <c r="G1419" i="2" s="1"/>
  <c r="E1420" i="2"/>
  <c r="G1420" i="2" s="1"/>
  <c r="E1421" i="2"/>
  <c r="G1421" i="2" s="1"/>
  <c r="E1422" i="2"/>
  <c r="G1422" i="2" s="1"/>
  <c r="E1423" i="2"/>
  <c r="G1423" i="2" s="1"/>
  <c r="E1424" i="2"/>
  <c r="G1424" i="2" s="1"/>
  <c r="E1425" i="2"/>
  <c r="G1425" i="2" s="1"/>
  <c r="E1426" i="2"/>
  <c r="G1426" i="2" s="1"/>
  <c r="E1427" i="2"/>
  <c r="G1427" i="2" s="1"/>
  <c r="E1428" i="2"/>
  <c r="G1428" i="2" s="1"/>
  <c r="E1429" i="2"/>
  <c r="G1429" i="2" s="1"/>
  <c r="E1430" i="2"/>
  <c r="G1430" i="2" s="1"/>
  <c r="E1431" i="2"/>
  <c r="G1431" i="2" s="1"/>
  <c r="E1432" i="2"/>
  <c r="G1432" i="2" s="1"/>
  <c r="E1433" i="2"/>
  <c r="G1433" i="2" s="1"/>
  <c r="E1434" i="2"/>
  <c r="G1434" i="2" s="1"/>
  <c r="E1435" i="2"/>
  <c r="G1435" i="2" s="1"/>
  <c r="E1436" i="2"/>
  <c r="G1436" i="2" s="1"/>
  <c r="E1437" i="2"/>
  <c r="G1437" i="2" s="1"/>
  <c r="E1438" i="2"/>
  <c r="G1438" i="2" s="1"/>
  <c r="E1439" i="2"/>
  <c r="G1439" i="2" s="1"/>
  <c r="E1440" i="2"/>
  <c r="G1440" i="2" s="1"/>
  <c r="E1441" i="2"/>
  <c r="G1441" i="2" s="1"/>
  <c r="E1442" i="2"/>
  <c r="G1442" i="2" s="1"/>
  <c r="E1443" i="2"/>
  <c r="G1443" i="2" s="1"/>
  <c r="E1444" i="2"/>
  <c r="G1444" i="2" s="1"/>
  <c r="E1445" i="2"/>
  <c r="G1445" i="2" s="1"/>
  <c r="E1446" i="2"/>
  <c r="G1446" i="2" s="1"/>
  <c r="E1447" i="2"/>
  <c r="G1447" i="2" s="1"/>
  <c r="E1448" i="2"/>
  <c r="G1448" i="2" s="1"/>
  <c r="E1449" i="2"/>
  <c r="G1449" i="2" s="1"/>
  <c r="E1450" i="2"/>
  <c r="G1450" i="2" s="1"/>
  <c r="E1451" i="2"/>
  <c r="G1451" i="2" s="1"/>
  <c r="E1452" i="2"/>
  <c r="G1452" i="2" s="1"/>
  <c r="E1453" i="2"/>
  <c r="G1453" i="2" s="1"/>
  <c r="E1454" i="2"/>
  <c r="G1454" i="2" s="1"/>
  <c r="E1455" i="2"/>
  <c r="G1455" i="2" s="1"/>
  <c r="E1456" i="2"/>
  <c r="G1456" i="2" s="1"/>
  <c r="E1457" i="2"/>
  <c r="G1457" i="2" s="1"/>
  <c r="E1458" i="2"/>
  <c r="G1458" i="2" s="1"/>
  <c r="E1459" i="2"/>
  <c r="G1459" i="2" s="1"/>
  <c r="E1460" i="2"/>
  <c r="E1461" i="2"/>
  <c r="G1461" i="2" s="1"/>
  <c r="E1462" i="2"/>
  <c r="G1462" i="2" s="1"/>
  <c r="E1463" i="2"/>
  <c r="G1463" i="2" s="1"/>
  <c r="E1464" i="2"/>
  <c r="G1464" i="2" s="1"/>
  <c r="E1465" i="2"/>
  <c r="G1465" i="2" s="1"/>
  <c r="E1466" i="2"/>
  <c r="G1466" i="2" s="1"/>
  <c r="E1467" i="2"/>
  <c r="G1467" i="2" s="1"/>
  <c r="E1468" i="2"/>
  <c r="G1468" i="2" s="1"/>
  <c r="E1469" i="2"/>
  <c r="G1469" i="2" s="1"/>
  <c r="E1470" i="2"/>
  <c r="G1470" i="2" s="1"/>
  <c r="E1471" i="2"/>
  <c r="G1471" i="2" s="1"/>
  <c r="E1472" i="2"/>
  <c r="G1472" i="2" s="1"/>
  <c r="E1473" i="2"/>
  <c r="G1473" i="2" s="1"/>
  <c r="E1474" i="2"/>
  <c r="G1474" i="2" s="1"/>
  <c r="E1475" i="2"/>
  <c r="G1475" i="2" s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H1147" i="2"/>
  <c r="H1148" i="2"/>
  <c r="H1149" i="2"/>
  <c r="H1150" i="2"/>
  <c r="H1151" i="2"/>
  <c r="H1152" i="2"/>
  <c r="H1153" i="2"/>
  <c r="H1154" i="2"/>
  <c r="H1155" i="2"/>
  <c r="H1156" i="2"/>
  <c r="H1157" i="2"/>
  <c r="H1158" i="2"/>
  <c r="H1159" i="2"/>
  <c r="H1160" i="2"/>
  <c r="H1161" i="2"/>
  <c r="H1162" i="2"/>
  <c r="H1163" i="2"/>
  <c r="H1164" i="2"/>
  <c r="H1165" i="2"/>
  <c r="H1166" i="2"/>
  <c r="H1167" i="2"/>
  <c r="H1168" i="2"/>
  <c r="H1169" i="2"/>
  <c r="H1170" i="2"/>
  <c r="H1171" i="2"/>
  <c r="H1172" i="2"/>
  <c r="H1173" i="2"/>
  <c r="H1174" i="2"/>
  <c r="H1175" i="2"/>
  <c r="H1176" i="2"/>
  <c r="H1177" i="2"/>
  <c r="H1178" i="2"/>
  <c r="H1179" i="2"/>
  <c r="H1180" i="2"/>
  <c r="H1181" i="2"/>
  <c r="H1182" i="2"/>
  <c r="H1183" i="2"/>
  <c r="H1184" i="2"/>
  <c r="H1185" i="2"/>
  <c r="H1186" i="2"/>
  <c r="H1187" i="2"/>
  <c r="H1188" i="2"/>
  <c r="H1189" i="2"/>
  <c r="H1190" i="2"/>
  <c r="H1191" i="2"/>
  <c r="H1192" i="2"/>
  <c r="H1193" i="2"/>
  <c r="H1194" i="2"/>
  <c r="H1195" i="2"/>
  <c r="E1147" i="2"/>
  <c r="E1148" i="2"/>
  <c r="G1148" i="2" s="1"/>
  <c r="E1149" i="2"/>
  <c r="E1150" i="2"/>
  <c r="G1150" i="2" s="1"/>
  <c r="E1151" i="2"/>
  <c r="G1151" i="2" s="1"/>
  <c r="E1152" i="2"/>
  <c r="G1152" i="2" s="1"/>
  <c r="E1153" i="2"/>
  <c r="G1153" i="2" s="1"/>
  <c r="E1154" i="2"/>
  <c r="E1155" i="2"/>
  <c r="G1155" i="2" s="1"/>
  <c r="E1156" i="2"/>
  <c r="G1156" i="2" s="1"/>
  <c r="E1157" i="2"/>
  <c r="G1157" i="2" s="1"/>
  <c r="E1158" i="2"/>
  <c r="G1158" i="2" s="1"/>
  <c r="E1159" i="2"/>
  <c r="G1159" i="2" s="1"/>
  <c r="E1160" i="2"/>
  <c r="G1160" i="2" s="1"/>
  <c r="E1161" i="2"/>
  <c r="G1161" i="2" s="1"/>
  <c r="E1162" i="2"/>
  <c r="G1162" i="2" s="1"/>
  <c r="E1163" i="2"/>
  <c r="G1163" i="2" s="1"/>
  <c r="E1164" i="2"/>
  <c r="G1164" i="2" s="1"/>
  <c r="E1165" i="2"/>
  <c r="G1165" i="2" s="1"/>
  <c r="E1166" i="2"/>
  <c r="G1166" i="2" s="1"/>
  <c r="E1167" i="2"/>
  <c r="G1167" i="2" s="1"/>
  <c r="E1168" i="2"/>
  <c r="G1168" i="2" s="1"/>
  <c r="E1169" i="2"/>
  <c r="G1169" i="2" s="1"/>
  <c r="E1170" i="2"/>
  <c r="E1171" i="2"/>
  <c r="G1171" i="2" s="1"/>
  <c r="E1172" i="2"/>
  <c r="G1172" i="2" s="1"/>
  <c r="E1173" i="2"/>
  <c r="G1173" i="2" s="1"/>
  <c r="E1174" i="2"/>
  <c r="G1174" i="2" s="1"/>
  <c r="E1175" i="2"/>
  <c r="G1175" i="2" s="1"/>
  <c r="E1176" i="2"/>
  <c r="G1176" i="2" s="1"/>
  <c r="E1177" i="2"/>
  <c r="G1177" i="2" s="1"/>
  <c r="E1178" i="2"/>
  <c r="G1178" i="2" s="1"/>
  <c r="E1179" i="2"/>
  <c r="G1179" i="2" s="1"/>
  <c r="E1180" i="2"/>
  <c r="AL17" i="6" s="1"/>
  <c r="E1181" i="2"/>
  <c r="G1181" i="2" s="1"/>
  <c r="E1182" i="2"/>
  <c r="G1182" i="2" s="1"/>
  <c r="E1183" i="2"/>
  <c r="G1183" i="2" s="1"/>
  <c r="E1184" i="2"/>
  <c r="G1184" i="2" s="1"/>
  <c r="E1185" i="2"/>
  <c r="G1185" i="2" s="1"/>
  <c r="E1186" i="2"/>
  <c r="G1186" i="2" s="1"/>
  <c r="E1187" i="2"/>
  <c r="G1187" i="2" s="1"/>
  <c r="E1188" i="2"/>
  <c r="G1188" i="2" s="1"/>
  <c r="E1189" i="2"/>
  <c r="G1189" i="2" s="1"/>
  <c r="E1190" i="2"/>
  <c r="G1190" i="2" s="1"/>
  <c r="E1191" i="2"/>
  <c r="G1191" i="2" s="1"/>
  <c r="E1192" i="2"/>
  <c r="G1192" i="2" s="1"/>
  <c r="E1193" i="2"/>
  <c r="G1193" i="2" s="1"/>
  <c r="E1194" i="2"/>
  <c r="G1194" i="2" s="1"/>
  <c r="E1195" i="2"/>
  <c r="G1195" i="2" s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C14" i="3"/>
  <c r="C15" i="6" s="1"/>
  <c r="C15" i="3"/>
  <c r="C16" i="6" s="1"/>
  <c r="C16" i="3"/>
  <c r="C17" i="6" s="1"/>
  <c r="AJ15" i="6"/>
  <c r="A4" i="4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C208" i="4"/>
  <c r="E208" i="4"/>
  <c r="F208" i="4"/>
  <c r="G208" i="4"/>
  <c r="H208" i="4"/>
  <c r="J208" i="4"/>
  <c r="H1051" i="2"/>
  <c r="H1052" i="2"/>
  <c r="H1053" i="2"/>
  <c r="H1054" i="2"/>
  <c r="H1055" i="2"/>
  <c r="H1056" i="2"/>
  <c r="H1057" i="2"/>
  <c r="H1058" i="2"/>
  <c r="H1059" i="2"/>
  <c r="H1060" i="2"/>
  <c r="H1061" i="2"/>
  <c r="H1062" i="2"/>
  <c r="H1063" i="2"/>
  <c r="H1064" i="2"/>
  <c r="H1065" i="2"/>
  <c r="H1066" i="2"/>
  <c r="H1067" i="2"/>
  <c r="H1068" i="2"/>
  <c r="H1069" i="2"/>
  <c r="H1070" i="2"/>
  <c r="H1071" i="2"/>
  <c r="H1072" i="2"/>
  <c r="H1073" i="2"/>
  <c r="H1074" i="2"/>
  <c r="H1075" i="2"/>
  <c r="H1076" i="2"/>
  <c r="H1077" i="2"/>
  <c r="H1078" i="2"/>
  <c r="H1079" i="2"/>
  <c r="H1080" i="2"/>
  <c r="H1081" i="2"/>
  <c r="H1082" i="2"/>
  <c r="H1083" i="2"/>
  <c r="H1084" i="2"/>
  <c r="H1085" i="2"/>
  <c r="H1086" i="2"/>
  <c r="H1087" i="2"/>
  <c r="H1088" i="2"/>
  <c r="H1089" i="2"/>
  <c r="H1090" i="2"/>
  <c r="H1091" i="2"/>
  <c r="H1092" i="2"/>
  <c r="H1093" i="2"/>
  <c r="H1094" i="2"/>
  <c r="H1095" i="2"/>
  <c r="H1096" i="2"/>
  <c r="H1097" i="2"/>
  <c r="H1098" i="2"/>
  <c r="H1099" i="2"/>
  <c r="H1100" i="2"/>
  <c r="H1101" i="2"/>
  <c r="H1102" i="2"/>
  <c r="H1103" i="2"/>
  <c r="H1104" i="2"/>
  <c r="H1105" i="2"/>
  <c r="H1106" i="2"/>
  <c r="H1107" i="2"/>
  <c r="H1108" i="2"/>
  <c r="H1109" i="2"/>
  <c r="H1110" i="2"/>
  <c r="H1111" i="2"/>
  <c r="H1112" i="2"/>
  <c r="H1113" i="2"/>
  <c r="H1114" i="2"/>
  <c r="H1115" i="2"/>
  <c r="H1116" i="2"/>
  <c r="H1117" i="2"/>
  <c r="H1118" i="2"/>
  <c r="H1119" i="2"/>
  <c r="H1120" i="2"/>
  <c r="H1121" i="2"/>
  <c r="H1122" i="2"/>
  <c r="H1123" i="2"/>
  <c r="H1124" i="2"/>
  <c r="H1125" i="2"/>
  <c r="H1126" i="2"/>
  <c r="H1127" i="2"/>
  <c r="H1128" i="2"/>
  <c r="H1129" i="2"/>
  <c r="H1130" i="2"/>
  <c r="H1131" i="2"/>
  <c r="H1132" i="2"/>
  <c r="H1133" i="2"/>
  <c r="H1134" i="2"/>
  <c r="H1135" i="2"/>
  <c r="H1136" i="2"/>
  <c r="H1137" i="2"/>
  <c r="H1138" i="2"/>
  <c r="H1139" i="2"/>
  <c r="H1140" i="2"/>
  <c r="H1141" i="2"/>
  <c r="H1142" i="2"/>
  <c r="H1143" i="2"/>
  <c r="H1144" i="2"/>
  <c r="H1145" i="2"/>
  <c r="H1146" i="2"/>
  <c r="E1051" i="2"/>
  <c r="G1051" i="2" s="1"/>
  <c r="E1052" i="2"/>
  <c r="G1052" i="2" s="1"/>
  <c r="E1053" i="2"/>
  <c r="G1053" i="2" s="1"/>
  <c r="E1054" i="2"/>
  <c r="G1054" i="2" s="1"/>
  <c r="E1055" i="2"/>
  <c r="E1056" i="2"/>
  <c r="G1056" i="2" s="1"/>
  <c r="E1057" i="2"/>
  <c r="G1057" i="2" s="1"/>
  <c r="E1058" i="2"/>
  <c r="G1058" i="2" s="1"/>
  <c r="E1059" i="2"/>
  <c r="G1059" i="2" s="1"/>
  <c r="E1060" i="2"/>
  <c r="G1060" i="2" s="1"/>
  <c r="E1061" i="2"/>
  <c r="G1061" i="2" s="1"/>
  <c r="E1062" i="2"/>
  <c r="G1062" i="2" s="1"/>
  <c r="E1063" i="2"/>
  <c r="G1063" i="2" s="1"/>
  <c r="E1064" i="2"/>
  <c r="G1064" i="2" s="1"/>
  <c r="E1065" i="2"/>
  <c r="G1065" i="2" s="1"/>
  <c r="E1066" i="2"/>
  <c r="G1066" i="2" s="1"/>
  <c r="E1067" i="2"/>
  <c r="G1067" i="2" s="1"/>
  <c r="E1068" i="2"/>
  <c r="G1068" i="2" s="1"/>
  <c r="E1069" i="2"/>
  <c r="G1069" i="2" s="1"/>
  <c r="E1070" i="2"/>
  <c r="G1070" i="2" s="1"/>
  <c r="E1071" i="2"/>
  <c r="G1071" i="2" s="1"/>
  <c r="E1072" i="2"/>
  <c r="G1072" i="2" s="1"/>
  <c r="E1073" i="2"/>
  <c r="G1073" i="2" s="1"/>
  <c r="E1074" i="2"/>
  <c r="E1075" i="2"/>
  <c r="G1075" i="2" s="1"/>
  <c r="E1076" i="2"/>
  <c r="G1076" i="2" s="1"/>
  <c r="E1077" i="2"/>
  <c r="G1077" i="2" s="1"/>
  <c r="E1078" i="2"/>
  <c r="E1079" i="2"/>
  <c r="G1079" i="2" s="1"/>
  <c r="E1080" i="2"/>
  <c r="G1080" i="2" s="1"/>
  <c r="E1081" i="2"/>
  <c r="G1081" i="2" s="1"/>
  <c r="E1082" i="2"/>
  <c r="G1082" i="2" s="1"/>
  <c r="E1083" i="2"/>
  <c r="E1084" i="2"/>
  <c r="G1084" i="2" s="1"/>
  <c r="E1085" i="2"/>
  <c r="G1085" i="2" s="1"/>
  <c r="E1086" i="2"/>
  <c r="G1086" i="2" s="1"/>
  <c r="E1087" i="2"/>
  <c r="G1087" i="2" s="1"/>
  <c r="E1088" i="2"/>
  <c r="G1088" i="2" s="1"/>
  <c r="E1089" i="2"/>
  <c r="G1089" i="2" s="1"/>
  <c r="E1090" i="2"/>
  <c r="G1090" i="2" s="1"/>
  <c r="E1091" i="2"/>
  <c r="G1091" i="2" s="1"/>
  <c r="E1092" i="2"/>
  <c r="G1092" i="2" s="1"/>
  <c r="E1093" i="2"/>
  <c r="G1093" i="2" s="1"/>
  <c r="E1094" i="2"/>
  <c r="G1094" i="2" s="1"/>
  <c r="E1095" i="2"/>
  <c r="G1095" i="2" s="1"/>
  <c r="E1096" i="2"/>
  <c r="G1096" i="2" s="1"/>
  <c r="E1097" i="2"/>
  <c r="G1097" i="2" s="1"/>
  <c r="E1098" i="2"/>
  <c r="G1098" i="2" s="1"/>
  <c r="E1099" i="2"/>
  <c r="G1099" i="2" s="1"/>
  <c r="E1100" i="2"/>
  <c r="G1100" i="2" s="1"/>
  <c r="E1101" i="2"/>
  <c r="G1101" i="2" s="1"/>
  <c r="E1102" i="2"/>
  <c r="G1102" i="2" s="1"/>
  <c r="E1103" i="2"/>
  <c r="G1103" i="2" s="1"/>
  <c r="E1104" i="2"/>
  <c r="G1104" i="2" s="1"/>
  <c r="E1105" i="2"/>
  <c r="G1105" i="2" s="1"/>
  <c r="E1106" i="2"/>
  <c r="G1106" i="2" s="1"/>
  <c r="E1107" i="2"/>
  <c r="G1107" i="2" s="1"/>
  <c r="E1108" i="2"/>
  <c r="G1108" i="2" s="1"/>
  <c r="E1109" i="2"/>
  <c r="G1109" i="2" s="1"/>
  <c r="E1110" i="2"/>
  <c r="G1110" i="2" s="1"/>
  <c r="E1111" i="2"/>
  <c r="G1111" i="2" s="1"/>
  <c r="E1112" i="2"/>
  <c r="G1112" i="2" s="1"/>
  <c r="E1113" i="2"/>
  <c r="G1113" i="2" s="1"/>
  <c r="E1114" i="2"/>
  <c r="G1114" i="2" s="1"/>
  <c r="E1115" i="2"/>
  <c r="G1115" i="2" s="1"/>
  <c r="E1116" i="2"/>
  <c r="G1116" i="2" s="1"/>
  <c r="E1117" i="2"/>
  <c r="G1117" i="2" s="1"/>
  <c r="E1118" i="2"/>
  <c r="G1118" i="2" s="1"/>
  <c r="E1119" i="2"/>
  <c r="G1119" i="2" s="1"/>
  <c r="E1120" i="2"/>
  <c r="G1120" i="2" s="1"/>
  <c r="E1121" i="2"/>
  <c r="G1121" i="2" s="1"/>
  <c r="E1122" i="2"/>
  <c r="G1122" i="2" s="1"/>
  <c r="E1123" i="2"/>
  <c r="G1123" i="2" s="1"/>
  <c r="E1124" i="2"/>
  <c r="G1124" i="2" s="1"/>
  <c r="E1125" i="2"/>
  <c r="G1125" i="2" s="1"/>
  <c r="E1126" i="2"/>
  <c r="G1126" i="2" s="1"/>
  <c r="E1127" i="2"/>
  <c r="G1127" i="2" s="1"/>
  <c r="E1128" i="2"/>
  <c r="G1128" i="2" s="1"/>
  <c r="E1129" i="2"/>
  <c r="G1129" i="2" s="1"/>
  <c r="E1130" i="2"/>
  <c r="G1130" i="2" s="1"/>
  <c r="E1131" i="2"/>
  <c r="G1131" i="2" s="1"/>
  <c r="E1132" i="2"/>
  <c r="G1132" i="2" s="1"/>
  <c r="E1133" i="2"/>
  <c r="G1133" i="2" s="1"/>
  <c r="E1134" i="2"/>
  <c r="G1134" i="2" s="1"/>
  <c r="E1135" i="2"/>
  <c r="G1135" i="2" s="1"/>
  <c r="E1136" i="2"/>
  <c r="G1136" i="2" s="1"/>
  <c r="E1137" i="2"/>
  <c r="G1137" i="2" s="1"/>
  <c r="E1138" i="2"/>
  <c r="G1138" i="2" s="1"/>
  <c r="E1139" i="2"/>
  <c r="G1139" i="2" s="1"/>
  <c r="E1140" i="2"/>
  <c r="G1140" i="2" s="1"/>
  <c r="E1141" i="2"/>
  <c r="G1141" i="2" s="1"/>
  <c r="E1142" i="2"/>
  <c r="G1142" i="2" s="1"/>
  <c r="E1143" i="2"/>
  <c r="G1143" i="2" s="1"/>
  <c r="E1144" i="2"/>
  <c r="G1144" i="2" s="1"/>
  <c r="E1145" i="2"/>
  <c r="G1145" i="2" s="1"/>
  <c r="E1146" i="2"/>
  <c r="G1146" i="2" s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C3" i="3"/>
  <c r="C4" i="3"/>
  <c r="C5" i="3"/>
  <c r="C6" i="3"/>
  <c r="C7" i="3"/>
  <c r="C8" i="3"/>
  <c r="C9" i="3"/>
  <c r="C10" i="3"/>
  <c r="C11" i="3"/>
  <c r="C12" i="3"/>
  <c r="C13" i="3"/>
  <c r="C14" i="6" s="1"/>
  <c r="C2" i="3"/>
  <c r="C3" i="6" s="1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3" i="4"/>
  <c r="C9" i="5"/>
  <c r="D6" i="5" s="1"/>
  <c r="B3" i="5"/>
  <c r="B4" i="5"/>
  <c r="B5" i="5"/>
  <c r="B6" i="5"/>
  <c r="B7" i="5"/>
  <c r="B8" i="5"/>
  <c r="B2" i="5"/>
  <c r="J117" i="4"/>
  <c r="J127" i="4"/>
  <c r="J129" i="4"/>
  <c r="J130" i="4"/>
  <c r="J131" i="4"/>
  <c r="J134" i="4"/>
  <c r="J135" i="4"/>
  <c r="J138" i="4"/>
  <c r="J140" i="4"/>
  <c r="J142" i="4"/>
  <c r="J143" i="4"/>
  <c r="J145" i="4"/>
  <c r="J146" i="4"/>
  <c r="J154" i="4"/>
  <c r="J157" i="4"/>
  <c r="J158" i="4"/>
  <c r="J161" i="4"/>
  <c r="J162" i="4"/>
  <c r="J163" i="4"/>
  <c r="J164" i="4"/>
  <c r="J165" i="4"/>
  <c r="J167" i="4"/>
  <c r="J168" i="4"/>
  <c r="J173" i="4"/>
  <c r="J176" i="4"/>
  <c r="J178" i="4"/>
  <c r="J179" i="4"/>
  <c r="J180" i="4"/>
  <c r="J183" i="4"/>
  <c r="J185" i="4"/>
  <c r="J187" i="4"/>
  <c r="J188" i="4"/>
  <c r="J189" i="4"/>
  <c r="J193" i="4"/>
  <c r="J194" i="4"/>
  <c r="J197" i="4"/>
  <c r="J199" i="4"/>
  <c r="J201" i="4"/>
  <c r="J203" i="4"/>
  <c r="J204" i="4"/>
  <c r="J205" i="4"/>
  <c r="H113" i="4"/>
  <c r="H117" i="4"/>
  <c r="H125" i="4"/>
  <c r="H127" i="4"/>
  <c r="H128" i="4"/>
  <c r="H129" i="4"/>
  <c r="H130" i="4"/>
  <c r="H131" i="4"/>
  <c r="H134" i="4"/>
  <c r="H135" i="4"/>
  <c r="H138" i="4"/>
  <c r="H140" i="4"/>
  <c r="H142" i="4"/>
  <c r="H143" i="4"/>
  <c r="H145" i="4"/>
  <c r="H146" i="4"/>
  <c r="H154" i="4"/>
  <c r="H157" i="4"/>
  <c r="H158" i="4"/>
  <c r="H161" i="4"/>
  <c r="H162" i="4"/>
  <c r="H163" i="4"/>
  <c r="H164" i="4"/>
  <c r="H165" i="4"/>
  <c r="H167" i="4"/>
  <c r="H168" i="4"/>
  <c r="H172" i="4"/>
  <c r="H173" i="4"/>
  <c r="H176" i="4"/>
  <c r="H178" i="4"/>
  <c r="H179" i="4"/>
  <c r="H180" i="4"/>
  <c r="H183" i="4"/>
  <c r="H185" i="4"/>
  <c r="H187" i="4"/>
  <c r="H188" i="4"/>
  <c r="H189" i="4"/>
  <c r="H193" i="4"/>
  <c r="H194" i="4"/>
  <c r="H197" i="4"/>
  <c r="H199" i="4"/>
  <c r="H201" i="4"/>
  <c r="H203" i="4"/>
  <c r="H204" i="4"/>
  <c r="H205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3" i="4"/>
  <c r="E4" i="4"/>
  <c r="I4" i="4" s="1"/>
  <c r="E5" i="4"/>
  <c r="I5" i="4" s="1"/>
  <c r="E6" i="4"/>
  <c r="I6" i="4" s="1"/>
  <c r="E7" i="4"/>
  <c r="I7" i="4" s="1"/>
  <c r="E8" i="4"/>
  <c r="E9" i="4"/>
  <c r="E10" i="4"/>
  <c r="E11" i="4"/>
  <c r="I11" i="4" s="1"/>
  <c r="E12" i="4"/>
  <c r="I12" i="4" s="1"/>
  <c r="E13" i="4"/>
  <c r="I13" i="4" s="1"/>
  <c r="E14" i="4"/>
  <c r="I14" i="4" s="1"/>
  <c r="E15" i="4"/>
  <c r="E16" i="4"/>
  <c r="I16" i="4" s="1"/>
  <c r="E17" i="4"/>
  <c r="I17" i="4" s="1"/>
  <c r="E18" i="4"/>
  <c r="E19" i="4"/>
  <c r="I19" i="4" s="1"/>
  <c r="E20" i="4"/>
  <c r="E21" i="4"/>
  <c r="I21" i="4" s="1"/>
  <c r="E22" i="4"/>
  <c r="E23" i="4"/>
  <c r="E24" i="4"/>
  <c r="I24" i="4" s="1"/>
  <c r="E25" i="4"/>
  <c r="I25" i="4" s="1"/>
  <c r="E26" i="4"/>
  <c r="I26" i="4" s="1"/>
  <c r="E27" i="4"/>
  <c r="I27" i="4" s="1"/>
  <c r="E28" i="4"/>
  <c r="E29" i="4"/>
  <c r="I29" i="4" s="1"/>
  <c r="E30" i="4"/>
  <c r="E31" i="4"/>
  <c r="I31" i="4" s="1"/>
  <c r="E32" i="4"/>
  <c r="I32" i="4" s="1"/>
  <c r="E33" i="4"/>
  <c r="E34" i="4"/>
  <c r="E35" i="4"/>
  <c r="I35" i="4" s="1"/>
  <c r="E36" i="4"/>
  <c r="E37" i="4"/>
  <c r="E38" i="4"/>
  <c r="E39" i="4"/>
  <c r="E40" i="4"/>
  <c r="E41" i="4"/>
  <c r="I41" i="4" s="1"/>
  <c r="E42" i="4"/>
  <c r="I42" i="4" s="1"/>
  <c r="E43" i="4"/>
  <c r="E44" i="4"/>
  <c r="E45" i="4"/>
  <c r="I45" i="4" s="1"/>
  <c r="E46" i="4"/>
  <c r="E47" i="4"/>
  <c r="I47" i="4" s="1"/>
  <c r="E48" i="4"/>
  <c r="E49" i="4"/>
  <c r="I49" i="4" s="1"/>
  <c r="E50" i="4"/>
  <c r="E51" i="4"/>
  <c r="E52" i="4"/>
  <c r="I52" i="4" s="1"/>
  <c r="E53" i="4"/>
  <c r="E54" i="4"/>
  <c r="E55" i="4"/>
  <c r="E56" i="4"/>
  <c r="I56" i="4" s="1"/>
  <c r="E57" i="4"/>
  <c r="I57" i="4" s="1"/>
  <c r="E58" i="4"/>
  <c r="E59" i="4"/>
  <c r="I59" i="4" s="1"/>
  <c r="E60" i="4"/>
  <c r="E61" i="4"/>
  <c r="I61" i="4" s="1"/>
  <c r="E62" i="4"/>
  <c r="I62" i="4" s="1"/>
  <c r="E63" i="4"/>
  <c r="E64" i="4"/>
  <c r="E65" i="4"/>
  <c r="I65" i="4" s="1"/>
  <c r="E66" i="4"/>
  <c r="E67" i="4"/>
  <c r="I67" i="4" s="1"/>
  <c r="E68" i="4"/>
  <c r="E69" i="4"/>
  <c r="I69" i="4" s="1"/>
  <c r="E70" i="4"/>
  <c r="E71" i="4"/>
  <c r="E72" i="4"/>
  <c r="I72" i="4" s="1"/>
  <c r="E73" i="4"/>
  <c r="E74" i="4"/>
  <c r="E75" i="4"/>
  <c r="I75" i="4" s="1"/>
  <c r="E76" i="4"/>
  <c r="E77" i="4"/>
  <c r="I77" i="4" s="1"/>
  <c r="E78" i="4"/>
  <c r="E79" i="4"/>
  <c r="I79" i="4" s="1"/>
  <c r="E80" i="4"/>
  <c r="I80" i="4" s="1"/>
  <c r="E81" i="4"/>
  <c r="I81" i="4" s="1"/>
  <c r="E82" i="4"/>
  <c r="I82" i="4" s="1"/>
  <c r="E83" i="4"/>
  <c r="E84" i="4"/>
  <c r="E85" i="4"/>
  <c r="I85" i="4" s="1"/>
  <c r="E86" i="4"/>
  <c r="E87" i="4"/>
  <c r="I87" i="4" s="1"/>
  <c r="E88" i="4"/>
  <c r="I88" i="4" s="1"/>
  <c r="E89" i="4"/>
  <c r="E90" i="4"/>
  <c r="E91" i="4"/>
  <c r="I91" i="4" s="1"/>
  <c r="E92" i="4"/>
  <c r="E93" i="4"/>
  <c r="E94" i="4"/>
  <c r="E95" i="4"/>
  <c r="I95" i="4" s="1"/>
  <c r="E96" i="4"/>
  <c r="E97" i="4"/>
  <c r="I97" i="4" s="1"/>
  <c r="E98" i="4"/>
  <c r="I98" i="4" s="1"/>
  <c r="E99" i="4"/>
  <c r="E100" i="4"/>
  <c r="E101" i="4"/>
  <c r="I101" i="4" s="1"/>
  <c r="E102" i="4"/>
  <c r="I102" i="4" s="1"/>
  <c r="E103" i="4"/>
  <c r="E104" i="4"/>
  <c r="E105" i="4"/>
  <c r="I105" i="4" s="1"/>
  <c r="E106" i="4"/>
  <c r="E107" i="4"/>
  <c r="I107" i="4" s="1"/>
  <c r="E108" i="4"/>
  <c r="E109" i="4"/>
  <c r="I109" i="4" s="1"/>
  <c r="E110" i="4"/>
  <c r="E111" i="4"/>
  <c r="E112" i="4"/>
  <c r="E113" i="4"/>
  <c r="I113" i="4" s="1"/>
  <c r="E114" i="4"/>
  <c r="E115" i="4"/>
  <c r="I115" i="4" s="1"/>
  <c r="E116" i="4"/>
  <c r="E117" i="4"/>
  <c r="I117" i="4" s="1"/>
  <c r="E118" i="4"/>
  <c r="I118" i="4" s="1"/>
  <c r="E119" i="4"/>
  <c r="E120" i="4"/>
  <c r="E121" i="4"/>
  <c r="I121" i="4" s="1"/>
  <c r="E122" i="4"/>
  <c r="I122" i="4" s="1"/>
  <c r="E123" i="4"/>
  <c r="E124" i="4"/>
  <c r="E125" i="4"/>
  <c r="I125" i="4" s="1"/>
  <c r="E126" i="4"/>
  <c r="I126" i="4" s="1"/>
  <c r="E127" i="4"/>
  <c r="I127" i="4" s="1"/>
  <c r="E128" i="4"/>
  <c r="E129" i="4"/>
  <c r="E130" i="4"/>
  <c r="E131" i="4"/>
  <c r="I131" i="4" s="1"/>
  <c r="E132" i="4"/>
  <c r="E133" i="4"/>
  <c r="I133" i="4" s="1"/>
  <c r="E134" i="4"/>
  <c r="E135" i="4"/>
  <c r="I135" i="4" s="1"/>
  <c r="E136" i="4"/>
  <c r="I136" i="4" s="1"/>
  <c r="E137" i="4"/>
  <c r="I137" i="4" s="1"/>
  <c r="E138" i="4"/>
  <c r="E139" i="4"/>
  <c r="E140" i="4"/>
  <c r="E141" i="4"/>
  <c r="I141" i="4" s="1"/>
  <c r="E142" i="4"/>
  <c r="E143" i="4"/>
  <c r="E144" i="4"/>
  <c r="E145" i="4"/>
  <c r="I145" i="4" s="1"/>
  <c r="E146" i="4"/>
  <c r="E147" i="4"/>
  <c r="I147" i="4" s="1"/>
  <c r="E148" i="4"/>
  <c r="E149" i="4"/>
  <c r="E150" i="4"/>
  <c r="E151" i="4"/>
  <c r="I151" i="4" s="1"/>
  <c r="E152" i="4"/>
  <c r="E153" i="4"/>
  <c r="E154" i="4"/>
  <c r="E155" i="4"/>
  <c r="I155" i="4" s="1"/>
  <c r="E156" i="4"/>
  <c r="E157" i="4"/>
  <c r="I157" i="4" s="1"/>
  <c r="E158" i="4"/>
  <c r="I158" i="4" s="1"/>
  <c r="E159" i="4"/>
  <c r="E160" i="4"/>
  <c r="E161" i="4"/>
  <c r="I161" i="4" s="1"/>
  <c r="E162" i="4"/>
  <c r="E163" i="4"/>
  <c r="E164" i="4"/>
  <c r="E165" i="4"/>
  <c r="I165" i="4" s="1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I181" i="4" s="1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3" i="4"/>
  <c r="J202" i="4"/>
  <c r="E3" i="2"/>
  <c r="G3" i="2" s="1"/>
  <c r="E4" i="2"/>
  <c r="G4" i="2" s="1"/>
  <c r="E5" i="2"/>
  <c r="G5" i="2" s="1"/>
  <c r="E6" i="2"/>
  <c r="E7" i="2"/>
  <c r="G7" i="2" s="1"/>
  <c r="E8" i="2"/>
  <c r="G8" i="2" s="1"/>
  <c r="E9" i="2"/>
  <c r="G9" i="2" s="1"/>
  <c r="E10" i="2"/>
  <c r="G10" i="2" s="1"/>
  <c r="E11" i="2"/>
  <c r="G11" i="2" s="1"/>
  <c r="E12" i="2"/>
  <c r="G12" i="2" s="1"/>
  <c r="E13" i="2"/>
  <c r="G13" i="2" s="1"/>
  <c r="E14" i="2"/>
  <c r="G14" i="2" s="1"/>
  <c r="E15" i="2"/>
  <c r="G15" i="2" s="1"/>
  <c r="E16" i="2"/>
  <c r="E17" i="2"/>
  <c r="G17" i="2" s="1"/>
  <c r="E18" i="2"/>
  <c r="G18" i="2" s="1"/>
  <c r="E19" i="2"/>
  <c r="G19" i="2" s="1"/>
  <c r="E20" i="2"/>
  <c r="G20" i="2" s="1"/>
  <c r="E21" i="2"/>
  <c r="G21" i="2" s="1"/>
  <c r="E22" i="2"/>
  <c r="G22" i="2" s="1"/>
  <c r="E23" i="2"/>
  <c r="G23" i="2" s="1"/>
  <c r="E24" i="2"/>
  <c r="G24" i="2" s="1"/>
  <c r="E25" i="2"/>
  <c r="G25" i="2" s="1"/>
  <c r="E26" i="2"/>
  <c r="G26" i="2" s="1"/>
  <c r="E27" i="2"/>
  <c r="G27" i="2" s="1"/>
  <c r="E28" i="2"/>
  <c r="G28" i="2" s="1"/>
  <c r="E29" i="2"/>
  <c r="G29" i="2" s="1"/>
  <c r="E30" i="2"/>
  <c r="G30" i="2" s="1"/>
  <c r="E31" i="2"/>
  <c r="G31" i="2" s="1"/>
  <c r="E32" i="2"/>
  <c r="G32" i="2" s="1"/>
  <c r="E33" i="2"/>
  <c r="G33" i="2" s="1"/>
  <c r="E34" i="2"/>
  <c r="G34" i="2" s="1"/>
  <c r="E35" i="2"/>
  <c r="G35" i="2" s="1"/>
  <c r="E36" i="2"/>
  <c r="G36" i="2" s="1"/>
  <c r="E37" i="2"/>
  <c r="G37" i="2" s="1"/>
  <c r="E38" i="2"/>
  <c r="G38" i="2" s="1"/>
  <c r="E39" i="2"/>
  <c r="G39" i="2" s="1"/>
  <c r="E40" i="2"/>
  <c r="G40" i="2" s="1"/>
  <c r="E41" i="2"/>
  <c r="G41" i="2" s="1"/>
  <c r="E42" i="2"/>
  <c r="G42" i="2" s="1"/>
  <c r="E43" i="2"/>
  <c r="G43" i="2" s="1"/>
  <c r="E44" i="2"/>
  <c r="E45" i="2"/>
  <c r="G45" i="2" s="1"/>
  <c r="E46" i="2"/>
  <c r="G46" i="2" s="1"/>
  <c r="E47" i="2"/>
  <c r="E48" i="2"/>
  <c r="G48" i="2" s="1"/>
  <c r="E49" i="2"/>
  <c r="G49" i="2" s="1"/>
  <c r="E50" i="2"/>
  <c r="G50" i="2" s="1"/>
  <c r="E51" i="2"/>
  <c r="E52" i="2"/>
  <c r="G52" i="2" s="1"/>
  <c r="E53" i="2"/>
  <c r="G53" i="2" s="1"/>
  <c r="E54" i="2"/>
  <c r="G54" i="2" s="1"/>
  <c r="E55" i="2"/>
  <c r="G55" i="2" s="1"/>
  <c r="E56" i="2"/>
  <c r="G56" i="2" s="1"/>
  <c r="E57" i="2"/>
  <c r="G57" i="2" s="1"/>
  <c r="E58" i="2"/>
  <c r="G58" i="2" s="1"/>
  <c r="E59" i="2"/>
  <c r="G59" i="2" s="1"/>
  <c r="E60" i="2"/>
  <c r="G60" i="2" s="1"/>
  <c r="E61" i="2"/>
  <c r="G61" i="2" s="1"/>
  <c r="E62" i="2"/>
  <c r="G62" i="2" s="1"/>
  <c r="E63" i="2"/>
  <c r="G63" i="2" s="1"/>
  <c r="E64" i="2"/>
  <c r="G64" i="2" s="1"/>
  <c r="E65" i="2"/>
  <c r="G65" i="2" s="1"/>
  <c r="E66" i="2"/>
  <c r="G66" i="2" s="1"/>
  <c r="E67" i="2"/>
  <c r="G67" i="2" s="1"/>
  <c r="E68" i="2"/>
  <c r="G68" i="2" s="1"/>
  <c r="E69" i="2"/>
  <c r="G69" i="2" s="1"/>
  <c r="E70" i="2"/>
  <c r="G70" i="2" s="1"/>
  <c r="E71" i="2"/>
  <c r="E72" i="2"/>
  <c r="E73" i="2"/>
  <c r="G73" i="2" s="1"/>
  <c r="E74" i="2"/>
  <c r="G74" i="2" s="1"/>
  <c r="E75" i="2"/>
  <c r="G75" i="2" s="1"/>
  <c r="E76" i="2"/>
  <c r="E77" i="2"/>
  <c r="E78" i="2"/>
  <c r="G78" i="2" s="1"/>
  <c r="E79" i="2"/>
  <c r="G79" i="2" s="1"/>
  <c r="E80" i="2"/>
  <c r="G80" i="2" s="1"/>
  <c r="E81" i="2"/>
  <c r="G81" i="2" s="1"/>
  <c r="E82" i="2"/>
  <c r="G82" i="2" s="1"/>
  <c r="E83" i="2"/>
  <c r="G83" i="2" s="1"/>
  <c r="E84" i="2"/>
  <c r="G84" i="2" s="1"/>
  <c r="E85" i="2"/>
  <c r="G85" i="2" s="1"/>
  <c r="E86" i="2"/>
  <c r="G86" i="2" s="1"/>
  <c r="E87" i="2"/>
  <c r="G87" i="2" s="1"/>
  <c r="E88" i="2"/>
  <c r="G88" i="2" s="1"/>
  <c r="E89" i="2"/>
  <c r="G89" i="2" s="1"/>
  <c r="E90" i="2"/>
  <c r="G90" i="2" s="1"/>
  <c r="E91" i="2"/>
  <c r="G91" i="2" s="1"/>
  <c r="E92" i="2"/>
  <c r="G92" i="2" s="1"/>
  <c r="E93" i="2"/>
  <c r="G93" i="2" s="1"/>
  <c r="E94" i="2"/>
  <c r="G94" i="2" s="1"/>
  <c r="E95" i="2"/>
  <c r="G95" i="2" s="1"/>
  <c r="E96" i="2"/>
  <c r="G96" i="2" s="1"/>
  <c r="E97" i="2"/>
  <c r="G97" i="2" s="1"/>
  <c r="E98" i="2"/>
  <c r="G98" i="2" s="1"/>
  <c r="E99" i="2"/>
  <c r="G99" i="2" s="1"/>
  <c r="E100" i="2"/>
  <c r="G100" i="2" s="1"/>
  <c r="E101" i="2"/>
  <c r="G101" i="2" s="1"/>
  <c r="E102" i="2"/>
  <c r="G102" i="2" s="1"/>
  <c r="E103" i="2"/>
  <c r="G103" i="2" s="1"/>
  <c r="E104" i="2"/>
  <c r="G104" i="2" s="1"/>
  <c r="E105" i="2"/>
  <c r="G105" i="2" s="1"/>
  <c r="E106" i="2"/>
  <c r="E107" i="2"/>
  <c r="G107" i="2" s="1"/>
  <c r="E108" i="2"/>
  <c r="G108" i="2" s="1"/>
  <c r="E109" i="2"/>
  <c r="G109" i="2" s="1"/>
  <c r="E110" i="2"/>
  <c r="G110" i="2" s="1"/>
  <c r="E111" i="2"/>
  <c r="G111" i="2" s="1"/>
  <c r="E112" i="2"/>
  <c r="G112" i="2" s="1"/>
  <c r="E113" i="2"/>
  <c r="G113" i="2" s="1"/>
  <c r="E114" i="2"/>
  <c r="G114" i="2" s="1"/>
  <c r="E115" i="2"/>
  <c r="G115" i="2" s="1"/>
  <c r="E116" i="2"/>
  <c r="G116" i="2" s="1"/>
  <c r="E117" i="2"/>
  <c r="G117" i="2" s="1"/>
  <c r="E118" i="2"/>
  <c r="G118" i="2" s="1"/>
  <c r="E119" i="2"/>
  <c r="G119" i="2" s="1"/>
  <c r="E120" i="2"/>
  <c r="G120" i="2" s="1"/>
  <c r="E121" i="2"/>
  <c r="G121" i="2" s="1"/>
  <c r="E122" i="2"/>
  <c r="G122" i="2" s="1"/>
  <c r="E123" i="2"/>
  <c r="G123" i="2" s="1"/>
  <c r="E124" i="2"/>
  <c r="G124" i="2" s="1"/>
  <c r="E125" i="2"/>
  <c r="G125" i="2" s="1"/>
  <c r="E126" i="2"/>
  <c r="E127" i="2"/>
  <c r="G127" i="2" s="1"/>
  <c r="E128" i="2"/>
  <c r="G128" i="2" s="1"/>
  <c r="E129" i="2"/>
  <c r="G129" i="2" s="1"/>
  <c r="E130" i="2"/>
  <c r="E131" i="2"/>
  <c r="G131" i="2" s="1"/>
  <c r="E132" i="2"/>
  <c r="G132" i="2" s="1"/>
  <c r="E133" i="2"/>
  <c r="G133" i="2" s="1"/>
  <c r="E134" i="2"/>
  <c r="G134" i="2" s="1"/>
  <c r="E135" i="2"/>
  <c r="G135" i="2" s="1"/>
  <c r="E136" i="2"/>
  <c r="G136" i="2" s="1"/>
  <c r="E137" i="2"/>
  <c r="G137" i="2" s="1"/>
  <c r="E138" i="2"/>
  <c r="G138" i="2" s="1"/>
  <c r="E139" i="2"/>
  <c r="G139" i="2" s="1"/>
  <c r="E140" i="2"/>
  <c r="G140" i="2" s="1"/>
  <c r="E141" i="2"/>
  <c r="G141" i="2" s="1"/>
  <c r="E142" i="2"/>
  <c r="G142" i="2" s="1"/>
  <c r="E143" i="2"/>
  <c r="G143" i="2" s="1"/>
  <c r="E144" i="2"/>
  <c r="G144" i="2" s="1"/>
  <c r="E145" i="2"/>
  <c r="G145" i="2" s="1"/>
  <c r="E146" i="2"/>
  <c r="G146" i="2" s="1"/>
  <c r="E147" i="2"/>
  <c r="G147" i="2" s="1"/>
  <c r="E148" i="2"/>
  <c r="G148" i="2" s="1"/>
  <c r="E149" i="2"/>
  <c r="G149" i="2" s="1"/>
  <c r="E150" i="2"/>
  <c r="G150" i="2" s="1"/>
  <c r="E151" i="2"/>
  <c r="G151" i="2" s="1"/>
  <c r="E152" i="2"/>
  <c r="G152" i="2" s="1"/>
  <c r="E153" i="2"/>
  <c r="G153" i="2" s="1"/>
  <c r="E154" i="2"/>
  <c r="G154" i="2" s="1"/>
  <c r="E155" i="2"/>
  <c r="G155" i="2" s="1"/>
  <c r="E156" i="2"/>
  <c r="G156" i="2" s="1"/>
  <c r="E157" i="2"/>
  <c r="G157" i="2" s="1"/>
  <c r="E158" i="2"/>
  <c r="G158" i="2" s="1"/>
  <c r="E159" i="2"/>
  <c r="G159" i="2" s="1"/>
  <c r="E160" i="2"/>
  <c r="H120" i="4" s="1"/>
  <c r="E161" i="2"/>
  <c r="G161" i="2" s="1"/>
  <c r="E162" i="2"/>
  <c r="G162" i="2" s="1"/>
  <c r="E163" i="2"/>
  <c r="G163" i="2" s="1"/>
  <c r="E164" i="2"/>
  <c r="G164" i="2" s="1"/>
  <c r="E165" i="2"/>
  <c r="G165" i="2" s="1"/>
  <c r="E166" i="2"/>
  <c r="G166" i="2" s="1"/>
  <c r="E167" i="2"/>
  <c r="G167" i="2" s="1"/>
  <c r="E168" i="2"/>
  <c r="G168" i="2" s="1"/>
  <c r="E169" i="2"/>
  <c r="G169" i="2" s="1"/>
  <c r="E170" i="2"/>
  <c r="G170" i="2" s="1"/>
  <c r="E171" i="2"/>
  <c r="G171" i="2" s="1"/>
  <c r="E172" i="2"/>
  <c r="G172" i="2" s="1"/>
  <c r="E173" i="2"/>
  <c r="G173" i="2" s="1"/>
  <c r="E174" i="2"/>
  <c r="G174" i="2" s="1"/>
  <c r="E175" i="2"/>
  <c r="G175" i="2" s="1"/>
  <c r="E176" i="2"/>
  <c r="G176" i="2" s="1"/>
  <c r="E177" i="2"/>
  <c r="G177" i="2" s="1"/>
  <c r="E178" i="2"/>
  <c r="G178" i="2" s="1"/>
  <c r="E179" i="2"/>
  <c r="G179" i="2" s="1"/>
  <c r="E180" i="2"/>
  <c r="G180" i="2" s="1"/>
  <c r="E181" i="2"/>
  <c r="G181" i="2" s="1"/>
  <c r="E182" i="2"/>
  <c r="G182" i="2" s="1"/>
  <c r="E183" i="2"/>
  <c r="G183" i="2" s="1"/>
  <c r="E184" i="2"/>
  <c r="G184" i="2" s="1"/>
  <c r="E185" i="2"/>
  <c r="G185" i="2" s="1"/>
  <c r="E186" i="2"/>
  <c r="G186" i="2" s="1"/>
  <c r="E187" i="2"/>
  <c r="G187" i="2" s="1"/>
  <c r="E188" i="2"/>
  <c r="G188" i="2" s="1"/>
  <c r="E189" i="2"/>
  <c r="G189" i="2" s="1"/>
  <c r="E190" i="2"/>
  <c r="G190" i="2" s="1"/>
  <c r="E191" i="2"/>
  <c r="G191" i="2" s="1"/>
  <c r="E192" i="2"/>
  <c r="G192" i="2" s="1"/>
  <c r="E193" i="2"/>
  <c r="G193" i="2" s="1"/>
  <c r="E194" i="2"/>
  <c r="G194" i="2" s="1"/>
  <c r="E195" i="2"/>
  <c r="G195" i="2" s="1"/>
  <c r="E196" i="2"/>
  <c r="G196" i="2" s="1"/>
  <c r="E197" i="2"/>
  <c r="G197" i="2" s="1"/>
  <c r="E198" i="2"/>
  <c r="G198" i="2" s="1"/>
  <c r="E199" i="2"/>
  <c r="G199" i="2" s="1"/>
  <c r="E200" i="2"/>
  <c r="G200" i="2" s="1"/>
  <c r="E201" i="2"/>
  <c r="G201" i="2" s="1"/>
  <c r="E202" i="2"/>
  <c r="G202" i="2" s="1"/>
  <c r="E203" i="2"/>
  <c r="G203" i="2" s="1"/>
  <c r="E204" i="2"/>
  <c r="G204" i="2" s="1"/>
  <c r="E205" i="2"/>
  <c r="G205" i="2" s="1"/>
  <c r="E206" i="2"/>
  <c r="G206" i="2" s="1"/>
  <c r="E207" i="2"/>
  <c r="G207" i="2" s="1"/>
  <c r="E208" i="2"/>
  <c r="G208" i="2" s="1"/>
  <c r="E209" i="2"/>
  <c r="G209" i="2" s="1"/>
  <c r="E210" i="2"/>
  <c r="G210" i="2" s="1"/>
  <c r="E211" i="2"/>
  <c r="G211" i="2" s="1"/>
  <c r="E212" i="2"/>
  <c r="G212" i="2" s="1"/>
  <c r="E213" i="2"/>
  <c r="G213" i="2" s="1"/>
  <c r="E214" i="2"/>
  <c r="G214" i="2" s="1"/>
  <c r="E215" i="2"/>
  <c r="G215" i="2" s="1"/>
  <c r="E216" i="2"/>
  <c r="G216" i="2" s="1"/>
  <c r="E217" i="2"/>
  <c r="G217" i="2" s="1"/>
  <c r="E218" i="2"/>
  <c r="G218" i="2" s="1"/>
  <c r="E219" i="2"/>
  <c r="G219" i="2" s="1"/>
  <c r="E220" i="2"/>
  <c r="G220" i="2" s="1"/>
  <c r="E221" i="2"/>
  <c r="G221" i="2" s="1"/>
  <c r="E222" i="2"/>
  <c r="G222" i="2" s="1"/>
  <c r="E223" i="2"/>
  <c r="G223" i="2" s="1"/>
  <c r="E224" i="2"/>
  <c r="G224" i="2" s="1"/>
  <c r="E225" i="2"/>
  <c r="E226" i="2"/>
  <c r="G226" i="2" s="1"/>
  <c r="E227" i="2"/>
  <c r="G227" i="2" s="1"/>
  <c r="E228" i="2"/>
  <c r="G228" i="2" s="1"/>
  <c r="E229" i="2"/>
  <c r="G229" i="2" s="1"/>
  <c r="E230" i="2"/>
  <c r="G230" i="2" s="1"/>
  <c r="E231" i="2"/>
  <c r="G231" i="2" s="1"/>
  <c r="E232" i="2"/>
  <c r="G232" i="2" s="1"/>
  <c r="E233" i="2"/>
  <c r="G233" i="2" s="1"/>
  <c r="E234" i="2"/>
  <c r="G234" i="2" s="1"/>
  <c r="E235" i="2"/>
  <c r="G235" i="2" s="1"/>
  <c r="E236" i="2"/>
  <c r="G236" i="2" s="1"/>
  <c r="E237" i="2"/>
  <c r="G237" i="2" s="1"/>
  <c r="E238" i="2"/>
  <c r="G238" i="2" s="1"/>
  <c r="E239" i="2"/>
  <c r="G239" i="2" s="1"/>
  <c r="E240" i="2"/>
  <c r="G240" i="2" s="1"/>
  <c r="E241" i="2"/>
  <c r="E242" i="2"/>
  <c r="G242" i="2" s="1"/>
  <c r="E243" i="2"/>
  <c r="G243" i="2" s="1"/>
  <c r="E244" i="2"/>
  <c r="G244" i="2" s="1"/>
  <c r="E245" i="2"/>
  <c r="G245" i="2" s="1"/>
  <c r="E246" i="2"/>
  <c r="G246" i="2" s="1"/>
  <c r="E247" i="2"/>
  <c r="G247" i="2" s="1"/>
  <c r="E248" i="2"/>
  <c r="G248" i="2" s="1"/>
  <c r="E249" i="2"/>
  <c r="G249" i="2" s="1"/>
  <c r="E250" i="2"/>
  <c r="G250" i="2" s="1"/>
  <c r="E251" i="2"/>
  <c r="G251" i="2" s="1"/>
  <c r="E252" i="2"/>
  <c r="G252" i="2" s="1"/>
  <c r="E253" i="2"/>
  <c r="E254" i="2"/>
  <c r="G254" i="2" s="1"/>
  <c r="E255" i="2"/>
  <c r="G255" i="2" s="1"/>
  <c r="E256" i="2"/>
  <c r="G256" i="2" s="1"/>
  <c r="E257" i="2"/>
  <c r="G257" i="2" s="1"/>
  <c r="E258" i="2"/>
  <c r="G258" i="2" s="1"/>
  <c r="E259" i="2"/>
  <c r="G259" i="2" s="1"/>
  <c r="E260" i="2"/>
  <c r="G260" i="2" s="1"/>
  <c r="E261" i="2"/>
  <c r="G261" i="2" s="1"/>
  <c r="E262" i="2"/>
  <c r="G262" i="2" s="1"/>
  <c r="E263" i="2"/>
  <c r="G263" i="2" s="1"/>
  <c r="E264" i="2"/>
  <c r="G264" i="2" s="1"/>
  <c r="E265" i="2"/>
  <c r="G265" i="2" s="1"/>
  <c r="E266" i="2"/>
  <c r="G266" i="2" s="1"/>
  <c r="E267" i="2"/>
  <c r="G267" i="2" s="1"/>
  <c r="E268" i="2"/>
  <c r="G268" i="2" s="1"/>
  <c r="E269" i="2"/>
  <c r="G269" i="2" s="1"/>
  <c r="E270" i="2"/>
  <c r="G270" i="2" s="1"/>
  <c r="E271" i="2"/>
  <c r="G271" i="2" s="1"/>
  <c r="E272" i="2"/>
  <c r="G272" i="2" s="1"/>
  <c r="E273" i="2"/>
  <c r="G273" i="2" s="1"/>
  <c r="E274" i="2"/>
  <c r="G274" i="2" s="1"/>
  <c r="E275" i="2"/>
  <c r="G275" i="2" s="1"/>
  <c r="E276" i="2"/>
  <c r="G276" i="2" s="1"/>
  <c r="E277" i="2"/>
  <c r="G277" i="2" s="1"/>
  <c r="E278" i="2"/>
  <c r="G278" i="2" s="1"/>
  <c r="E279" i="2"/>
  <c r="G279" i="2" s="1"/>
  <c r="E280" i="2"/>
  <c r="G280" i="2" s="1"/>
  <c r="E281" i="2"/>
  <c r="G281" i="2" s="1"/>
  <c r="E282" i="2"/>
  <c r="G282" i="2" s="1"/>
  <c r="E283" i="2"/>
  <c r="G283" i="2" s="1"/>
  <c r="E284" i="2"/>
  <c r="G284" i="2" s="1"/>
  <c r="E285" i="2"/>
  <c r="G285" i="2" s="1"/>
  <c r="E286" i="2"/>
  <c r="G286" i="2" s="1"/>
  <c r="E287" i="2"/>
  <c r="G287" i="2" s="1"/>
  <c r="E288" i="2"/>
  <c r="G288" i="2" s="1"/>
  <c r="E289" i="2"/>
  <c r="G289" i="2" s="1"/>
  <c r="E290" i="2"/>
  <c r="G290" i="2" s="1"/>
  <c r="E291" i="2"/>
  <c r="G291" i="2" s="1"/>
  <c r="E292" i="2"/>
  <c r="G292" i="2" s="1"/>
  <c r="E293" i="2"/>
  <c r="G293" i="2" s="1"/>
  <c r="E294" i="2"/>
  <c r="G294" i="2" s="1"/>
  <c r="E295" i="2"/>
  <c r="G295" i="2" s="1"/>
  <c r="J116" i="4" s="1"/>
  <c r="E296" i="2"/>
  <c r="G296" i="2" s="1"/>
  <c r="E297" i="2"/>
  <c r="G297" i="2" s="1"/>
  <c r="E298" i="2"/>
  <c r="G298" i="2" s="1"/>
  <c r="E299" i="2"/>
  <c r="G299" i="2" s="1"/>
  <c r="E300" i="2"/>
  <c r="G300" i="2" s="1"/>
  <c r="E301" i="2"/>
  <c r="G301" i="2" s="1"/>
  <c r="E302" i="2"/>
  <c r="G302" i="2" s="1"/>
  <c r="E303" i="2"/>
  <c r="G303" i="2" s="1"/>
  <c r="E304" i="2"/>
  <c r="G304" i="2" s="1"/>
  <c r="E305" i="2"/>
  <c r="G305" i="2" s="1"/>
  <c r="E306" i="2"/>
  <c r="G306" i="2" s="1"/>
  <c r="E307" i="2"/>
  <c r="G307" i="2" s="1"/>
  <c r="E308" i="2"/>
  <c r="G308" i="2" s="1"/>
  <c r="E309" i="2"/>
  <c r="G309" i="2" s="1"/>
  <c r="E310" i="2"/>
  <c r="G310" i="2" s="1"/>
  <c r="E311" i="2"/>
  <c r="G311" i="2" s="1"/>
  <c r="E312" i="2"/>
  <c r="G312" i="2" s="1"/>
  <c r="E313" i="2"/>
  <c r="G313" i="2" s="1"/>
  <c r="E314" i="2"/>
  <c r="G314" i="2" s="1"/>
  <c r="E315" i="2"/>
  <c r="G315" i="2" s="1"/>
  <c r="E316" i="2"/>
  <c r="G316" i="2" s="1"/>
  <c r="E317" i="2"/>
  <c r="G317" i="2" s="1"/>
  <c r="E318" i="2"/>
  <c r="G318" i="2" s="1"/>
  <c r="E319" i="2"/>
  <c r="G319" i="2" s="1"/>
  <c r="E320" i="2"/>
  <c r="G320" i="2" s="1"/>
  <c r="E321" i="2"/>
  <c r="G321" i="2" s="1"/>
  <c r="E322" i="2"/>
  <c r="G322" i="2" s="1"/>
  <c r="E323" i="2"/>
  <c r="G323" i="2" s="1"/>
  <c r="E324" i="2"/>
  <c r="G324" i="2" s="1"/>
  <c r="E325" i="2"/>
  <c r="G325" i="2" s="1"/>
  <c r="E326" i="2"/>
  <c r="G326" i="2" s="1"/>
  <c r="E327" i="2"/>
  <c r="G327" i="2" s="1"/>
  <c r="E328" i="2"/>
  <c r="G328" i="2" s="1"/>
  <c r="E329" i="2"/>
  <c r="G329" i="2" s="1"/>
  <c r="E330" i="2"/>
  <c r="G330" i="2" s="1"/>
  <c r="E331" i="2"/>
  <c r="G331" i="2" s="1"/>
  <c r="E332" i="2"/>
  <c r="G332" i="2" s="1"/>
  <c r="E333" i="2"/>
  <c r="G333" i="2" s="1"/>
  <c r="E334" i="2"/>
  <c r="G334" i="2" s="1"/>
  <c r="E335" i="2"/>
  <c r="G335" i="2" s="1"/>
  <c r="E336" i="2"/>
  <c r="G336" i="2" s="1"/>
  <c r="E337" i="2"/>
  <c r="G337" i="2" s="1"/>
  <c r="E338" i="2"/>
  <c r="G338" i="2" s="1"/>
  <c r="E339" i="2"/>
  <c r="G339" i="2" s="1"/>
  <c r="E340" i="2"/>
  <c r="G340" i="2" s="1"/>
  <c r="E341" i="2"/>
  <c r="G341" i="2" s="1"/>
  <c r="E342" i="2"/>
  <c r="G342" i="2" s="1"/>
  <c r="E343" i="2"/>
  <c r="G343" i="2" s="1"/>
  <c r="E344" i="2"/>
  <c r="G344" i="2" s="1"/>
  <c r="E345" i="2"/>
  <c r="G345" i="2" s="1"/>
  <c r="E346" i="2"/>
  <c r="G346" i="2" s="1"/>
  <c r="E347" i="2"/>
  <c r="G347" i="2" s="1"/>
  <c r="E348" i="2"/>
  <c r="G348" i="2" s="1"/>
  <c r="E349" i="2"/>
  <c r="G349" i="2" s="1"/>
  <c r="E350" i="2"/>
  <c r="G350" i="2" s="1"/>
  <c r="E351" i="2"/>
  <c r="G351" i="2" s="1"/>
  <c r="E352" i="2"/>
  <c r="E353" i="2"/>
  <c r="G353" i="2" s="1"/>
  <c r="E354" i="2"/>
  <c r="G354" i="2" s="1"/>
  <c r="E355" i="2"/>
  <c r="G355" i="2" s="1"/>
  <c r="E356" i="2"/>
  <c r="G356" i="2" s="1"/>
  <c r="E357" i="2"/>
  <c r="G357" i="2" s="1"/>
  <c r="E358" i="2"/>
  <c r="G358" i="2" s="1"/>
  <c r="E359" i="2"/>
  <c r="G359" i="2" s="1"/>
  <c r="E360" i="2"/>
  <c r="G360" i="2" s="1"/>
  <c r="E361" i="2"/>
  <c r="G361" i="2" s="1"/>
  <c r="E362" i="2"/>
  <c r="G362" i="2" s="1"/>
  <c r="E363" i="2"/>
  <c r="G363" i="2" s="1"/>
  <c r="E364" i="2"/>
  <c r="G364" i="2" s="1"/>
  <c r="E365" i="2"/>
  <c r="G365" i="2" s="1"/>
  <c r="E366" i="2"/>
  <c r="G366" i="2" s="1"/>
  <c r="E367" i="2"/>
  <c r="G367" i="2" s="1"/>
  <c r="E368" i="2"/>
  <c r="G368" i="2" s="1"/>
  <c r="E369" i="2"/>
  <c r="G369" i="2" s="1"/>
  <c r="E370" i="2"/>
  <c r="G370" i="2" s="1"/>
  <c r="E371" i="2"/>
  <c r="G371" i="2" s="1"/>
  <c r="E372" i="2"/>
  <c r="G372" i="2" s="1"/>
  <c r="E373" i="2"/>
  <c r="G373" i="2" s="1"/>
  <c r="E374" i="2"/>
  <c r="G374" i="2" s="1"/>
  <c r="E375" i="2"/>
  <c r="G375" i="2" s="1"/>
  <c r="E376" i="2"/>
  <c r="G376" i="2" s="1"/>
  <c r="E377" i="2"/>
  <c r="G377" i="2" s="1"/>
  <c r="E378" i="2"/>
  <c r="G378" i="2" s="1"/>
  <c r="E379" i="2"/>
  <c r="G379" i="2" s="1"/>
  <c r="E380" i="2"/>
  <c r="G380" i="2" s="1"/>
  <c r="E381" i="2"/>
  <c r="G381" i="2" s="1"/>
  <c r="E382" i="2"/>
  <c r="G382" i="2" s="1"/>
  <c r="E383" i="2"/>
  <c r="G383" i="2" s="1"/>
  <c r="E384" i="2"/>
  <c r="G384" i="2" s="1"/>
  <c r="E385" i="2"/>
  <c r="G385" i="2" s="1"/>
  <c r="E386" i="2"/>
  <c r="G386" i="2" s="1"/>
  <c r="E387" i="2"/>
  <c r="G387" i="2" s="1"/>
  <c r="E388" i="2"/>
  <c r="G388" i="2" s="1"/>
  <c r="E389" i="2"/>
  <c r="G389" i="2" s="1"/>
  <c r="E390" i="2"/>
  <c r="G390" i="2" s="1"/>
  <c r="E391" i="2"/>
  <c r="G391" i="2" s="1"/>
  <c r="E392" i="2"/>
  <c r="G392" i="2" s="1"/>
  <c r="E393" i="2"/>
  <c r="G393" i="2" s="1"/>
  <c r="E394" i="2"/>
  <c r="G394" i="2" s="1"/>
  <c r="E395" i="2"/>
  <c r="G395" i="2" s="1"/>
  <c r="E396" i="2"/>
  <c r="E397" i="2"/>
  <c r="G397" i="2" s="1"/>
  <c r="E398" i="2"/>
  <c r="G398" i="2" s="1"/>
  <c r="E399" i="2"/>
  <c r="G399" i="2" s="1"/>
  <c r="E400" i="2"/>
  <c r="G400" i="2" s="1"/>
  <c r="E401" i="2"/>
  <c r="G401" i="2" s="1"/>
  <c r="E402" i="2"/>
  <c r="G402" i="2" s="1"/>
  <c r="E403" i="2"/>
  <c r="G403" i="2" s="1"/>
  <c r="E404" i="2"/>
  <c r="G404" i="2" s="1"/>
  <c r="E405" i="2"/>
  <c r="G405" i="2" s="1"/>
  <c r="E406" i="2"/>
  <c r="G406" i="2" s="1"/>
  <c r="E407" i="2"/>
  <c r="G407" i="2" s="1"/>
  <c r="E408" i="2"/>
  <c r="G408" i="2" s="1"/>
  <c r="E409" i="2"/>
  <c r="E410" i="2"/>
  <c r="G410" i="2" s="1"/>
  <c r="E411" i="2"/>
  <c r="G411" i="2" s="1"/>
  <c r="E412" i="2"/>
  <c r="G412" i="2" s="1"/>
  <c r="E413" i="2"/>
  <c r="G413" i="2" s="1"/>
  <c r="E414" i="2"/>
  <c r="G414" i="2" s="1"/>
  <c r="E415" i="2"/>
  <c r="G415" i="2" s="1"/>
  <c r="E416" i="2"/>
  <c r="G416" i="2" s="1"/>
  <c r="E417" i="2"/>
  <c r="G417" i="2" s="1"/>
  <c r="E418" i="2"/>
  <c r="G418" i="2" s="1"/>
  <c r="E419" i="2"/>
  <c r="G419" i="2" s="1"/>
  <c r="E420" i="2"/>
  <c r="G420" i="2" s="1"/>
  <c r="E421" i="2"/>
  <c r="G421" i="2" s="1"/>
  <c r="E422" i="2"/>
  <c r="G422" i="2" s="1"/>
  <c r="E423" i="2"/>
  <c r="G423" i="2" s="1"/>
  <c r="E424" i="2"/>
  <c r="G424" i="2" s="1"/>
  <c r="E425" i="2"/>
  <c r="G425" i="2" s="1"/>
  <c r="E426" i="2"/>
  <c r="G426" i="2" s="1"/>
  <c r="E427" i="2"/>
  <c r="G427" i="2" s="1"/>
  <c r="E428" i="2"/>
  <c r="G428" i="2" s="1"/>
  <c r="E429" i="2"/>
  <c r="G429" i="2" s="1"/>
  <c r="E430" i="2"/>
  <c r="G430" i="2" s="1"/>
  <c r="E431" i="2"/>
  <c r="G431" i="2" s="1"/>
  <c r="E432" i="2"/>
  <c r="G432" i="2" s="1"/>
  <c r="E433" i="2"/>
  <c r="G433" i="2" s="1"/>
  <c r="E434" i="2"/>
  <c r="G434" i="2" s="1"/>
  <c r="E435" i="2"/>
  <c r="G435" i="2" s="1"/>
  <c r="E436" i="2"/>
  <c r="G436" i="2" s="1"/>
  <c r="E437" i="2"/>
  <c r="G437" i="2" s="1"/>
  <c r="E438" i="2"/>
  <c r="G438" i="2" s="1"/>
  <c r="E439" i="2"/>
  <c r="G439" i="2" s="1"/>
  <c r="E440" i="2"/>
  <c r="G440" i="2" s="1"/>
  <c r="E441" i="2"/>
  <c r="G441" i="2" s="1"/>
  <c r="E442" i="2"/>
  <c r="G442" i="2" s="1"/>
  <c r="E443" i="2"/>
  <c r="G443" i="2" s="1"/>
  <c r="E444" i="2"/>
  <c r="G444" i="2" s="1"/>
  <c r="E445" i="2"/>
  <c r="G445" i="2" s="1"/>
  <c r="E446" i="2"/>
  <c r="G446" i="2" s="1"/>
  <c r="E447" i="2"/>
  <c r="G447" i="2" s="1"/>
  <c r="E448" i="2"/>
  <c r="G448" i="2" s="1"/>
  <c r="E449" i="2"/>
  <c r="E450" i="2"/>
  <c r="G450" i="2" s="1"/>
  <c r="E451" i="2"/>
  <c r="G451" i="2" s="1"/>
  <c r="E452" i="2"/>
  <c r="G452" i="2" s="1"/>
  <c r="E453" i="2"/>
  <c r="G453" i="2" s="1"/>
  <c r="E454" i="2"/>
  <c r="G454" i="2" s="1"/>
  <c r="E455" i="2"/>
  <c r="G455" i="2" s="1"/>
  <c r="E456" i="2"/>
  <c r="G456" i="2" s="1"/>
  <c r="E457" i="2"/>
  <c r="G457" i="2" s="1"/>
  <c r="E458" i="2"/>
  <c r="G458" i="2" s="1"/>
  <c r="E459" i="2"/>
  <c r="G459" i="2" s="1"/>
  <c r="E460" i="2"/>
  <c r="G460" i="2" s="1"/>
  <c r="E461" i="2"/>
  <c r="G461" i="2" s="1"/>
  <c r="E462" i="2"/>
  <c r="G462" i="2" s="1"/>
  <c r="E463" i="2"/>
  <c r="G463" i="2" s="1"/>
  <c r="E464" i="2"/>
  <c r="G464" i="2" s="1"/>
  <c r="E465" i="2"/>
  <c r="G465" i="2" s="1"/>
  <c r="E466" i="2"/>
  <c r="G466" i="2" s="1"/>
  <c r="E467" i="2"/>
  <c r="G467" i="2" s="1"/>
  <c r="E468" i="2"/>
  <c r="G468" i="2" s="1"/>
  <c r="E469" i="2"/>
  <c r="G469" i="2" s="1"/>
  <c r="E470" i="2"/>
  <c r="G470" i="2" s="1"/>
  <c r="E471" i="2"/>
  <c r="G471" i="2" s="1"/>
  <c r="E472" i="2"/>
  <c r="G472" i="2" s="1"/>
  <c r="E473" i="2"/>
  <c r="G473" i="2" s="1"/>
  <c r="E474" i="2"/>
  <c r="G474" i="2" s="1"/>
  <c r="E475" i="2"/>
  <c r="G475" i="2" s="1"/>
  <c r="E476" i="2"/>
  <c r="G476" i="2" s="1"/>
  <c r="E477" i="2"/>
  <c r="G477" i="2" s="1"/>
  <c r="E478" i="2"/>
  <c r="G478" i="2" s="1"/>
  <c r="E479" i="2"/>
  <c r="G479" i="2" s="1"/>
  <c r="E480" i="2"/>
  <c r="G480" i="2" s="1"/>
  <c r="E481" i="2"/>
  <c r="E482" i="2"/>
  <c r="G482" i="2" s="1"/>
  <c r="E483" i="2"/>
  <c r="G483" i="2" s="1"/>
  <c r="E484" i="2"/>
  <c r="G484" i="2" s="1"/>
  <c r="E485" i="2"/>
  <c r="E486" i="2"/>
  <c r="G486" i="2" s="1"/>
  <c r="E487" i="2"/>
  <c r="G487" i="2" s="1"/>
  <c r="E488" i="2"/>
  <c r="G488" i="2" s="1"/>
  <c r="E489" i="2"/>
  <c r="G489" i="2" s="1"/>
  <c r="E490" i="2"/>
  <c r="G490" i="2" s="1"/>
  <c r="E491" i="2"/>
  <c r="G491" i="2" s="1"/>
  <c r="E492" i="2"/>
  <c r="G492" i="2" s="1"/>
  <c r="E493" i="2"/>
  <c r="G493" i="2" s="1"/>
  <c r="E494" i="2"/>
  <c r="G494" i="2" s="1"/>
  <c r="E495" i="2"/>
  <c r="G495" i="2" s="1"/>
  <c r="E496" i="2"/>
  <c r="G496" i="2" s="1"/>
  <c r="E497" i="2"/>
  <c r="G497" i="2" s="1"/>
  <c r="E498" i="2"/>
  <c r="G498" i="2" s="1"/>
  <c r="E499" i="2"/>
  <c r="G499" i="2" s="1"/>
  <c r="E500" i="2"/>
  <c r="G500" i="2" s="1"/>
  <c r="E501" i="2"/>
  <c r="G501" i="2" s="1"/>
  <c r="E502" i="2"/>
  <c r="G502" i="2" s="1"/>
  <c r="E503" i="2"/>
  <c r="G503" i="2" s="1"/>
  <c r="E504" i="2"/>
  <c r="G504" i="2" s="1"/>
  <c r="E505" i="2"/>
  <c r="G505" i="2" s="1"/>
  <c r="E506" i="2"/>
  <c r="G506" i="2" s="1"/>
  <c r="E507" i="2"/>
  <c r="G507" i="2" s="1"/>
  <c r="E508" i="2"/>
  <c r="G508" i="2" s="1"/>
  <c r="E509" i="2"/>
  <c r="G509" i="2" s="1"/>
  <c r="E510" i="2"/>
  <c r="G510" i="2" s="1"/>
  <c r="E511" i="2"/>
  <c r="G511" i="2" s="1"/>
  <c r="E512" i="2"/>
  <c r="G512" i="2" s="1"/>
  <c r="E513" i="2"/>
  <c r="G513" i="2" s="1"/>
  <c r="E514" i="2"/>
  <c r="G514" i="2" s="1"/>
  <c r="E515" i="2"/>
  <c r="G515" i="2" s="1"/>
  <c r="E516" i="2"/>
  <c r="G516" i="2" s="1"/>
  <c r="E517" i="2"/>
  <c r="G517" i="2" s="1"/>
  <c r="E518" i="2"/>
  <c r="G518" i="2" s="1"/>
  <c r="E519" i="2"/>
  <c r="G519" i="2" s="1"/>
  <c r="E520" i="2"/>
  <c r="G520" i="2" s="1"/>
  <c r="E521" i="2"/>
  <c r="G521" i="2" s="1"/>
  <c r="E522" i="2"/>
  <c r="G522" i="2" s="1"/>
  <c r="E523" i="2"/>
  <c r="G523" i="2" s="1"/>
  <c r="E524" i="2"/>
  <c r="E525" i="2"/>
  <c r="G525" i="2" s="1"/>
  <c r="E526" i="2"/>
  <c r="G526" i="2" s="1"/>
  <c r="E527" i="2"/>
  <c r="G527" i="2" s="1"/>
  <c r="E528" i="2"/>
  <c r="G528" i="2" s="1"/>
  <c r="E529" i="2"/>
  <c r="G529" i="2" s="1"/>
  <c r="E530" i="2"/>
  <c r="G530" i="2" s="1"/>
  <c r="E531" i="2"/>
  <c r="G531" i="2" s="1"/>
  <c r="E532" i="2"/>
  <c r="G532" i="2" s="1"/>
  <c r="E533" i="2"/>
  <c r="G533" i="2" s="1"/>
  <c r="E534" i="2"/>
  <c r="E535" i="2"/>
  <c r="G535" i="2" s="1"/>
  <c r="E536" i="2"/>
  <c r="G536" i="2" s="1"/>
  <c r="E537" i="2"/>
  <c r="G537" i="2" s="1"/>
  <c r="E538" i="2"/>
  <c r="G538" i="2" s="1"/>
  <c r="E539" i="2"/>
  <c r="G539" i="2" s="1"/>
  <c r="E540" i="2"/>
  <c r="G540" i="2" s="1"/>
  <c r="E541" i="2"/>
  <c r="G541" i="2" s="1"/>
  <c r="E542" i="2"/>
  <c r="G542" i="2" s="1"/>
  <c r="E543" i="2"/>
  <c r="G543" i="2" s="1"/>
  <c r="E544" i="2"/>
  <c r="G544" i="2" s="1"/>
  <c r="E545" i="2"/>
  <c r="G545" i="2" s="1"/>
  <c r="E546" i="2"/>
  <c r="G546" i="2" s="1"/>
  <c r="E547" i="2"/>
  <c r="G547" i="2" s="1"/>
  <c r="E548" i="2"/>
  <c r="G548" i="2" s="1"/>
  <c r="E549" i="2"/>
  <c r="G549" i="2" s="1"/>
  <c r="E550" i="2"/>
  <c r="G550" i="2" s="1"/>
  <c r="E551" i="2"/>
  <c r="G551" i="2" s="1"/>
  <c r="E552" i="2"/>
  <c r="G552" i="2" s="1"/>
  <c r="E553" i="2"/>
  <c r="G553" i="2" s="1"/>
  <c r="E554" i="2"/>
  <c r="G554" i="2" s="1"/>
  <c r="E555" i="2"/>
  <c r="G555" i="2" s="1"/>
  <c r="E556" i="2"/>
  <c r="G556" i="2" s="1"/>
  <c r="E557" i="2"/>
  <c r="G557" i="2" s="1"/>
  <c r="E558" i="2"/>
  <c r="H73" i="4" s="1"/>
  <c r="E559" i="2"/>
  <c r="G559" i="2" s="1"/>
  <c r="E560" i="2"/>
  <c r="G560" i="2" s="1"/>
  <c r="E561" i="2"/>
  <c r="G561" i="2" s="1"/>
  <c r="E562" i="2"/>
  <c r="G562" i="2" s="1"/>
  <c r="E563" i="2"/>
  <c r="G563" i="2" s="1"/>
  <c r="E564" i="2"/>
  <c r="G564" i="2" s="1"/>
  <c r="E565" i="2"/>
  <c r="G565" i="2" s="1"/>
  <c r="E566" i="2"/>
  <c r="G566" i="2" s="1"/>
  <c r="E567" i="2"/>
  <c r="G567" i="2" s="1"/>
  <c r="E568" i="2"/>
  <c r="G568" i="2" s="1"/>
  <c r="E569" i="2"/>
  <c r="G569" i="2" s="1"/>
  <c r="E570" i="2"/>
  <c r="G570" i="2" s="1"/>
  <c r="E571" i="2"/>
  <c r="G571" i="2" s="1"/>
  <c r="E572" i="2"/>
  <c r="G572" i="2" s="1"/>
  <c r="E573" i="2"/>
  <c r="G573" i="2" s="1"/>
  <c r="E574" i="2"/>
  <c r="G574" i="2" s="1"/>
  <c r="E575" i="2"/>
  <c r="G575" i="2" s="1"/>
  <c r="E576" i="2"/>
  <c r="G576" i="2" s="1"/>
  <c r="E577" i="2"/>
  <c r="G577" i="2" s="1"/>
  <c r="E578" i="2"/>
  <c r="G578" i="2" s="1"/>
  <c r="E579" i="2"/>
  <c r="G579" i="2" s="1"/>
  <c r="E580" i="2"/>
  <c r="G580" i="2" s="1"/>
  <c r="E581" i="2"/>
  <c r="G581" i="2" s="1"/>
  <c r="E582" i="2"/>
  <c r="G582" i="2" s="1"/>
  <c r="E583" i="2"/>
  <c r="G583" i="2" s="1"/>
  <c r="E584" i="2"/>
  <c r="G584" i="2" s="1"/>
  <c r="E585" i="2"/>
  <c r="G585" i="2" s="1"/>
  <c r="E586" i="2"/>
  <c r="E587" i="2"/>
  <c r="G587" i="2" s="1"/>
  <c r="E588" i="2"/>
  <c r="G588" i="2" s="1"/>
  <c r="E589" i="2"/>
  <c r="G589" i="2" s="1"/>
  <c r="E590" i="2"/>
  <c r="G590" i="2" s="1"/>
  <c r="E591" i="2"/>
  <c r="G591" i="2" s="1"/>
  <c r="E592" i="2"/>
  <c r="G592" i="2" s="1"/>
  <c r="E593" i="2"/>
  <c r="G593" i="2" s="1"/>
  <c r="E594" i="2"/>
  <c r="G594" i="2" s="1"/>
  <c r="E595" i="2"/>
  <c r="G595" i="2" s="1"/>
  <c r="E596" i="2"/>
  <c r="G596" i="2" s="1"/>
  <c r="E597" i="2"/>
  <c r="G597" i="2" s="1"/>
  <c r="E598" i="2"/>
  <c r="G598" i="2" s="1"/>
  <c r="E599" i="2"/>
  <c r="G599" i="2" s="1"/>
  <c r="E600" i="2"/>
  <c r="G600" i="2" s="1"/>
  <c r="E601" i="2"/>
  <c r="G601" i="2" s="1"/>
  <c r="E602" i="2"/>
  <c r="G602" i="2" s="1"/>
  <c r="E603" i="2"/>
  <c r="G603" i="2" s="1"/>
  <c r="E604" i="2"/>
  <c r="G604" i="2" s="1"/>
  <c r="E605" i="2"/>
  <c r="G605" i="2" s="1"/>
  <c r="E606" i="2"/>
  <c r="G606" i="2" s="1"/>
  <c r="E607" i="2"/>
  <c r="G607" i="2" s="1"/>
  <c r="E608" i="2"/>
  <c r="G608" i="2" s="1"/>
  <c r="E609" i="2"/>
  <c r="G609" i="2" s="1"/>
  <c r="E610" i="2"/>
  <c r="G610" i="2" s="1"/>
  <c r="E611" i="2"/>
  <c r="G611" i="2" s="1"/>
  <c r="E612" i="2"/>
  <c r="G612" i="2" s="1"/>
  <c r="E613" i="2"/>
  <c r="G613" i="2" s="1"/>
  <c r="E614" i="2"/>
  <c r="G614" i="2" s="1"/>
  <c r="E615" i="2"/>
  <c r="G615" i="2" s="1"/>
  <c r="E616" i="2"/>
  <c r="G616" i="2" s="1"/>
  <c r="E617" i="2"/>
  <c r="G617" i="2" s="1"/>
  <c r="E618" i="2"/>
  <c r="G618" i="2" s="1"/>
  <c r="E619" i="2"/>
  <c r="E620" i="2"/>
  <c r="G620" i="2" s="1"/>
  <c r="E621" i="2"/>
  <c r="G621" i="2" s="1"/>
  <c r="E622" i="2"/>
  <c r="G622" i="2" s="1"/>
  <c r="E623" i="2"/>
  <c r="G623" i="2" s="1"/>
  <c r="E624" i="2"/>
  <c r="G624" i="2" s="1"/>
  <c r="E625" i="2"/>
  <c r="G625" i="2" s="1"/>
  <c r="E626" i="2"/>
  <c r="G626" i="2" s="1"/>
  <c r="E627" i="2"/>
  <c r="G627" i="2" s="1"/>
  <c r="E628" i="2"/>
  <c r="E629" i="2"/>
  <c r="G629" i="2" s="1"/>
  <c r="E630" i="2"/>
  <c r="G630" i="2" s="1"/>
  <c r="E631" i="2"/>
  <c r="G631" i="2" s="1"/>
  <c r="E632" i="2"/>
  <c r="G632" i="2" s="1"/>
  <c r="E633" i="2"/>
  <c r="G633" i="2" s="1"/>
  <c r="E634" i="2"/>
  <c r="G634" i="2" s="1"/>
  <c r="E635" i="2"/>
  <c r="G635" i="2" s="1"/>
  <c r="E636" i="2"/>
  <c r="G636" i="2" s="1"/>
  <c r="E637" i="2"/>
  <c r="E638" i="2"/>
  <c r="G638" i="2" s="1"/>
  <c r="E639" i="2"/>
  <c r="G639" i="2" s="1"/>
  <c r="E640" i="2"/>
  <c r="G640" i="2" s="1"/>
  <c r="E641" i="2"/>
  <c r="G641" i="2" s="1"/>
  <c r="E642" i="2"/>
  <c r="G642" i="2" s="1"/>
  <c r="E643" i="2"/>
  <c r="G643" i="2" s="1"/>
  <c r="E644" i="2"/>
  <c r="G644" i="2" s="1"/>
  <c r="E645" i="2"/>
  <c r="G645" i="2" s="1"/>
  <c r="E646" i="2"/>
  <c r="G646" i="2" s="1"/>
  <c r="E647" i="2"/>
  <c r="G647" i="2" s="1"/>
  <c r="E648" i="2"/>
  <c r="G648" i="2" s="1"/>
  <c r="E649" i="2"/>
  <c r="G649" i="2" s="1"/>
  <c r="E650" i="2"/>
  <c r="G650" i="2" s="1"/>
  <c r="E651" i="2"/>
  <c r="G651" i="2" s="1"/>
  <c r="E652" i="2"/>
  <c r="G652" i="2" s="1"/>
  <c r="E653" i="2"/>
  <c r="G653" i="2" s="1"/>
  <c r="E654" i="2"/>
  <c r="G654" i="2" s="1"/>
  <c r="E655" i="2"/>
  <c r="G655" i="2" s="1"/>
  <c r="E656" i="2"/>
  <c r="G656" i="2" s="1"/>
  <c r="E657" i="2"/>
  <c r="G657" i="2" s="1"/>
  <c r="E658" i="2"/>
  <c r="G658" i="2" s="1"/>
  <c r="E659" i="2"/>
  <c r="G659" i="2" s="1"/>
  <c r="E660" i="2"/>
  <c r="G660" i="2" s="1"/>
  <c r="E661" i="2"/>
  <c r="E662" i="2"/>
  <c r="G662" i="2" s="1"/>
  <c r="E663" i="2"/>
  <c r="G663" i="2" s="1"/>
  <c r="E664" i="2"/>
  <c r="G664" i="2" s="1"/>
  <c r="E665" i="2"/>
  <c r="G665" i="2" s="1"/>
  <c r="E666" i="2"/>
  <c r="G666" i="2" s="1"/>
  <c r="E667" i="2"/>
  <c r="G667" i="2" s="1"/>
  <c r="E668" i="2"/>
  <c r="G668" i="2" s="1"/>
  <c r="E669" i="2"/>
  <c r="G669" i="2" s="1"/>
  <c r="E670" i="2"/>
  <c r="G670" i="2" s="1"/>
  <c r="E671" i="2"/>
  <c r="G671" i="2" s="1"/>
  <c r="E672" i="2"/>
  <c r="G672" i="2" s="1"/>
  <c r="E673" i="2"/>
  <c r="G673" i="2" s="1"/>
  <c r="E674" i="2"/>
  <c r="G674" i="2" s="1"/>
  <c r="E675" i="2"/>
  <c r="G675" i="2" s="1"/>
  <c r="E676" i="2"/>
  <c r="G676" i="2" s="1"/>
  <c r="E677" i="2"/>
  <c r="G677" i="2" s="1"/>
  <c r="E678" i="2"/>
  <c r="G678" i="2" s="1"/>
  <c r="E679" i="2"/>
  <c r="G679" i="2" s="1"/>
  <c r="E680" i="2"/>
  <c r="G680" i="2" s="1"/>
  <c r="E681" i="2"/>
  <c r="G681" i="2" s="1"/>
  <c r="E682" i="2"/>
  <c r="G682" i="2" s="1"/>
  <c r="E683" i="2"/>
  <c r="G683" i="2" s="1"/>
  <c r="E684" i="2"/>
  <c r="G684" i="2" s="1"/>
  <c r="E685" i="2"/>
  <c r="G685" i="2" s="1"/>
  <c r="E686" i="2"/>
  <c r="G686" i="2" s="1"/>
  <c r="E687" i="2"/>
  <c r="G687" i="2" s="1"/>
  <c r="E688" i="2"/>
  <c r="G688" i="2" s="1"/>
  <c r="E689" i="2"/>
  <c r="G689" i="2" s="1"/>
  <c r="E690" i="2"/>
  <c r="G690" i="2" s="1"/>
  <c r="E691" i="2"/>
  <c r="G691" i="2" s="1"/>
  <c r="E692" i="2"/>
  <c r="G692" i="2" s="1"/>
  <c r="E693" i="2"/>
  <c r="G693" i="2" s="1"/>
  <c r="E694" i="2"/>
  <c r="G694" i="2" s="1"/>
  <c r="E695" i="2"/>
  <c r="G695" i="2" s="1"/>
  <c r="E696" i="2"/>
  <c r="G696" i="2" s="1"/>
  <c r="E697" i="2"/>
  <c r="G697" i="2" s="1"/>
  <c r="E698" i="2"/>
  <c r="G698" i="2" s="1"/>
  <c r="E699" i="2"/>
  <c r="G699" i="2" s="1"/>
  <c r="E700" i="2"/>
  <c r="G700" i="2" s="1"/>
  <c r="E701" i="2"/>
  <c r="G701" i="2" s="1"/>
  <c r="E702" i="2"/>
  <c r="G702" i="2" s="1"/>
  <c r="E703" i="2"/>
  <c r="G703" i="2" s="1"/>
  <c r="E704" i="2"/>
  <c r="G704" i="2" s="1"/>
  <c r="E705" i="2"/>
  <c r="G705" i="2" s="1"/>
  <c r="E706" i="2"/>
  <c r="G706" i="2" s="1"/>
  <c r="E707" i="2"/>
  <c r="G707" i="2" s="1"/>
  <c r="E708" i="2"/>
  <c r="G708" i="2" s="1"/>
  <c r="E709" i="2"/>
  <c r="G709" i="2" s="1"/>
  <c r="E710" i="2"/>
  <c r="G710" i="2" s="1"/>
  <c r="E711" i="2"/>
  <c r="G711" i="2" s="1"/>
  <c r="E712" i="2"/>
  <c r="G712" i="2" s="1"/>
  <c r="E713" i="2"/>
  <c r="G713" i="2" s="1"/>
  <c r="E714" i="2"/>
  <c r="G714" i="2" s="1"/>
  <c r="E715" i="2"/>
  <c r="G715" i="2" s="1"/>
  <c r="E716" i="2"/>
  <c r="G716" i="2" s="1"/>
  <c r="E717" i="2"/>
  <c r="G717" i="2" s="1"/>
  <c r="E718" i="2"/>
  <c r="G718" i="2" s="1"/>
  <c r="E719" i="2"/>
  <c r="G719" i="2" s="1"/>
  <c r="E720" i="2"/>
  <c r="G720" i="2" s="1"/>
  <c r="E721" i="2"/>
  <c r="G721" i="2" s="1"/>
  <c r="E722" i="2"/>
  <c r="G722" i="2" s="1"/>
  <c r="E723" i="2"/>
  <c r="G723" i="2" s="1"/>
  <c r="E724" i="2"/>
  <c r="G724" i="2" s="1"/>
  <c r="E725" i="2"/>
  <c r="G725" i="2" s="1"/>
  <c r="E726" i="2"/>
  <c r="G726" i="2" s="1"/>
  <c r="E727" i="2"/>
  <c r="G727" i="2" s="1"/>
  <c r="E728" i="2"/>
  <c r="G728" i="2" s="1"/>
  <c r="E729" i="2"/>
  <c r="G729" i="2" s="1"/>
  <c r="E730" i="2"/>
  <c r="G730" i="2" s="1"/>
  <c r="E731" i="2"/>
  <c r="G731" i="2" s="1"/>
  <c r="E732" i="2"/>
  <c r="G732" i="2" s="1"/>
  <c r="E733" i="2"/>
  <c r="G733" i="2" s="1"/>
  <c r="E734" i="2"/>
  <c r="G734" i="2" s="1"/>
  <c r="E735" i="2"/>
  <c r="G735" i="2" s="1"/>
  <c r="E736" i="2"/>
  <c r="G736" i="2" s="1"/>
  <c r="E737" i="2"/>
  <c r="G737" i="2" s="1"/>
  <c r="E738" i="2"/>
  <c r="G738" i="2" s="1"/>
  <c r="E739" i="2"/>
  <c r="G739" i="2" s="1"/>
  <c r="E740" i="2"/>
  <c r="G740" i="2" s="1"/>
  <c r="E741" i="2"/>
  <c r="G741" i="2" s="1"/>
  <c r="E742" i="2"/>
  <c r="G742" i="2" s="1"/>
  <c r="E743" i="2"/>
  <c r="G743" i="2" s="1"/>
  <c r="E744" i="2"/>
  <c r="G744" i="2" s="1"/>
  <c r="E745" i="2"/>
  <c r="G745" i="2" s="1"/>
  <c r="E746" i="2"/>
  <c r="G746" i="2" s="1"/>
  <c r="E747" i="2"/>
  <c r="G747" i="2" s="1"/>
  <c r="E748" i="2"/>
  <c r="G748" i="2" s="1"/>
  <c r="E749" i="2"/>
  <c r="G749" i="2" s="1"/>
  <c r="E750" i="2"/>
  <c r="G750" i="2" s="1"/>
  <c r="E751" i="2"/>
  <c r="G751" i="2" s="1"/>
  <c r="E752" i="2"/>
  <c r="G752" i="2" s="1"/>
  <c r="E753" i="2"/>
  <c r="G753" i="2" s="1"/>
  <c r="E754" i="2"/>
  <c r="G754" i="2" s="1"/>
  <c r="E755" i="2"/>
  <c r="G755" i="2" s="1"/>
  <c r="E756" i="2"/>
  <c r="G756" i="2" s="1"/>
  <c r="E757" i="2"/>
  <c r="G757" i="2" s="1"/>
  <c r="E758" i="2"/>
  <c r="G758" i="2" s="1"/>
  <c r="E759" i="2"/>
  <c r="G759" i="2" s="1"/>
  <c r="E760" i="2"/>
  <c r="G760" i="2" s="1"/>
  <c r="E761" i="2"/>
  <c r="G761" i="2" s="1"/>
  <c r="E762" i="2"/>
  <c r="G762" i="2" s="1"/>
  <c r="E763" i="2"/>
  <c r="G763" i="2" s="1"/>
  <c r="E764" i="2"/>
  <c r="G764" i="2" s="1"/>
  <c r="E765" i="2"/>
  <c r="G765" i="2" s="1"/>
  <c r="E766" i="2"/>
  <c r="G766" i="2" s="1"/>
  <c r="E767" i="2"/>
  <c r="G767" i="2" s="1"/>
  <c r="E768" i="2"/>
  <c r="G768" i="2" s="1"/>
  <c r="E769" i="2"/>
  <c r="G769" i="2" s="1"/>
  <c r="E770" i="2"/>
  <c r="G770" i="2" s="1"/>
  <c r="E771" i="2"/>
  <c r="G771" i="2" s="1"/>
  <c r="E772" i="2"/>
  <c r="G772" i="2" s="1"/>
  <c r="E773" i="2"/>
  <c r="G773" i="2" s="1"/>
  <c r="E774" i="2"/>
  <c r="G774" i="2" s="1"/>
  <c r="E775" i="2"/>
  <c r="G775" i="2" s="1"/>
  <c r="E776" i="2"/>
  <c r="G776" i="2" s="1"/>
  <c r="E777" i="2"/>
  <c r="G777" i="2" s="1"/>
  <c r="E778" i="2"/>
  <c r="G778" i="2" s="1"/>
  <c r="E779" i="2"/>
  <c r="G779" i="2" s="1"/>
  <c r="E780" i="2"/>
  <c r="G780" i="2" s="1"/>
  <c r="E781" i="2"/>
  <c r="G781" i="2" s="1"/>
  <c r="E782" i="2"/>
  <c r="G782" i="2" s="1"/>
  <c r="E783" i="2"/>
  <c r="G783" i="2" s="1"/>
  <c r="E784" i="2"/>
  <c r="G784" i="2" s="1"/>
  <c r="E785" i="2"/>
  <c r="G785" i="2" s="1"/>
  <c r="E786" i="2"/>
  <c r="G786" i="2" s="1"/>
  <c r="E787" i="2"/>
  <c r="G787" i="2" s="1"/>
  <c r="E788" i="2"/>
  <c r="G788" i="2" s="1"/>
  <c r="E789" i="2"/>
  <c r="G789" i="2" s="1"/>
  <c r="E790" i="2"/>
  <c r="G790" i="2" s="1"/>
  <c r="E791" i="2"/>
  <c r="G791" i="2" s="1"/>
  <c r="E792" i="2"/>
  <c r="G792" i="2" s="1"/>
  <c r="E793" i="2"/>
  <c r="G793" i="2" s="1"/>
  <c r="E794" i="2"/>
  <c r="G794" i="2" s="1"/>
  <c r="E795" i="2"/>
  <c r="G795" i="2" s="1"/>
  <c r="E796" i="2"/>
  <c r="G796" i="2" s="1"/>
  <c r="E797" i="2"/>
  <c r="G797" i="2" s="1"/>
  <c r="E798" i="2"/>
  <c r="G798" i="2" s="1"/>
  <c r="E799" i="2"/>
  <c r="G799" i="2" s="1"/>
  <c r="E800" i="2"/>
  <c r="G800" i="2" s="1"/>
  <c r="E801" i="2"/>
  <c r="G801" i="2" s="1"/>
  <c r="E802" i="2"/>
  <c r="G802" i="2" s="1"/>
  <c r="E803" i="2"/>
  <c r="G803" i="2" s="1"/>
  <c r="E804" i="2"/>
  <c r="G804" i="2" s="1"/>
  <c r="E805" i="2"/>
  <c r="G805" i="2" s="1"/>
  <c r="E806" i="2"/>
  <c r="G806" i="2" s="1"/>
  <c r="E807" i="2"/>
  <c r="G807" i="2" s="1"/>
  <c r="E808" i="2"/>
  <c r="G808" i="2" s="1"/>
  <c r="E809" i="2"/>
  <c r="G809" i="2" s="1"/>
  <c r="E810" i="2"/>
  <c r="G810" i="2" s="1"/>
  <c r="E811" i="2"/>
  <c r="G811" i="2" s="1"/>
  <c r="E812" i="2"/>
  <c r="G812" i="2" s="1"/>
  <c r="E813" i="2"/>
  <c r="G813" i="2" s="1"/>
  <c r="E814" i="2"/>
  <c r="G814" i="2" s="1"/>
  <c r="E815" i="2"/>
  <c r="G815" i="2" s="1"/>
  <c r="E816" i="2"/>
  <c r="G816" i="2" s="1"/>
  <c r="E817" i="2"/>
  <c r="G817" i="2" s="1"/>
  <c r="E818" i="2"/>
  <c r="G818" i="2" s="1"/>
  <c r="E819" i="2"/>
  <c r="G819" i="2" s="1"/>
  <c r="E820" i="2"/>
  <c r="G820" i="2" s="1"/>
  <c r="E821" i="2"/>
  <c r="G821" i="2" s="1"/>
  <c r="E822" i="2"/>
  <c r="G822" i="2" s="1"/>
  <c r="E823" i="2"/>
  <c r="G823" i="2" s="1"/>
  <c r="E824" i="2"/>
  <c r="G824" i="2" s="1"/>
  <c r="E825" i="2"/>
  <c r="G825" i="2" s="1"/>
  <c r="E826" i="2"/>
  <c r="G826" i="2" s="1"/>
  <c r="E827" i="2"/>
  <c r="G827" i="2" s="1"/>
  <c r="E828" i="2"/>
  <c r="G828" i="2" s="1"/>
  <c r="E829" i="2"/>
  <c r="G829" i="2" s="1"/>
  <c r="E830" i="2"/>
  <c r="G830" i="2" s="1"/>
  <c r="E831" i="2"/>
  <c r="G831" i="2" s="1"/>
  <c r="E832" i="2"/>
  <c r="G832" i="2" s="1"/>
  <c r="E833" i="2"/>
  <c r="G833" i="2" s="1"/>
  <c r="E834" i="2"/>
  <c r="G834" i="2" s="1"/>
  <c r="E835" i="2"/>
  <c r="G835" i="2" s="1"/>
  <c r="E836" i="2"/>
  <c r="G836" i="2" s="1"/>
  <c r="E837" i="2"/>
  <c r="G837" i="2" s="1"/>
  <c r="E838" i="2"/>
  <c r="G838" i="2" s="1"/>
  <c r="E839" i="2"/>
  <c r="G839" i="2" s="1"/>
  <c r="E840" i="2"/>
  <c r="G840" i="2" s="1"/>
  <c r="E841" i="2"/>
  <c r="G841" i="2" s="1"/>
  <c r="E842" i="2"/>
  <c r="G842" i="2" s="1"/>
  <c r="E843" i="2"/>
  <c r="G843" i="2" s="1"/>
  <c r="E844" i="2"/>
  <c r="G844" i="2" s="1"/>
  <c r="E845" i="2"/>
  <c r="G845" i="2" s="1"/>
  <c r="E846" i="2"/>
  <c r="G846" i="2" s="1"/>
  <c r="E847" i="2"/>
  <c r="G847" i="2" s="1"/>
  <c r="E848" i="2"/>
  <c r="G848" i="2" s="1"/>
  <c r="E849" i="2"/>
  <c r="G849" i="2" s="1"/>
  <c r="E850" i="2"/>
  <c r="G850" i="2" s="1"/>
  <c r="E851" i="2"/>
  <c r="G851" i="2" s="1"/>
  <c r="E852" i="2"/>
  <c r="G852" i="2" s="1"/>
  <c r="E853" i="2"/>
  <c r="G853" i="2" s="1"/>
  <c r="E854" i="2"/>
  <c r="G854" i="2" s="1"/>
  <c r="E855" i="2"/>
  <c r="G855" i="2" s="1"/>
  <c r="E856" i="2"/>
  <c r="G856" i="2" s="1"/>
  <c r="E857" i="2"/>
  <c r="G857" i="2" s="1"/>
  <c r="E858" i="2"/>
  <c r="G858" i="2" s="1"/>
  <c r="E859" i="2"/>
  <c r="G859" i="2" s="1"/>
  <c r="E860" i="2"/>
  <c r="G860" i="2" s="1"/>
  <c r="E861" i="2"/>
  <c r="G861" i="2" s="1"/>
  <c r="E862" i="2"/>
  <c r="G862" i="2" s="1"/>
  <c r="E863" i="2"/>
  <c r="G863" i="2" s="1"/>
  <c r="E864" i="2"/>
  <c r="G864" i="2" s="1"/>
  <c r="E865" i="2"/>
  <c r="G865" i="2" s="1"/>
  <c r="E866" i="2"/>
  <c r="G866" i="2" s="1"/>
  <c r="E867" i="2"/>
  <c r="G867" i="2" s="1"/>
  <c r="E868" i="2"/>
  <c r="G868" i="2" s="1"/>
  <c r="E869" i="2"/>
  <c r="G869" i="2" s="1"/>
  <c r="E870" i="2"/>
  <c r="G870" i="2" s="1"/>
  <c r="E871" i="2"/>
  <c r="G871" i="2" s="1"/>
  <c r="E872" i="2"/>
  <c r="G872" i="2" s="1"/>
  <c r="E873" i="2"/>
  <c r="G873" i="2" s="1"/>
  <c r="E874" i="2"/>
  <c r="G874" i="2" s="1"/>
  <c r="E875" i="2"/>
  <c r="G875" i="2" s="1"/>
  <c r="E876" i="2"/>
  <c r="G876" i="2" s="1"/>
  <c r="E877" i="2"/>
  <c r="G877" i="2" s="1"/>
  <c r="E878" i="2"/>
  <c r="G878" i="2" s="1"/>
  <c r="E879" i="2"/>
  <c r="G879" i="2" s="1"/>
  <c r="E880" i="2"/>
  <c r="G880" i="2" s="1"/>
  <c r="E881" i="2"/>
  <c r="G881" i="2" s="1"/>
  <c r="E882" i="2"/>
  <c r="G882" i="2" s="1"/>
  <c r="E883" i="2"/>
  <c r="G883" i="2" s="1"/>
  <c r="E884" i="2"/>
  <c r="G884" i="2" s="1"/>
  <c r="E885" i="2"/>
  <c r="G885" i="2" s="1"/>
  <c r="E886" i="2"/>
  <c r="G886" i="2" s="1"/>
  <c r="E887" i="2"/>
  <c r="G887" i="2" s="1"/>
  <c r="E888" i="2"/>
  <c r="G888" i="2" s="1"/>
  <c r="E889" i="2"/>
  <c r="G889" i="2" s="1"/>
  <c r="E890" i="2"/>
  <c r="G890" i="2" s="1"/>
  <c r="E891" i="2"/>
  <c r="G891" i="2" s="1"/>
  <c r="E892" i="2"/>
  <c r="G892" i="2" s="1"/>
  <c r="E893" i="2"/>
  <c r="G893" i="2" s="1"/>
  <c r="E894" i="2"/>
  <c r="G894" i="2" s="1"/>
  <c r="E895" i="2"/>
  <c r="G895" i="2" s="1"/>
  <c r="E896" i="2"/>
  <c r="G896" i="2" s="1"/>
  <c r="E897" i="2"/>
  <c r="G897" i="2" s="1"/>
  <c r="E898" i="2"/>
  <c r="G898" i="2" s="1"/>
  <c r="E899" i="2"/>
  <c r="G899" i="2" s="1"/>
  <c r="E900" i="2"/>
  <c r="G900" i="2" s="1"/>
  <c r="E901" i="2"/>
  <c r="G901" i="2" s="1"/>
  <c r="E902" i="2"/>
  <c r="G902" i="2" s="1"/>
  <c r="E903" i="2"/>
  <c r="G903" i="2" s="1"/>
  <c r="E904" i="2"/>
  <c r="G904" i="2" s="1"/>
  <c r="E905" i="2"/>
  <c r="G905" i="2" s="1"/>
  <c r="E906" i="2"/>
  <c r="G906" i="2" s="1"/>
  <c r="E907" i="2"/>
  <c r="G907" i="2" s="1"/>
  <c r="E908" i="2"/>
  <c r="G908" i="2" s="1"/>
  <c r="E909" i="2"/>
  <c r="G909" i="2" s="1"/>
  <c r="E910" i="2"/>
  <c r="G910" i="2" s="1"/>
  <c r="E911" i="2"/>
  <c r="G911" i="2" s="1"/>
  <c r="E912" i="2"/>
  <c r="G912" i="2" s="1"/>
  <c r="E913" i="2"/>
  <c r="G913" i="2" s="1"/>
  <c r="E914" i="2"/>
  <c r="G914" i="2" s="1"/>
  <c r="E915" i="2"/>
  <c r="G915" i="2" s="1"/>
  <c r="E916" i="2"/>
  <c r="G916" i="2" s="1"/>
  <c r="E917" i="2"/>
  <c r="G917" i="2" s="1"/>
  <c r="E918" i="2"/>
  <c r="G918" i="2" s="1"/>
  <c r="E919" i="2"/>
  <c r="G919" i="2" s="1"/>
  <c r="E920" i="2"/>
  <c r="G920" i="2" s="1"/>
  <c r="E921" i="2"/>
  <c r="G921" i="2" s="1"/>
  <c r="E922" i="2"/>
  <c r="G922" i="2" s="1"/>
  <c r="E923" i="2"/>
  <c r="G923" i="2" s="1"/>
  <c r="E924" i="2"/>
  <c r="G924" i="2" s="1"/>
  <c r="E925" i="2"/>
  <c r="G925" i="2" s="1"/>
  <c r="E926" i="2"/>
  <c r="G926" i="2" s="1"/>
  <c r="E927" i="2"/>
  <c r="G927" i="2" s="1"/>
  <c r="E928" i="2"/>
  <c r="G928" i="2" s="1"/>
  <c r="E929" i="2"/>
  <c r="G929" i="2" s="1"/>
  <c r="E930" i="2"/>
  <c r="G930" i="2" s="1"/>
  <c r="E931" i="2"/>
  <c r="G931" i="2" s="1"/>
  <c r="E932" i="2"/>
  <c r="G932" i="2" s="1"/>
  <c r="E933" i="2"/>
  <c r="G933" i="2" s="1"/>
  <c r="E934" i="2"/>
  <c r="G934" i="2" s="1"/>
  <c r="E935" i="2"/>
  <c r="G935" i="2" s="1"/>
  <c r="E936" i="2"/>
  <c r="G936" i="2" s="1"/>
  <c r="E937" i="2"/>
  <c r="G937" i="2" s="1"/>
  <c r="E938" i="2"/>
  <c r="G938" i="2" s="1"/>
  <c r="E939" i="2"/>
  <c r="G939" i="2" s="1"/>
  <c r="E940" i="2"/>
  <c r="G940" i="2" s="1"/>
  <c r="E941" i="2"/>
  <c r="G941" i="2" s="1"/>
  <c r="E942" i="2"/>
  <c r="G942" i="2" s="1"/>
  <c r="E943" i="2"/>
  <c r="G943" i="2" s="1"/>
  <c r="E944" i="2"/>
  <c r="G944" i="2" s="1"/>
  <c r="E945" i="2"/>
  <c r="G945" i="2" s="1"/>
  <c r="E946" i="2"/>
  <c r="G946" i="2" s="1"/>
  <c r="E947" i="2"/>
  <c r="G947" i="2" s="1"/>
  <c r="E948" i="2"/>
  <c r="G948" i="2" s="1"/>
  <c r="E949" i="2"/>
  <c r="G949" i="2" s="1"/>
  <c r="E950" i="2"/>
  <c r="G950" i="2" s="1"/>
  <c r="E951" i="2"/>
  <c r="G951" i="2" s="1"/>
  <c r="E952" i="2"/>
  <c r="G952" i="2" s="1"/>
  <c r="E953" i="2"/>
  <c r="G953" i="2" s="1"/>
  <c r="E954" i="2"/>
  <c r="G954" i="2" s="1"/>
  <c r="E955" i="2"/>
  <c r="G955" i="2" s="1"/>
  <c r="E956" i="2"/>
  <c r="G956" i="2" s="1"/>
  <c r="E957" i="2"/>
  <c r="G957" i="2" s="1"/>
  <c r="E958" i="2"/>
  <c r="G958" i="2" s="1"/>
  <c r="E959" i="2"/>
  <c r="G959" i="2" s="1"/>
  <c r="E960" i="2"/>
  <c r="G960" i="2" s="1"/>
  <c r="E961" i="2"/>
  <c r="G961" i="2" s="1"/>
  <c r="E962" i="2"/>
  <c r="G962" i="2" s="1"/>
  <c r="E963" i="2"/>
  <c r="G963" i="2" s="1"/>
  <c r="E964" i="2"/>
  <c r="G964" i="2" s="1"/>
  <c r="E965" i="2"/>
  <c r="G965" i="2" s="1"/>
  <c r="E966" i="2"/>
  <c r="G966" i="2" s="1"/>
  <c r="E967" i="2"/>
  <c r="G967" i="2" s="1"/>
  <c r="E968" i="2"/>
  <c r="G968" i="2" s="1"/>
  <c r="E969" i="2"/>
  <c r="G969" i="2" s="1"/>
  <c r="E970" i="2"/>
  <c r="G970" i="2" s="1"/>
  <c r="E971" i="2"/>
  <c r="G971" i="2" s="1"/>
  <c r="E972" i="2"/>
  <c r="G972" i="2" s="1"/>
  <c r="E973" i="2"/>
  <c r="G973" i="2" s="1"/>
  <c r="E974" i="2"/>
  <c r="G974" i="2" s="1"/>
  <c r="E975" i="2"/>
  <c r="G975" i="2" s="1"/>
  <c r="E976" i="2"/>
  <c r="G976" i="2" s="1"/>
  <c r="E977" i="2"/>
  <c r="G977" i="2" s="1"/>
  <c r="E978" i="2"/>
  <c r="G978" i="2" s="1"/>
  <c r="E979" i="2"/>
  <c r="G979" i="2" s="1"/>
  <c r="E980" i="2"/>
  <c r="G980" i="2" s="1"/>
  <c r="E981" i="2"/>
  <c r="E982" i="2"/>
  <c r="G982" i="2" s="1"/>
  <c r="E983" i="2"/>
  <c r="G983" i="2" s="1"/>
  <c r="E984" i="2"/>
  <c r="G984" i="2" s="1"/>
  <c r="E985" i="2"/>
  <c r="G985" i="2" s="1"/>
  <c r="E986" i="2"/>
  <c r="G986" i="2" s="1"/>
  <c r="E987" i="2"/>
  <c r="G987" i="2" s="1"/>
  <c r="E988" i="2"/>
  <c r="G988" i="2" s="1"/>
  <c r="E989" i="2"/>
  <c r="G989" i="2" s="1"/>
  <c r="E990" i="2"/>
  <c r="G990" i="2" s="1"/>
  <c r="E991" i="2"/>
  <c r="G991" i="2" s="1"/>
  <c r="E992" i="2"/>
  <c r="G992" i="2" s="1"/>
  <c r="E993" i="2"/>
  <c r="G993" i="2" s="1"/>
  <c r="E994" i="2"/>
  <c r="G994" i="2" s="1"/>
  <c r="E995" i="2"/>
  <c r="G995" i="2" s="1"/>
  <c r="E996" i="2"/>
  <c r="G996" i="2" s="1"/>
  <c r="E997" i="2"/>
  <c r="G997" i="2" s="1"/>
  <c r="E998" i="2"/>
  <c r="G998" i="2" s="1"/>
  <c r="E999" i="2"/>
  <c r="G999" i="2" s="1"/>
  <c r="E1000" i="2"/>
  <c r="G1000" i="2" s="1"/>
  <c r="E1001" i="2"/>
  <c r="G1001" i="2" s="1"/>
  <c r="E1002" i="2"/>
  <c r="G1002" i="2" s="1"/>
  <c r="E1003" i="2"/>
  <c r="G1003" i="2" s="1"/>
  <c r="E1004" i="2"/>
  <c r="G1004" i="2" s="1"/>
  <c r="E1005" i="2"/>
  <c r="G1005" i="2" s="1"/>
  <c r="E1006" i="2"/>
  <c r="G1006" i="2" s="1"/>
  <c r="E1007" i="2"/>
  <c r="G1007" i="2" s="1"/>
  <c r="E1008" i="2"/>
  <c r="G1008" i="2" s="1"/>
  <c r="E1009" i="2"/>
  <c r="G1009" i="2" s="1"/>
  <c r="E1010" i="2"/>
  <c r="G1010" i="2" s="1"/>
  <c r="E1011" i="2"/>
  <c r="G1011" i="2" s="1"/>
  <c r="E1012" i="2"/>
  <c r="G1012" i="2" s="1"/>
  <c r="E1013" i="2"/>
  <c r="G1013" i="2" s="1"/>
  <c r="E1014" i="2"/>
  <c r="G1014" i="2" s="1"/>
  <c r="E1015" i="2"/>
  <c r="G1015" i="2" s="1"/>
  <c r="E1016" i="2"/>
  <c r="G1016" i="2" s="1"/>
  <c r="E1017" i="2"/>
  <c r="G1017" i="2" s="1"/>
  <c r="E1018" i="2"/>
  <c r="G1018" i="2" s="1"/>
  <c r="E1019" i="2"/>
  <c r="G1019" i="2" s="1"/>
  <c r="E1020" i="2"/>
  <c r="G1020" i="2" s="1"/>
  <c r="E1021" i="2"/>
  <c r="G1021" i="2" s="1"/>
  <c r="E1022" i="2"/>
  <c r="G1022" i="2" s="1"/>
  <c r="E1023" i="2"/>
  <c r="G1023" i="2" s="1"/>
  <c r="E1024" i="2"/>
  <c r="G1024" i="2" s="1"/>
  <c r="E1025" i="2"/>
  <c r="G1025" i="2" s="1"/>
  <c r="E1026" i="2"/>
  <c r="G1026" i="2" s="1"/>
  <c r="E1027" i="2"/>
  <c r="G1027" i="2" s="1"/>
  <c r="E1028" i="2"/>
  <c r="G1028" i="2" s="1"/>
  <c r="E1029" i="2"/>
  <c r="G1029" i="2" s="1"/>
  <c r="E1030" i="2"/>
  <c r="G1030" i="2" s="1"/>
  <c r="E1031" i="2"/>
  <c r="G1031" i="2" s="1"/>
  <c r="E1032" i="2"/>
  <c r="G1032" i="2" s="1"/>
  <c r="E1033" i="2"/>
  <c r="G1033" i="2" s="1"/>
  <c r="E1034" i="2"/>
  <c r="G1034" i="2" s="1"/>
  <c r="E1035" i="2"/>
  <c r="G1035" i="2" s="1"/>
  <c r="E1036" i="2"/>
  <c r="G1036" i="2" s="1"/>
  <c r="E1037" i="2"/>
  <c r="G1037" i="2" s="1"/>
  <c r="E1038" i="2"/>
  <c r="G1038" i="2" s="1"/>
  <c r="E1039" i="2"/>
  <c r="G1039" i="2" s="1"/>
  <c r="E1040" i="2"/>
  <c r="G1040" i="2" s="1"/>
  <c r="E1041" i="2"/>
  <c r="G1041" i="2" s="1"/>
  <c r="E1042" i="2"/>
  <c r="G1042" i="2" s="1"/>
  <c r="E1043" i="2"/>
  <c r="G1043" i="2" s="1"/>
  <c r="E1044" i="2"/>
  <c r="G1044" i="2" s="1"/>
  <c r="E1045" i="2"/>
  <c r="G1045" i="2" s="1"/>
  <c r="E1046" i="2"/>
  <c r="G1046" i="2" s="1"/>
  <c r="E1047" i="2"/>
  <c r="G1047" i="2" s="1"/>
  <c r="E1048" i="2"/>
  <c r="G1048" i="2" s="1"/>
  <c r="E1049" i="2"/>
  <c r="G1049" i="2" s="1"/>
  <c r="E1050" i="2"/>
  <c r="G1050" i="2" s="1"/>
  <c r="E2" i="2"/>
  <c r="G2" i="2" s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G14" i="6" s="1"/>
  <c r="F2" i="1"/>
  <c r="C13" i="6"/>
  <c r="C12" i="6"/>
  <c r="C11" i="6"/>
  <c r="C10" i="6"/>
  <c r="C9" i="6"/>
  <c r="C8" i="6"/>
  <c r="C7" i="6"/>
  <c r="C6" i="6"/>
  <c r="C5" i="6"/>
  <c r="C4" i="6"/>
  <c r="H1050" i="2"/>
  <c r="H1049" i="2"/>
  <c r="H1048" i="2"/>
  <c r="H1047" i="2"/>
  <c r="H1046" i="2"/>
  <c r="H1045" i="2"/>
  <c r="H1044" i="2"/>
  <c r="H1043" i="2"/>
  <c r="H1042" i="2"/>
  <c r="H1041" i="2"/>
  <c r="H1040" i="2"/>
  <c r="H1039" i="2"/>
  <c r="H1038" i="2"/>
  <c r="H1037" i="2"/>
  <c r="H1036" i="2"/>
  <c r="H1035" i="2"/>
  <c r="H1034" i="2"/>
  <c r="H1033" i="2"/>
  <c r="H1032" i="2"/>
  <c r="H1031" i="2"/>
  <c r="H1030" i="2"/>
  <c r="H1029" i="2"/>
  <c r="H1028" i="2"/>
  <c r="H1027" i="2"/>
  <c r="H1026" i="2"/>
  <c r="H1025" i="2"/>
  <c r="H1024" i="2"/>
  <c r="H1023" i="2"/>
  <c r="H1022" i="2"/>
  <c r="H1021" i="2"/>
  <c r="H1020" i="2"/>
  <c r="H1019" i="2"/>
  <c r="H1018" i="2"/>
  <c r="H1017" i="2"/>
  <c r="H1016" i="2"/>
  <c r="H1015" i="2"/>
  <c r="H1014" i="2"/>
  <c r="H1013" i="2"/>
  <c r="H1012" i="2"/>
  <c r="H1011" i="2"/>
  <c r="H1010" i="2"/>
  <c r="H1009" i="2"/>
  <c r="H1008" i="2"/>
  <c r="H1007" i="2"/>
  <c r="H1006" i="2"/>
  <c r="H1005" i="2"/>
  <c r="H1004" i="2"/>
  <c r="H1003" i="2"/>
  <c r="H1002" i="2"/>
  <c r="H1001" i="2"/>
  <c r="H1000" i="2"/>
  <c r="H999" i="2"/>
  <c r="H998" i="2"/>
  <c r="H997" i="2"/>
  <c r="H996" i="2"/>
  <c r="H995" i="2"/>
  <c r="H994" i="2"/>
  <c r="H993" i="2"/>
  <c r="H992" i="2"/>
  <c r="H991" i="2"/>
  <c r="H990" i="2"/>
  <c r="H989" i="2"/>
  <c r="H988" i="2"/>
  <c r="H987" i="2"/>
  <c r="H986" i="2"/>
  <c r="H985" i="2"/>
  <c r="H984" i="2"/>
  <c r="H983" i="2"/>
  <c r="H982" i="2"/>
  <c r="H981" i="2"/>
  <c r="H980" i="2"/>
  <c r="H979" i="2"/>
  <c r="H978" i="2"/>
  <c r="H977" i="2"/>
  <c r="H976" i="2"/>
  <c r="H975" i="2"/>
  <c r="H974" i="2"/>
  <c r="H973" i="2"/>
  <c r="H972" i="2"/>
  <c r="H971" i="2"/>
  <c r="H970" i="2"/>
  <c r="H969" i="2"/>
  <c r="H968" i="2"/>
  <c r="H967" i="2"/>
  <c r="H966" i="2"/>
  <c r="H965" i="2"/>
  <c r="H964" i="2"/>
  <c r="H963" i="2"/>
  <c r="H962" i="2"/>
  <c r="H961" i="2"/>
  <c r="H960" i="2"/>
  <c r="H959" i="2"/>
  <c r="H958" i="2"/>
  <c r="H957" i="2"/>
  <c r="H956" i="2"/>
  <c r="H955" i="2"/>
  <c r="H954" i="2"/>
  <c r="H953" i="2"/>
  <c r="H952" i="2"/>
  <c r="H951" i="2"/>
  <c r="H950" i="2"/>
  <c r="H949" i="2"/>
  <c r="H948" i="2"/>
  <c r="H947" i="2"/>
  <c r="H946" i="2"/>
  <c r="H945" i="2"/>
  <c r="H944" i="2"/>
  <c r="H943" i="2"/>
  <c r="H942" i="2"/>
  <c r="H941" i="2"/>
  <c r="H940" i="2"/>
  <c r="H939" i="2"/>
  <c r="H938" i="2"/>
  <c r="H937" i="2"/>
  <c r="H936" i="2"/>
  <c r="H935" i="2"/>
  <c r="H934" i="2"/>
  <c r="H933" i="2"/>
  <c r="H932" i="2"/>
  <c r="H931" i="2"/>
  <c r="H930" i="2"/>
  <c r="H929" i="2"/>
  <c r="H928" i="2"/>
  <c r="H927" i="2"/>
  <c r="H926" i="2"/>
  <c r="H925" i="2"/>
  <c r="H924" i="2"/>
  <c r="H923" i="2"/>
  <c r="H922" i="2"/>
  <c r="H921" i="2"/>
  <c r="H920" i="2"/>
  <c r="H919" i="2"/>
  <c r="H918" i="2"/>
  <c r="H917" i="2"/>
  <c r="H916" i="2"/>
  <c r="H915" i="2"/>
  <c r="H914" i="2"/>
  <c r="H913" i="2"/>
  <c r="H912" i="2"/>
  <c r="H911" i="2"/>
  <c r="H910" i="2"/>
  <c r="H909" i="2"/>
  <c r="H908" i="2"/>
  <c r="H907" i="2"/>
  <c r="H906" i="2"/>
  <c r="H905" i="2"/>
  <c r="H904" i="2"/>
  <c r="H903" i="2"/>
  <c r="H902" i="2"/>
  <c r="H901" i="2"/>
  <c r="H900" i="2"/>
  <c r="H899" i="2"/>
  <c r="H898" i="2"/>
  <c r="H897" i="2"/>
  <c r="H896" i="2"/>
  <c r="H895" i="2"/>
  <c r="H894" i="2"/>
  <c r="H893" i="2"/>
  <c r="H892" i="2"/>
  <c r="H891" i="2"/>
  <c r="H890" i="2"/>
  <c r="H889" i="2"/>
  <c r="H888" i="2"/>
  <c r="H887" i="2"/>
  <c r="H886" i="2"/>
  <c r="H885" i="2"/>
  <c r="H884" i="2"/>
  <c r="H883" i="2"/>
  <c r="H882" i="2"/>
  <c r="H881" i="2"/>
  <c r="H880" i="2"/>
  <c r="H879" i="2"/>
  <c r="H878" i="2"/>
  <c r="H877" i="2"/>
  <c r="H876" i="2"/>
  <c r="H875" i="2"/>
  <c r="H874" i="2"/>
  <c r="H873" i="2"/>
  <c r="H872" i="2"/>
  <c r="H871" i="2"/>
  <c r="H870" i="2"/>
  <c r="H869" i="2"/>
  <c r="H868" i="2"/>
  <c r="H867" i="2"/>
  <c r="H866" i="2"/>
  <c r="H865" i="2"/>
  <c r="H864" i="2"/>
  <c r="H863" i="2"/>
  <c r="H862" i="2"/>
  <c r="H861" i="2"/>
  <c r="H860" i="2"/>
  <c r="H859" i="2"/>
  <c r="H858" i="2"/>
  <c r="H857" i="2"/>
  <c r="H856" i="2"/>
  <c r="H855" i="2"/>
  <c r="H854" i="2"/>
  <c r="H853" i="2"/>
  <c r="H852" i="2"/>
  <c r="H851" i="2"/>
  <c r="H850" i="2"/>
  <c r="H849" i="2"/>
  <c r="H848" i="2"/>
  <c r="H847" i="2"/>
  <c r="H846" i="2"/>
  <c r="H845" i="2"/>
  <c r="H844" i="2"/>
  <c r="H843" i="2"/>
  <c r="H842" i="2"/>
  <c r="H841" i="2"/>
  <c r="H840" i="2"/>
  <c r="H839" i="2"/>
  <c r="H838" i="2"/>
  <c r="H837" i="2"/>
  <c r="H836" i="2"/>
  <c r="H835" i="2"/>
  <c r="H834" i="2"/>
  <c r="H833" i="2"/>
  <c r="H832" i="2"/>
  <c r="H831" i="2"/>
  <c r="H830" i="2"/>
  <c r="H829" i="2"/>
  <c r="H828" i="2"/>
  <c r="H827" i="2"/>
  <c r="H826" i="2"/>
  <c r="H825" i="2"/>
  <c r="H824" i="2"/>
  <c r="H823" i="2"/>
  <c r="H822" i="2"/>
  <c r="H821" i="2"/>
  <c r="H820" i="2"/>
  <c r="H819" i="2"/>
  <c r="H818" i="2"/>
  <c r="H817" i="2"/>
  <c r="H816" i="2"/>
  <c r="H815" i="2"/>
  <c r="H814" i="2"/>
  <c r="H813" i="2"/>
  <c r="H812" i="2"/>
  <c r="H811" i="2"/>
  <c r="H810" i="2"/>
  <c r="H809" i="2"/>
  <c r="H808" i="2"/>
  <c r="H807" i="2"/>
  <c r="H806" i="2"/>
  <c r="H805" i="2"/>
  <c r="H804" i="2"/>
  <c r="H803" i="2"/>
  <c r="H802" i="2"/>
  <c r="H801" i="2"/>
  <c r="H800" i="2"/>
  <c r="H799" i="2"/>
  <c r="H798" i="2"/>
  <c r="H797" i="2"/>
  <c r="H796" i="2"/>
  <c r="H795" i="2"/>
  <c r="H794" i="2"/>
  <c r="H793" i="2"/>
  <c r="H792" i="2"/>
  <c r="H791" i="2"/>
  <c r="H790" i="2"/>
  <c r="H789" i="2"/>
  <c r="H788" i="2"/>
  <c r="H787" i="2"/>
  <c r="H786" i="2"/>
  <c r="H785" i="2"/>
  <c r="H784" i="2"/>
  <c r="H783" i="2"/>
  <c r="H782" i="2"/>
  <c r="H781" i="2"/>
  <c r="H780" i="2"/>
  <c r="H779" i="2"/>
  <c r="H778" i="2"/>
  <c r="H777" i="2"/>
  <c r="H776" i="2"/>
  <c r="H775" i="2"/>
  <c r="H774" i="2"/>
  <c r="H773" i="2"/>
  <c r="H772" i="2"/>
  <c r="H771" i="2"/>
  <c r="H770" i="2"/>
  <c r="H769" i="2"/>
  <c r="H768" i="2"/>
  <c r="H767" i="2"/>
  <c r="H766" i="2"/>
  <c r="H765" i="2"/>
  <c r="H764" i="2"/>
  <c r="H763" i="2"/>
  <c r="H762" i="2"/>
  <c r="H761" i="2"/>
  <c r="H760" i="2"/>
  <c r="H759" i="2"/>
  <c r="H758" i="2"/>
  <c r="H757" i="2"/>
  <c r="H756" i="2"/>
  <c r="H755" i="2"/>
  <c r="H754" i="2"/>
  <c r="H753" i="2"/>
  <c r="H752" i="2"/>
  <c r="H751" i="2"/>
  <c r="H750" i="2"/>
  <c r="H749" i="2"/>
  <c r="H748" i="2"/>
  <c r="H747" i="2"/>
  <c r="H746" i="2"/>
  <c r="H745" i="2"/>
  <c r="H744" i="2"/>
  <c r="H743" i="2"/>
  <c r="H742" i="2"/>
  <c r="H741" i="2"/>
  <c r="H740" i="2"/>
  <c r="H739" i="2"/>
  <c r="H738" i="2"/>
  <c r="H737" i="2"/>
  <c r="H736" i="2"/>
  <c r="H735" i="2"/>
  <c r="H734" i="2"/>
  <c r="H733" i="2"/>
  <c r="H732" i="2"/>
  <c r="H731" i="2"/>
  <c r="H730" i="2"/>
  <c r="H729" i="2"/>
  <c r="H728" i="2"/>
  <c r="H727" i="2"/>
  <c r="H726" i="2"/>
  <c r="H725" i="2"/>
  <c r="H724" i="2"/>
  <c r="H723" i="2"/>
  <c r="H722" i="2"/>
  <c r="H721" i="2"/>
  <c r="H720" i="2"/>
  <c r="H719" i="2"/>
  <c r="H718" i="2"/>
  <c r="H717" i="2"/>
  <c r="H716" i="2"/>
  <c r="H715" i="2"/>
  <c r="H714" i="2"/>
  <c r="H713" i="2"/>
  <c r="H712" i="2"/>
  <c r="H711" i="2"/>
  <c r="H710" i="2"/>
  <c r="H709" i="2"/>
  <c r="H708" i="2"/>
  <c r="H707" i="2"/>
  <c r="H706" i="2"/>
  <c r="H705" i="2"/>
  <c r="H704" i="2"/>
  <c r="H703" i="2"/>
  <c r="H702" i="2"/>
  <c r="H701" i="2"/>
  <c r="H700" i="2"/>
  <c r="H699" i="2"/>
  <c r="H698" i="2"/>
  <c r="H697" i="2"/>
  <c r="H696" i="2"/>
  <c r="H695" i="2"/>
  <c r="H694" i="2"/>
  <c r="H693" i="2"/>
  <c r="H692" i="2"/>
  <c r="H691" i="2"/>
  <c r="H690" i="2"/>
  <c r="H689" i="2"/>
  <c r="H688" i="2"/>
  <c r="H687" i="2"/>
  <c r="H686" i="2"/>
  <c r="H685" i="2"/>
  <c r="H684" i="2"/>
  <c r="H683" i="2"/>
  <c r="H682" i="2"/>
  <c r="H681" i="2"/>
  <c r="H680" i="2"/>
  <c r="H679" i="2"/>
  <c r="H678" i="2"/>
  <c r="H677" i="2"/>
  <c r="H676" i="2"/>
  <c r="H675" i="2"/>
  <c r="H674" i="2"/>
  <c r="H673" i="2"/>
  <c r="H672" i="2"/>
  <c r="H671" i="2"/>
  <c r="H670" i="2"/>
  <c r="H669" i="2"/>
  <c r="H668" i="2"/>
  <c r="H667" i="2"/>
  <c r="H666" i="2"/>
  <c r="H665" i="2"/>
  <c r="H664" i="2"/>
  <c r="H663" i="2"/>
  <c r="H662" i="2"/>
  <c r="H661" i="2"/>
  <c r="H660" i="2"/>
  <c r="H659" i="2"/>
  <c r="H658" i="2"/>
  <c r="H657" i="2"/>
  <c r="H656" i="2"/>
  <c r="H655" i="2"/>
  <c r="H654" i="2"/>
  <c r="H653" i="2"/>
  <c r="H652" i="2"/>
  <c r="H651" i="2"/>
  <c r="H650" i="2"/>
  <c r="H649" i="2"/>
  <c r="H648" i="2"/>
  <c r="H647" i="2"/>
  <c r="H646" i="2"/>
  <c r="H645" i="2"/>
  <c r="H644" i="2"/>
  <c r="H643" i="2"/>
  <c r="H642" i="2"/>
  <c r="H641" i="2"/>
  <c r="H640" i="2"/>
  <c r="H639" i="2"/>
  <c r="H638" i="2"/>
  <c r="H637" i="2"/>
  <c r="H636" i="2"/>
  <c r="H635" i="2"/>
  <c r="H634" i="2"/>
  <c r="H633" i="2"/>
  <c r="H632" i="2"/>
  <c r="H631" i="2"/>
  <c r="H630" i="2"/>
  <c r="H629" i="2"/>
  <c r="H628" i="2"/>
  <c r="H627" i="2"/>
  <c r="H626" i="2"/>
  <c r="H625" i="2"/>
  <c r="H624" i="2"/>
  <c r="H623" i="2"/>
  <c r="H622" i="2"/>
  <c r="H621" i="2"/>
  <c r="H620" i="2"/>
  <c r="H619" i="2"/>
  <c r="H618" i="2"/>
  <c r="H617" i="2"/>
  <c r="H616" i="2"/>
  <c r="H615" i="2"/>
  <c r="H614" i="2"/>
  <c r="H613" i="2"/>
  <c r="H612" i="2"/>
  <c r="H611" i="2"/>
  <c r="H610" i="2"/>
  <c r="H609" i="2"/>
  <c r="H608" i="2"/>
  <c r="H607" i="2"/>
  <c r="H606" i="2"/>
  <c r="H605" i="2"/>
  <c r="H604" i="2"/>
  <c r="H603" i="2"/>
  <c r="H602" i="2"/>
  <c r="H601" i="2"/>
  <c r="H600" i="2"/>
  <c r="H599" i="2"/>
  <c r="H598" i="2"/>
  <c r="H597" i="2"/>
  <c r="H596" i="2"/>
  <c r="H595" i="2"/>
  <c r="H594" i="2"/>
  <c r="H593" i="2"/>
  <c r="H592" i="2"/>
  <c r="H591" i="2"/>
  <c r="H590" i="2"/>
  <c r="H589" i="2"/>
  <c r="H588" i="2"/>
  <c r="H587" i="2"/>
  <c r="H586" i="2"/>
  <c r="H585" i="2"/>
  <c r="H584" i="2"/>
  <c r="H583" i="2"/>
  <c r="H582" i="2"/>
  <c r="H581" i="2"/>
  <c r="H580" i="2"/>
  <c r="H579" i="2"/>
  <c r="H578" i="2"/>
  <c r="H577" i="2"/>
  <c r="H576" i="2"/>
  <c r="H575" i="2"/>
  <c r="H574" i="2"/>
  <c r="H573" i="2"/>
  <c r="H572" i="2"/>
  <c r="H571" i="2"/>
  <c r="H570" i="2"/>
  <c r="H569" i="2"/>
  <c r="H568" i="2"/>
  <c r="H567" i="2"/>
  <c r="H566" i="2"/>
  <c r="H565" i="2"/>
  <c r="H564" i="2"/>
  <c r="H563" i="2"/>
  <c r="H562" i="2"/>
  <c r="H561" i="2"/>
  <c r="H560" i="2"/>
  <c r="H559" i="2"/>
  <c r="H558" i="2"/>
  <c r="H557" i="2"/>
  <c r="H556" i="2"/>
  <c r="H555" i="2"/>
  <c r="H554" i="2"/>
  <c r="H553" i="2"/>
  <c r="H552" i="2"/>
  <c r="H551" i="2"/>
  <c r="H550" i="2"/>
  <c r="H549" i="2"/>
  <c r="H548" i="2"/>
  <c r="H547" i="2"/>
  <c r="H546" i="2"/>
  <c r="H545" i="2"/>
  <c r="H544" i="2"/>
  <c r="H543" i="2"/>
  <c r="H542" i="2"/>
  <c r="H541" i="2"/>
  <c r="H540" i="2"/>
  <c r="H539" i="2"/>
  <c r="H538" i="2"/>
  <c r="H537" i="2"/>
  <c r="H536" i="2"/>
  <c r="H535" i="2"/>
  <c r="H534" i="2"/>
  <c r="H533" i="2"/>
  <c r="H532" i="2"/>
  <c r="H531" i="2"/>
  <c r="H530" i="2"/>
  <c r="H529" i="2"/>
  <c r="H528" i="2"/>
  <c r="H527" i="2"/>
  <c r="H526" i="2"/>
  <c r="H525" i="2"/>
  <c r="H524" i="2"/>
  <c r="H523" i="2"/>
  <c r="H522" i="2"/>
  <c r="H521" i="2"/>
  <c r="H520" i="2"/>
  <c r="H519" i="2"/>
  <c r="H518" i="2"/>
  <c r="H517" i="2"/>
  <c r="H516" i="2"/>
  <c r="H515" i="2"/>
  <c r="H514" i="2"/>
  <c r="H513" i="2"/>
  <c r="H512" i="2"/>
  <c r="H511" i="2"/>
  <c r="H510" i="2"/>
  <c r="H509" i="2"/>
  <c r="H508" i="2"/>
  <c r="H507" i="2"/>
  <c r="H506" i="2"/>
  <c r="H505" i="2"/>
  <c r="H504" i="2"/>
  <c r="H503" i="2"/>
  <c r="H502" i="2"/>
  <c r="H501" i="2"/>
  <c r="H500" i="2"/>
  <c r="H499" i="2"/>
  <c r="H498" i="2"/>
  <c r="H497" i="2"/>
  <c r="H496" i="2"/>
  <c r="H495" i="2"/>
  <c r="H494" i="2"/>
  <c r="H493" i="2"/>
  <c r="H492" i="2"/>
  <c r="H491" i="2"/>
  <c r="H490" i="2"/>
  <c r="H489" i="2"/>
  <c r="H488" i="2"/>
  <c r="H487" i="2"/>
  <c r="H486" i="2"/>
  <c r="H485" i="2"/>
  <c r="H484" i="2"/>
  <c r="H483" i="2"/>
  <c r="H482" i="2"/>
  <c r="H481" i="2"/>
  <c r="H480" i="2"/>
  <c r="H479" i="2"/>
  <c r="H478" i="2"/>
  <c r="H477" i="2"/>
  <c r="H476" i="2"/>
  <c r="H475" i="2"/>
  <c r="H474" i="2"/>
  <c r="H473" i="2"/>
  <c r="H472" i="2"/>
  <c r="H471" i="2"/>
  <c r="H470" i="2"/>
  <c r="H469" i="2"/>
  <c r="H468" i="2"/>
  <c r="H467" i="2"/>
  <c r="H466" i="2"/>
  <c r="H465" i="2"/>
  <c r="H464" i="2"/>
  <c r="H463" i="2"/>
  <c r="H462" i="2"/>
  <c r="H461" i="2"/>
  <c r="H460" i="2"/>
  <c r="H459" i="2"/>
  <c r="H458" i="2"/>
  <c r="H457" i="2"/>
  <c r="H456" i="2"/>
  <c r="H455" i="2"/>
  <c r="H454" i="2"/>
  <c r="H453" i="2"/>
  <c r="H452" i="2"/>
  <c r="H451" i="2"/>
  <c r="H450" i="2"/>
  <c r="H449" i="2"/>
  <c r="H448" i="2"/>
  <c r="H447" i="2"/>
  <c r="H446" i="2"/>
  <c r="H445" i="2"/>
  <c r="H444" i="2"/>
  <c r="H443" i="2"/>
  <c r="H442" i="2"/>
  <c r="H441" i="2"/>
  <c r="H440" i="2"/>
  <c r="H439" i="2"/>
  <c r="H438" i="2"/>
  <c r="H437" i="2"/>
  <c r="H436" i="2"/>
  <c r="H435" i="2"/>
  <c r="H434" i="2"/>
  <c r="H433" i="2"/>
  <c r="H432" i="2"/>
  <c r="H431" i="2"/>
  <c r="H430" i="2"/>
  <c r="H429" i="2"/>
  <c r="H428" i="2"/>
  <c r="H427" i="2"/>
  <c r="H426" i="2"/>
  <c r="H425" i="2"/>
  <c r="H424" i="2"/>
  <c r="H423" i="2"/>
  <c r="H422" i="2"/>
  <c r="H421" i="2"/>
  <c r="H420" i="2"/>
  <c r="H419" i="2"/>
  <c r="H418" i="2"/>
  <c r="H417" i="2"/>
  <c r="H416" i="2"/>
  <c r="H415" i="2"/>
  <c r="H414" i="2"/>
  <c r="H413" i="2"/>
  <c r="H412" i="2"/>
  <c r="H411" i="2"/>
  <c r="H410" i="2"/>
  <c r="H409" i="2"/>
  <c r="H408" i="2"/>
  <c r="H407" i="2"/>
  <c r="H406" i="2"/>
  <c r="H405" i="2"/>
  <c r="H404" i="2"/>
  <c r="H403" i="2"/>
  <c r="H402" i="2"/>
  <c r="H401" i="2"/>
  <c r="H400" i="2"/>
  <c r="H399" i="2"/>
  <c r="H398" i="2"/>
  <c r="H397" i="2"/>
  <c r="H396" i="2"/>
  <c r="H395" i="2"/>
  <c r="H394" i="2"/>
  <c r="H393" i="2"/>
  <c r="H392" i="2"/>
  <c r="H391" i="2"/>
  <c r="H390" i="2"/>
  <c r="H389" i="2"/>
  <c r="H388" i="2"/>
  <c r="H387" i="2"/>
  <c r="H386" i="2"/>
  <c r="H385" i="2"/>
  <c r="H384" i="2"/>
  <c r="H383" i="2"/>
  <c r="H382" i="2"/>
  <c r="H381" i="2"/>
  <c r="H380" i="2"/>
  <c r="H379" i="2"/>
  <c r="H378" i="2"/>
  <c r="H377" i="2"/>
  <c r="H376" i="2"/>
  <c r="H375" i="2"/>
  <c r="H374" i="2"/>
  <c r="H373" i="2"/>
  <c r="H372" i="2"/>
  <c r="H371" i="2"/>
  <c r="H370" i="2"/>
  <c r="H369" i="2"/>
  <c r="H368" i="2"/>
  <c r="H367" i="2"/>
  <c r="H366" i="2"/>
  <c r="H365" i="2"/>
  <c r="H364" i="2"/>
  <c r="H363" i="2"/>
  <c r="H362" i="2"/>
  <c r="H361" i="2"/>
  <c r="H360" i="2"/>
  <c r="H359" i="2"/>
  <c r="H358" i="2"/>
  <c r="H357" i="2"/>
  <c r="H356" i="2"/>
  <c r="H355" i="2"/>
  <c r="H354" i="2"/>
  <c r="H353" i="2"/>
  <c r="H352" i="2"/>
  <c r="H351" i="2"/>
  <c r="H350" i="2"/>
  <c r="H349" i="2"/>
  <c r="H348" i="2"/>
  <c r="H347" i="2"/>
  <c r="H346" i="2"/>
  <c r="H345" i="2"/>
  <c r="H344" i="2"/>
  <c r="H343" i="2"/>
  <c r="H342" i="2"/>
  <c r="H341" i="2"/>
  <c r="H340" i="2"/>
  <c r="H339" i="2"/>
  <c r="H338" i="2"/>
  <c r="H337" i="2"/>
  <c r="H336" i="2"/>
  <c r="H335" i="2"/>
  <c r="H334" i="2"/>
  <c r="H333" i="2"/>
  <c r="H332" i="2"/>
  <c r="H331" i="2"/>
  <c r="H330" i="2"/>
  <c r="H329" i="2"/>
  <c r="H328" i="2"/>
  <c r="H327" i="2"/>
  <c r="H326" i="2"/>
  <c r="H325" i="2"/>
  <c r="H324" i="2"/>
  <c r="H323" i="2"/>
  <c r="H322" i="2"/>
  <c r="H321" i="2"/>
  <c r="H320" i="2"/>
  <c r="H319" i="2"/>
  <c r="H318" i="2"/>
  <c r="H317" i="2"/>
  <c r="H316" i="2"/>
  <c r="H315" i="2"/>
  <c r="H314" i="2"/>
  <c r="H313" i="2"/>
  <c r="H312" i="2"/>
  <c r="H311" i="2"/>
  <c r="H310" i="2"/>
  <c r="H309" i="2"/>
  <c r="H308" i="2"/>
  <c r="H307" i="2"/>
  <c r="H306" i="2"/>
  <c r="H305" i="2"/>
  <c r="H304" i="2"/>
  <c r="H303" i="2"/>
  <c r="H302" i="2"/>
  <c r="H301" i="2"/>
  <c r="H300" i="2"/>
  <c r="H299" i="2"/>
  <c r="H298" i="2"/>
  <c r="H297" i="2"/>
  <c r="H296" i="2"/>
  <c r="H295" i="2"/>
  <c r="H294" i="2"/>
  <c r="H293" i="2"/>
  <c r="H292" i="2"/>
  <c r="H291" i="2"/>
  <c r="H290" i="2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H274" i="2"/>
  <c r="H273" i="2"/>
  <c r="H272" i="2"/>
  <c r="H271" i="2"/>
  <c r="H270" i="2"/>
  <c r="H269" i="2"/>
  <c r="H268" i="2"/>
  <c r="H267" i="2"/>
  <c r="H266" i="2"/>
  <c r="H265" i="2"/>
  <c r="H264" i="2"/>
  <c r="H263" i="2"/>
  <c r="H262" i="2"/>
  <c r="H261" i="2"/>
  <c r="H260" i="2"/>
  <c r="H259" i="2"/>
  <c r="H258" i="2"/>
  <c r="H257" i="2"/>
  <c r="H256" i="2"/>
  <c r="H255" i="2"/>
  <c r="H254" i="2"/>
  <c r="H253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  <c r="H2" i="2"/>
  <c r="I22" i="4" l="1"/>
  <c r="H101" i="4"/>
  <c r="I185" i="4"/>
  <c r="I175" i="4"/>
  <c r="I172" i="4"/>
  <c r="I51" i="4"/>
  <c r="I111" i="4"/>
  <c r="I197" i="4"/>
  <c r="AI28" i="6"/>
  <c r="I162" i="4"/>
  <c r="I182" i="4"/>
  <c r="AK19" i="6"/>
  <c r="AI19" i="6"/>
  <c r="I23" i="4"/>
  <c r="AK28" i="6"/>
  <c r="I73" i="4"/>
  <c r="AJ19" i="6"/>
  <c r="AJ27" i="6"/>
  <c r="I100" i="4"/>
  <c r="AI29" i="6"/>
  <c r="P209" i="4"/>
  <c r="D29" i="3"/>
  <c r="P30" i="6" s="1"/>
  <c r="AN30" i="6" s="1"/>
  <c r="D34" i="3"/>
  <c r="P35" i="6" s="1"/>
  <c r="AO35" i="6" s="1"/>
  <c r="I195" i="4"/>
  <c r="AH23" i="6"/>
  <c r="H123" i="4"/>
  <c r="D30" i="3"/>
  <c r="P31" i="6" s="1"/>
  <c r="H71" i="4"/>
  <c r="G534" i="2"/>
  <c r="H89" i="4"/>
  <c r="G524" i="2"/>
  <c r="AL4" i="6"/>
  <c r="G44" i="2"/>
  <c r="AJ17" i="6"/>
  <c r="AI20" i="6"/>
  <c r="G1358" i="2"/>
  <c r="D27" i="3"/>
  <c r="P28" i="6" s="1"/>
  <c r="AK27" i="6"/>
  <c r="D35" i="3"/>
  <c r="P36" i="6" s="1"/>
  <c r="AK34" i="6"/>
  <c r="G2387" i="2"/>
  <c r="AK31" i="6"/>
  <c r="G2277" i="2"/>
  <c r="G2257" i="2"/>
  <c r="AI31" i="6"/>
  <c r="H100" i="4"/>
  <c r="AL16" i="6"/>
  <c r="AI16" i="6"/>
  <c r="G1170" i="2"/>
  <c r="AH20" i="6"/>
  <c r="G1357" i="2"/>
  <c r="AH28" i="6"/>
  <c r="AK37" i="6"/>
  <c r="G2606" i="2"/>
  <c r="AI36" i="6"/>
  <c r="G2476" i="2"/>
  <c r="AH35" i="6"/>
  <c r="G2396" i="2"/>
  <c r="AI32" i="6"/>
  <c r="G2306" i="2"/>
  <c r="AL31" i="6"/>
  <c r="G2236" i="2"/>
  <c r="AL30" i="6"/>
  <c r="G2196" i="2"/>
  <c r="H82" i="4"/>
  <c r="G352" i="2"/>
  <c r="H109" i="4"/>
  <c r="G72" i="2"/>
  <c r="J118" i="4" s="1"/>
  <c r="H90" i="4"/>
  <c r="AI14" i="6"/>
  <c r="G1055" i="2"/>
  <c r="AK16" i="6"/>
  <c r="AL15" i="6"/>
  <c r="G1149" i="2"/>
  <c r="AJ28" i="6"/>
  <c r="AH33" i="6"/>
  <c r="G2355" i="2"/>
  <c r="AH32" i="6"/>
  <c r="G2305" i="2"/>
  <c r="G1874" i="2"/>
  <c r="G1355" i="2"/>
  <c r="G1180" i="2"/>
  <c r="AL12" i="6"/>
  <c r="J122" i="4"/>
  <c r="G661" i="2"/>
  <c r="H84" i="4"/>
  <c r="G481" i="2"/>
  <c r="H108" i="4"/>
  <c r="G241" i="2"/>
  <c r="H207" i="4"/>
  <c r="G71" i="2"/>
  <c r="AI4" i="6"/>
  <c r="G51" i="2"/>
  <c r="H119" i="4"/>
  <c r="H79" i="4"/>
  <c r="AH14" i="6"/>
  <c r="G1074" i="2"/>
  <c r="AH16" i="6"/>
  <c r="D21" i="3"/>
  <c r="P22" i="6" s="1"/>
  <c r="G1493" i="2"/>
  <c r="AK26" i="6"/>
  <c r="AJ34" i="6"/>
  <c r="G2374" i="2"/>
  <c r="AH34" i="6"/>
  <c r="G2364" i="2"/>
  <c r="AI33" i="6"/>
  <c r="G2344" i="2"/>
  <c r="AJ32" i="6"/>
  <c r="G2314" i="2"/>
  <c r="AH31" i="6"/>
  <c r="AM31" i="6" s="1"/>
  <c r="G2254" i="2"/>
  <c r="AJ31" i="6"/>
  <c r="AO31" i="6" s="1"/>
  <c r="G2244" i="2"/>
  <c r="AJ30" i="6"/>
  <c r="G2194" i="2"/>
  <c r="G1614" i="2"/>
  <c r="H25" i="4"/>
  <c r="G253" i="2"/>
  <c r="H111" i="4"/>
  <c r="G160" i="2"/>
  <c r="J120" i="4" s="1"/>
  <c r="H62" i="4"/>
  <c r="G130" i="2"/>
  <c r="H118" i="4"/>
  <c r="AL14" i="6"/>
  <c r="G1083" i="2"/>
  <c r="D14" i="3"/>
  <c r="P15" i="6" s="1"/>
  <c r="G1147" i="2"/>
  <c r="AH18" i="6"/>
  <c r="AK24" i="6"/>
  <c r="D33" i="3"/>
  <c r="P34" i="6" s="1"/>
  <c r="G1345" i="2"/>
  <c r="AI9" i="6"/>
  <c r="G619" i="2"/>
  <c r="H169" i="4"/>
  <c r="G449" i="2"/>
  <c r="H202" i="4"/>
  <c r="G409" i="2"/>
  <c r="H46" i="4"/>
  <c r="D16" i="3"/>
  <c r="P17" i="6" s="1"/>
  <c r="AQ17" i="6" s="1"/>
  <c r="AI24" i="6"/>
  <c r="AH29" i="6"/>
  <c r="AL37" i="6"/>
  <c r="G2552" i="2"/>
  <c r="AJ37" i="6"/>
  <c r="G2512" i="2"/>
  <c r="G2412" i="2"/>
  <c r="AH36" i="6"/>
  <c r="AM36" i="6" s="1"/>
  <c r="AL34" i="6"/>
  <c r="G2362" i="2"/>
  <c r="G1897" i="2"/>
  <c r="G1884" i="2"/>
  <c r="AL9" i="6"/>
  <c r="G628" i="2"/>
  <c r="H184" i="4"/>
  <c r="G558" i="2"/>
  <c r="H116" i="4"/>
  <c r="AJ14" i="6"/>
  <c r="AL19" i="6"/>
  <c r="G1342" i="2"/>
  <c r="D32" i="3"/>
  <c r="P33" i="6" s="1"/>
  <c r="AO33" i="6" s="1"/>
  <c r="AI35" i="6"/>
  <c r="G2401" i="2"/>
  <c r="AK32" i="6"/>
  <c r="G2301" i="2"/>
  <c r="G1485" i="2"/>
  <c r="H170" i="4"/>
  <c r="G637" i="2"/>
  <c r="H190" i="4"/>
  <c r="G77" i="2"/>
  <c r="H75" i="4"/>
  <c r="G47" i="2"/>
  <c r="H115" i="4"/>
  <c r="AK15" i="6"/>
  <c r="G1154" i="2"/>
  <c r="AH19" i="6"/>
  <c r="AL23" i="6"/>
  <c r="G1609" i="2"/>
  <c r="J119" i="4"/>
  <c r="G1732" i="2"/>
  <c r="AJ24" i="6"/>
  <c r="G1622" i="2"/>
  <c r="AJ29" i="6"/>
  <c r="AH37" i="6"/>
  <c r="G2490" i="2"/>
  <c r="AJ36" i="6"/>
  <c r="AO36" i="6" s="1"/>
  <c r="G2410" i="2"/>
  <c r="AL33" i="6"/>
  <c r="G2340" i="2"/>
  <c r="G1824" i="2"/>
  <c r="H124" i="4"/>
  <c r="G586" i="2"/>
  <c r="H41" i="4"/>
  <c r="G396" i="2"/>
  <c r="H104" i="4"/>
  <c r="G126" i="2"/>
  <c r="H64" i="4"/>
  <c r="G106" i="2"/>
  <c r="H206" i="4"/>
  <c r="G76" i="2"/>
  <c r="H40" i="4"/>
  <c r="G16" i="2"/>
  <c r="H6" i="4"/>
  <c r="G6" i="2"/>
  <c r="AJ20" i="6"/>
  <c r="G1460" i="2"/>
  <c r="AL20" i="6"/>
  <c r="G1360" i="2"/>
  <c r="AI18" i="6"/>
  <c r="G1200" i="2"/>
  <c r="AL22" i="6"/>
  <c r="AQ22" i="6" s="1"/>
  <c r="G1558" i="2"/>
  <c r="AL29" i="6"/>
  <c r="D36" i="3"/>
  <c r="P37" i="6" s="1"/>
  <c r="AN37" i="6" s="1"/>
  <c r="D31" i="3"/>
  <c r="P32" i="6" s="1"/>
  <c r="AL36" i="6"/>
  <c r="AQ36" i="6" s="1"/>
  <c r="G2469" i="2"/>
  <c r="AK35" i="6"/>
  <c r="G2409" i="2"/>
  <c r="AI34" i="6"/>
  <c r="G2389" i="2"/>
  <c r="G1836" i="2"/>
  <c r="H52" i="4"/>
  <c r="G485" i="2"/>
  <c r="H81" i="4"/>
  <c r="G225" i="2"/>
  <c r="H112" i="4"/>
  <c r="AK14" i="6"/>
  <c r="G1078" i="2"/>
  <c r="AH22" i="6"/>
  <c r="AM22" i="6" s="1"/>
  <c r="AL27" i="6"/>
  <c r="G1858" i="2"/>
  <c r="AK36" i="6"/>
  <c r="AP36" i="6" s="1"/>
  <c r="G2458" i="2"/>
  <c r="G981" i="2"/>
  <c r="Q36" i="6"/>
  <c r="W36" i="6" s="1"/>
  <c r="V34" i="6"/>
  <c r="T34" i="6"/>
  <c r="S34" i="6"/>
  <c r="R34" i="6"/>
  <c r="Q34" i="6"/>
  <c r="W34" i="6" s="1"/>
  <c r="U34" i="6"/>
  <c r="R37" i="6"/>
  <c r="Q37" i="6"/>
  <c r="W37" i="6" s="1"/>
  <c r="V37" i="6"/>
  <c r="U37" i="6"/>
  <c r="T37" i="6"/>
  <c r="S37" i="6"/>
  <c r="Q35" i="6"/>
  <c r="V35" i="6"/>
  <c r="T35" i="6"/>
  <c r="S35" i="6"/>
  <c r="U35" i="6"/>
  <c r="R35" i="6"/>
  <c r="X35" i="6" s="1"/>
  <c r="U32" i="6"/>
  <c r="AA32" i="6" s="1"/>
  <c r="R32" i="6"/>
  <c r="V33" i="6"/>
  <c r="U33" i="6"/>
  <c r="T33" i="6"/>
  <c r="S33" i="6"/>
  <c r="Q33" i="6"/>
  <c r="W33" i="6" s="1"/>
  <c r="R33" i="6"/>
  <c r="AM30" i="6"/>
  <c r="V31" i="6"/>
  <c r="AB31" i="6" s="1"/>
  <c r="S31" i="6"/>
  <c r="Y31" i="6" s="1"/>
  <c r="Q31" i="6"/>
  <c r="W31" i="6" s="1"/>
  <c r="U31" i="6"/>
  <c r="AA31" i="6" s="1"/>
  <c r="T31" i="6"/>
  <c r="Z31" i="6" s="1"/>
  <c r="R31" i="6"/>
  <c r="X31" i="6" s="1"/>
  <c r="S30" i="6"/>
  <c r="V30" i="6"/>
  <c r="AB30" i="6" s="1"/>
  <c r="U30" i="6"/>
  <c r="T30" i="6"/>
  <c r="Z30" i="6" s="1"/>
  <c r="R30" i="6"/>
  <c r="X30" i="6" s="1"/>
  <c r="Q30" i="6"/>
  <c r="V36" i="6"/>
  <c r="AB36" i="6" s="1"/>
  <c r="Q32" i="6"/>
  <c r="AQ35" i="6"/>
  <c r="S32" i="6"/>
  <c r="T32" i="6"/>
  <c r="Z32" i="6" s="1"/>
  <c r="AP33" i="6"/>
  <c r="V32" i="6"/>
  <c r="R36" i="6"/>
  <c r="X36" i="6" s="1"/>
  <c r="S36" i="6"/>
  <c r="Y36" i="6" s="1"/>
  <c r="T36" i="6"/>
  <c r="Z36" i="6" s="1"/>
  <c r="U36" i="6"/>
  <c r="AA36" i="6" s="1"/>
  <c r="M33" i="6"/>
  <c r="N33" i="6"/>
  <c r="I40" i="4"/>
  <c r="I192" i="4"/>
  <c r="I152" i="4"/>
  <c r="I202" i="4"/>
  <c r="I132" i="4"/>
  <c r="I50" i="4"/>
  <c r="H22" i="4"/>
  <c r="H54" i="4"/>
  <c r="D5" i="3"/>
  <c r="P6" i="6" s="1"/>
  <c r="H27" i="4"/>
  <c r="H26" i="4"/>
  <c r="H66" i="4"/>
  <c r="H70" i="4"/>
  <c r="H61" i="4"/>
  <c r="H4" i="4"/>
  <c r="H3" i="4"/>
  <c r="H18" i="4"/>
  <c r="H92" i="4"/>
  <c r="H60" i="4"/>
  <c r="AH4" i="6"/>
  <c r="D3" i="3"/>
  <c r="P4" i="6" s="1"/>
  <c r="AM4" i="6" s="1"/>
  <c r="H57" i="4"/>
  <c r="D2" i="3"/>
  <c r="P3" i="6" s="1"/>
  <c r="H12" i="4"/>
  <c r="H34" i="4"/>
  <c r="H35" i="4"/>
  <c r="H55" i="4"/>
  <c r="H80" i="4"/>
  <c r="H78" i="4"/>
  <c r="H31" i="4"/>
  <c r="D4" i="3"/>
  <c r="P5" i="6" s="1"/>
  <c r="H8" i="4"/>
  <c r="AI13" i="6"/>
  <c r="H23" i="4"/>
  <c r="H39" i="4"/>
  <c r="AH13" i="6"/>
  <c r="H36" i="4"/>
  <c r="H59" i="4"/>
  <c r="AI17" i="6"/>
  <c r="AI15" i="6"/>
  <c r="D15" i="3"/>
  <c r="P16" i="6" s="1"/>
  <c r="AP16" i="6" s="1"/>
  <c r="D19" i="3"/>
  <c r="P20" i="6" s="1"/>
  <c r="AN20" i="6" s="1"/>
  <c r="AH21" i="6"/>
  <c r="AI27" i="6"/>
  <c r="AH26" i="6"/>
  <c r="AI26" i="6"/>
  <c r="AJ26" i="6"/>
  <c r="H17" i="4"/>
  <c r="H77" i="4"/>
  <c r="H9" i="4"/>
  <c r="AH17" i="6"/>
  <c r="AM17" i="6" s="1"/>
  <c r="AH15" i="6"/>
  <c r="AM15" i="6" s="1"/>
  <c r="AJ23" i="6"/>
  <c r="D22" i="3"/>
  <c r="P23" i="6" s="1"/>
  <c r="AM23" i="6" s="1"/>
  <c r="D23" i="3"/>
  <c r="P24" i="6" s="1"/>
  <c r="AK20" i="6"/>
  <c r="D18" i="3"/>
  <c r="P19" i="6" s="1"/>
  <c r="AM19" i="6" s="1"/>
  <c r="AJ25" i="6"/>
  <c r="AI25" i="6"/>
  <c r="H11" i="4"/>
  <c r="AL18" i="6"/>
  <c r="AI22" i="6"/>
  <c r="AN22" i="6" s="1"/>
  <c r="AH25" i="6"/>
  <c r="H38" i="4"/>
  <c r="H86" i="4"/>
  <c r="H67" i="4"/>
  <c r="H47" i="4"/>
  <c r="AJ16" i="6"/>
  <c r="AJ22" i="6"/>
  <c r="AO22" i="6" s="1"/>
  <c r="AL24" i="6"/>
  <c r="D25" i="3"/>
  <c r="P26" i="6" s="1"/>
  <c r="AQ26" i="6" s="1"/>
  <c r="AL28" i="6"/>
  <c r="AQ28" i="6" s="1"/>
  <c r="D26" i="3"/>
  <c r="P27" i="6" s="1"/>
  <c r="H32" i="4"/>
  <c r="H83" i="4"/>
  <c r="AL25" i="6"/>
  <c r="H19" i="4"/>
  <c r="H24" i="4"/>
  <c r="AL13" i="6"/>
  <c r="AJ21" i="6"/>
  <c r="D20" i="3"/>
  <c r="P21" i="6" s="1"/>
  <c r="AO21" i="6" s="1"/>
  <c r="AH27" i="6"/>
  <c r="H42" i="4"/>
  <c r="H16" i="4"/>
  <c r="AK13" i="6"/>
  <c r="AJ18" i="6"/>
  <c r="H48" i="4"/>
  <c r="H30" i="4"/>
  <c r="H7" i="4"/>
  <c r="H102" i="4"/>
  <c r="AJ13" i="6"/>
  <c r="AK17" i="6"/>
  <c r="AP17" i="6" s="1"/>
  <c r="AK18" i="6"/>
  <c r="AI23" i="6"/>
  <c r="AN23" i="6" s="1"/>
  <c r="AK22" i="6"/>
  <c r="AP22" i="6" s="1"/>
  <c r="AK21" i="6"/>
  <c r="AI21" i="6"/>
  <c r="D13" i="3"/>
  <c r="P14" i="6" s="1"/>
  <c r="D17" i="3"/>
  <c r="P18" i="6" s="1"/>
  <c r="AH24" i="6"/>
  <c r="D24" i="3"/>
  <c r="P25" i="6" s="1"/>
  <c r="AK25" i="6"/>
  <c r="D28" i="3"/>
  <c r="P29" i="6" s="1"/>
  <c r="AN29" i="6" s="1"/>
  <c r="AK23" i="6"/>
  <c r="AP23" i="6" s="1"/>
  <c r="AK29" i="6"/>
  <c r="H29" i="6"/>
  <c r="I16" i="6"/>
  <c r="H24" i="6"/>
  <c r="I17" i="6"/>
  <c r="D23" i="6"/>
  <c r="E22" i="6"/>
  <c r="E24" i="6"/>
  <c r="F23" i="6"/>
  <c r="H22" i="6"/>
  <c r="H27" i="6"/>
  <c r="E26" i="6"/>
  <c r="G23" i="6"/>
  <c r="D24" i="6"/>
  <c r="J24" i="6" s="1"/>
  <c r="I27" i="6"/>
  <c r="I21" i="6"/>
  <c r="O21" i="6" s="1"/>
  <c r="F25" i="6"/>
  <c r="D28" i="6"/>
  <c r="J28" i="6" s="1"/>
  <c r="F26" i="6"/>
  <c r="L26" i="6" s="1"/>
  <c r="F21" i="6"/>
  <c r="G28" i="6"/>
  <c r="M28" i="6" s="1"/>
  <c r="J115" i="4"/>
  <c r="T25" i="6"/>
  <c r="Q24" i="6"/>
  <c r="T28" i="6"/>
  <c r="Z28" i="6" s="1"/>
  <c r="V26" i="6"/>
  <c r="K209" i="4"/>
  <c r="I209" i="4"/>
  <c r="I89" i="4"/>
  <c r="I10" i="4"/>
  <c r="U29" i="6"/>
  <c r="T29" i="6"/>
  <c r="V29" i="6"/>
  <c r="R29" i="6"/>
  <c r="Q29" i="6"/>
  <c r="S29" i="6"/>
  <c r="AM28" i="6"/>
  <c r="AN28" i="6"/>
  <c r="AO28" i="6"/>
  <c r="AP28" i="6"/>
  <c r="E29" i="6"/>
  <c r="K29" i="6" s="1"/>
  <c r="F29" i="6"/>
  <c r="L29" i="6" s="1"/>
  <c r="G29" i="6"/>
  <c r="M29" i="6" s="1"/>
  <c r="N29" i="6"/>
  <c r="K26" i="6"/>
  <c r="O29" i="6"/>
  <c r="J29" i="6"/>
  <c r="I22" i="6"/>
  <c r="H23" i="6"/>
  <c r="N23" i="6" s="1"/>
  <c r="D25" i="6"/>
  <c r="H28" i="6"/>
  <c r="N28" i="6" s="1"/>
  <c r="I23" i="6"/>
  <c r="O23" i="6" s="1"/>
  <c r="G26" i="6"/>
  <c r="M26" i="6" s="1"/>
  <c r="I28" i="6"/>
  <c r="O28" i="6" s="1"/>
  <c r="H26" i="6"/>
  <c r="N26" i="6" s="1"/>
  <c r="D27" i="6"/>
  <c r="J27" i="6" s="1"/>
  <c r="F17" i="6"/>
  <c r="F16" i="6"/>
  <c r="E20" i="6"/>
  <c r="K20" i="6" s="1"/>
  <c r="H19" i="6"/>
  <c r="N19" i="6" s="1"/>
  <c r="I26" i="6"/>
  <c r="O26" i="6" s="1"/>
  <c r="E27" i="6"/>
  <c r="K27" i="6" s="1"/>
  <c r="D21" i="6"/>
  <c r="F27" i="6"/>
  <c r="L27" i="6" s="1"/>
  <c r="D18" i="6"/>
  <c r="E21" i="6"/>
  <c r="K21" i="6" s="1"/>
  <c r="D22" i="6"/>
  <c r="J22" i="6" s="1"/>
  <c r="I24" i="6"/>
  <c r="O24" i="6" s="1"/>
  <c r="G27" i="6"/>
  <c r="M27" i="6" s="1"/>
  <c r="D17" i="6"/>
  <c r="D16" i="6"/>
  <c r="J16" i="6" s="1"/>
  <c r="G21" i="6"/>
  <c r="M21" i="6" s="1"/>
  <c r="F22" i="6"/>
  <c r="L22" i="6" s="1"/>
  <c r="E23" i="6"/>
  <c r="K23" i="6" s="1"/>
  <c r="G24" i="6"/>
  <c r="E28" i="6"/>
  <c r="K28" i="6" s="1"/>
  <c r="H21" i="6"/>
  <c r="N21" i="6" s="1"/>
  <c r="G22" i="6"/>
  <c r="M22" i="6" s="1"/>
  <c r="F24" i="6"/>
  <c r="L24" i="6" s="1"/>
  <c r="D26" i="6"/>
  <c r="J26" i="6" s="1"/>
  <c r="F28" i="6"/>
  <c r="L28" i="6" s="1"/>
  <c r="D15" i="6"/>
  <c r="F20" i="6"/>
  <c r="L20" i="6" s="1"/>
  <c r="S25" i="6"/>
  <c r="T24" i="6"/>
  <c r="R27" i="6"/>
  <c r="S26" i="6"/>
  <c r="U27" i="6"/>
  <c r="S24" i="6"/>
  <c r="Q28" i="6"/>
  <c r="W28" i="6" s="1"/>
  <c r="V24" i="6"/>
  <c r="AB24" i="6" s="1"/>
  <c r="T26" i="6"/>
  <c r="S27" i="6"/>
  <c r="R28" i="6"/>
  <c r="X28" i="6" s="1"/>
  <c r="R23" i="6"/>
  <c r="V22" i="6"/>
  <c r="AB22" i="6" s="1"/>
  <c r="S21" i="6"/>
  <c r="Y21" i="6" s="1"/>
  <c r="R25" i="6"/>
  <c r="U24" i="6"/>
  <c r="U26" i="6"/>
  <c r="T27" i="6"/>
  <c r="S28" i="6"/>
  <c r="Y28" i="6" s="1"/>
  <c r="V21" i="6"/>
  <c r="V27" i="6"/>
  <c r="U28" i="6"/>
  <c r="AA28" i="6" s="1"/>
  <c r="Q25" i="6"/>
  <c r="R24" i="6"/>
  <c r="V28" i="6"/>
  <c r="AB28" i="6" s="1"/>
  <c r="Q20" i="6"/>
  <c r="Q19" i="6"/>
  <c r="Q18" i="6"/>
  <c r="R18" i="6"/>
  <c r="S19" i="6"/>
  <c r="U21" i="6"/>
  <c r="V25" i="6"/>
  <c r="Q26" i="6"/>
  <c r="U25" i="6"/>
  <c r="R26" i="6"/>
  <c r="Q27" i="6"/>
  <c r="P106" i="4"/>
  <c r="P18" i="4"/>
  <c r="P13" i="4"/>
  <c r="P137" i="4"/>
  <c r="P110" i="4"/>
  <c r="I25" i="6"/>
  <c r="O25" i="6" s="1"/>
  <c r="H25" i="6"/>
  <c r="N25" i="6" s="1"/>
  <c r="G25" i="6"/>
  <c r="M25" i="6" s="1"/>
  <c r="E25" i="6"/>
  <c r="K25" i="6" s="1"/>
  <c r="N27" i="6"/>
  <c r="P19" i="4"/>
  <c r="P4" i="4"/>
  <c r="P206" i="4"/>
  <c r="P186" i="4"/>
  <c r="P166" i="4"/>
  <c r="P161" i="4"/>
  <c r="P38" i="4"/>
  <c r="P33" i="4"/>
  <c r="P28" i="4"/>
  <c r="P23" i="4"/>
  <c r="P97" i="4"/>
  <c r="P134" i="4"/>
  <c r="P156" i="4"/>
  <c r="P146" i="4"/>
  <c r="P126" i="4"/>
  <c r="P26" i="4"/>
  <c r="P153" i="4"/>
  <c r="P148" i="4"/>
  <c r="P48" i="4"/>
  <c r="P31" i="4"/>
  <c r="P182" i="4"/>
  <c r="P128" i="4"/>
  <c r="P98" i="4"/>
  <c r="P6" i="4"/>
  <c r="P197" i="4"/>
  <c r="P192" i="4"/>
  <c r="P187" i="4"/>
  <c r="P177" i="4"/>
  <c r="P174" i="4"/>
  <c r="P157" i="4"/>
  <c r="P152" i="4"/>
  <c r="P132" i="4"/>
  <c r="P122" i="4"/>
  <c r="P127" i="4"/>
  <c r="P117" i="4"/>
  <c r="P82" i="4"/>
  <c r="P92" i="4"/>
  <c r="P32" i="4"/>
  <c r="P12" i="4"/>
  <c r="P198" i="4"/>
  <c r="P44" i="4"/>
  <c r="P41" i="4"/>
  <c r="P39" i="4"/>
  <c r="P14" i="4"/>
  <c r="O27" i="6"/>
  <c r="I180" i="4"/>
  <c r="I99" i="4"/>
  <c r="N24" i="6"/>
  <c r="J25" i="6"/>
  <c r="M24" i="6"/>
  <c r="K24" i="6"/>
  <c r="N22" i="6"/>
  <c r="P96" i="4"/>
  <c r="P202" i="4"/>
  <c r="P158" i="4"/>
  <c r="P151" i="4"/>
  <c r="P103" i="4"/>
  <c r="P29" i="4"/>
  <c r="P20" i="4"/>
  <c r="P8" i="4"/>
  <c r="P199" i="4"/>
  <c r="P141" i="4"/>
  <c r="P129" i="4"/>
  <c r="P100" i="4"/>
  <c r="P34" i="4"/>
  <c r="P172" i="4"/>
  <c r="P167" i="4"/>
  <c r="P136" i="4"/>
  <c r="P112" i="4"/>
  <c r="P107" i="4"/>
  <c r="P102" i="4"/>
  <c r="P43" i="4"/>
  <c r="P201" i="4"/>
  <c r="P196" i="4"/>
  <c r="P191" i="4"/>
  <c r="P162" i="4"/>
  <c r="P143" i="4"/>
  <c r="P131" i="4"/>
  <c r="P85" i="4"/>
  <c r="P45" i="4"/>
  <c r="P36" i="4"/>
  <c r="P24" i="4"/>
  <c r="P7" i="4"/>
  <c r="P203" i="4"/>
  <c r="P193" i="4"/>
  <c r="P181" i="4"/>
  <c r="P171" i="4"/>
  <c r="P140" i="4"/>
  <c r="P121" i="4"/>
  <c r="P116" i="4"/>
  <c r="P111" i="4"/>
  <c r="P87" i="4"/>
  <c r="P9" i="4"/>
  <c r="P176" i="4"/>
  <c r="P154" i="4"/>
  <c r="P147" i="4"/>
  <c r="P142" i="4"/>
  <c r="P118" i="4"/>
  <c r="P108" i="4"/>
  <c r="P94" i="4"/>
  <c r="P21" i="4"/>
  <c r="P11" i="4"/>
  <c r="P3" i="4"/>
  <c r="P207" i="4"/>
  <c r="P183" i="4"/>
  <c r="P173" i="4"/>
  <c r="P149" i="4"/>
  <c r="P123" i="4"/>
  <c r="P101" i="4"/>
  <c r="P46" i="4"/>
  <c r="P16" i="4"/>
  <c r="P194" i="4"/>
  <c r="P178" i="4"/>
  <c r="P125" i="4"/>
  <c r="P114" i="4"/>
  <c r="P89" i="4"/>
  <c r="P133" i="4"/>
  <c r="P93" i="4"/>
  <c r="P47" i="4"/>
  <c r="P10" i="4"/>
  <c r="P189" i="4"/>
  <c r="P169" i="4"/>
  <c r="P113" i="4"/>
  <c r="P109" i="4"/>
  <c r="P91" i="4"/>
  <c r="P84" i="4"/>
  <c r="P79" i="4"/>
  <c r="P74" i="4"/>
  <c r="P69" i="4"/>
  <c r="P64" i="4"/>
  <c r="P59" i="4"/>
  <c r="P54" i="4"/>
  <c r="P49" i="4"/>
  <c r="P25" i="4"/>
  <c r="P86" i="4"/>
  <c r="P40" i="4"/>
  <c r="P27" i="4"/>
  <c r="P184" i="4"/>
  <c r="P164" i="4"/>
  <c r="P144" i="4"/>
  <c r="P124" i="4"/>
  <c r="P104" i="4"/>
  <c r="P88" i="4"/>
  <c r="P81" i="4"/>
  <c r="P76" i="4"/>
  <c r="P71" i="4"/>
  <c r="P66" i="4"/>
  <c r="P61" i="4"/>
  <c r="P56" i="4"/>
  <c r="P51" i="4"/>
  <c r="P42" i="4"/>
  <c r="P5" i="4"/>
  <c r="P204" i="4"/>
  <c r="P188" i="4"/>
  <c r="P168" i="4"/>
  <c r="P135" i="4"/>
  <c r="P208" i="4"/>
  <c r="P159" i="4"/>
  <c r="P115" i="4"/>
  <c r="P90" i="4"/>
  <c r="P83" i="4"/>
  <c r="P78" i="4"/>
  <c r="P73" i="4"/>
  <c r="P68" i="4"/>
  <c r="P63" i="4"/>
  <c r="P58" i="4"/>
  <c r="P53" i="4"/>
  <c r="P35" i="4"/>
  <c r="P22" i="4"/>
  <c r="P179" i="4"/>
  <c r="P163" i="4"/>
  <c r="P150" i="4"/>
  <c r="P139" i="4"/>
  <c r="P119" i="4"/>
  <c r="P99" i="4"/>
  <c r="P37" i="4"/>
  <c r="P80" i="4"/>
  <c r="P77" i="4"/>
  <c r="P75" i="4"/>
  <c r="P72" i="4"/>
  <c r="P70" i="4"/>
  <c r="P67" i="4"/>
  <c r="P65" i="4"/>
  <c r="P62" i="4"/>
  <c r="P60" i="4"/>
  <c r="P57" i="4"/>
  <c r="P55" i="4"/>
  <c r="P52" i="4"/>
  <c r="P50" i="4"/>
  <c r="P15" i="4"/>
  <c r="P138" i="4"/>
  <c r="P30" i="4"/>
  <c r="P17" i="4"/>
  <c r="P200" i="4"/>
  <c r="P190" i="4"/>
  <c r="P180" i="4"/>
  <c r="P170" i="4"/>
  <c r="P160" i="4"/>
  <c r="P95" i="4"/>
  <c r="P145" i="4"/>
  <c r="P120" i="4"/>
  <c r="P205" i="4"/>
  <c r="P195" i="4"/>
  <c r="P185" i="4"/>
  <c r="P175" i="4"/>
  <c r="P165" i="4"/>
  <c r="P155" i="4"/>
  <c r="P130" i="4"/>
  <c r="P105" i="4"/>
  <c r="AN24" i="6"/>
  <c r="L25" i="6"/>
  <c r="I160" i="4"/>
  <c r="J21" i="6"/>
  <c r="L21" i="6"/>
  <c r="J23" i="6"/>
  <c r="K22" i="6"/>
  <c r="J18" i="6"/>
  <c r="O22" i="6"/>
  <c r="L23" i="6"/>
  <c r="M23" i="6"/>
  <c r="V20" i="6"/>
  <c r="S23" i="6"/>
  <c r="V19" i="6"/>
  <c r="T23" i="6"/>
  <c r="U20" i="6"/>
  <c r="T20" i="6"/>
  <c r="U19" i="6"/>
  <c r="V18" i="6"/>
  <c r="U23" i="6"/>
  <c r="S20" i="6"/>
  <c r="T19" i="6"/>
  <c r="U18" i="6"/>
  <c r="Q21" i="6"/>
  <c r="V23" i="6"/>
  <c r="Q17" i="6"/>
  <c r="R20" i="6"/>
  <c r="T18" i="6"/>
  <c r="R21" i="6"/>
  <c r="Q22" i="6"/>
  <c r="W22" i="6" s="1"/>
  <c r="R19" i="6"/>
  <c r="S18" i="6"/>
  <c r="R22" i="6"/>
  <c r="X22" i="6" s="1"/>
  <c r="T21" i="6"/>
  <c r="S22" i="6"/>
  <c r="Y22" i="6" s="1"/>
  <c r="T22" i="6"/>
  <c r="Z22" i="6" s="1"/>
  <c r="Q15" i="6"/>
  <c r="W15" i="6" s="1"/>
  <c r="U22" i="6"/>
  <c r="AA22" i="6" s="1"/>
  <c r="Q23" i="6"/>
  <c r="I55" i="4"/>
  <c r="I15" i="4"/>
  <c r="I92" i="4"/>
  <c r="I139" i="4"/>
  <c r="I119" i="4"/>
  <c r="I39" i="4"/>
  <c r="I9" i="4"/>
  <c r="I205" i="4"/>
  <c r="I183" i="4"/>
  <c r="I199" i="4"/>
  <c r="AQ20" i="6"/>
  <c r="AO20" i="6"/>
  <c r="F14" i="6"/>
  <c r="G19" i="6"/>
  <c r="M19" i="6" s="1"/>
  <c r="I18" i="6"/>
  <c r="O18" i="6" s="1"/>
  <c r="E14" i="6"/>
  <c r="K14" i="6" s="1"/>
  <c r="H17" i="6"/>
  <c r="N17" i="6" s="1"/>
  <c r="H16" i="6"/>
  <c r="N16" i="6" s="1"/>
  <c r="I15" i="6"/>
  <c r="O15" i="6" s="1"/>
  <c r="D20" i="6"/>
  <c r="J20" i="6" s="1"/>
  <c r="F19" i="6"/>
  <c r="L19" i="6" s="1"/>
  <c r="H18" i="6"/>
  <c r="N18" i="6" s="1"/>
  <c r="D14" i="6"/>
  <c r="J14" i="6" s="1"/>
  <c r="G17" i="6"/>
  <c r="M17" i="6" s="1"/>
  <c r="G16" i="6"/>
  <c r="M16" i="6" s="1"/>
  <c r="H15" i="6"/>
  <c r="N15" i="6" s="1"/>
  <c r="E19" i="6"/>
  <c r="K19" i="6" s="1"/>
  <c r="G18" i="6"/>
  <c r="M18" i="6" s="1"/>
  <c r="G15" i="6"/>
  <c r="M15" i="6" s="1"/>
  <c r="E17" i="6"/>
  <c r="K17" i="6" s="1"/>
  <c r="D19" i="6"/>
  <c r="J19" i="6" s="1"/>
  <c r="F18" i="6"/>
  <c r="L18" i="6" s="1"/>
  <c r="E16" i="6"/>
  <c r="K16" i="6" s="1"/>
  <c r="F15" i="6"/>
  <c r="L15" i="6" s="1"/>
  <c r="E18" i="6"/>
  <c r="K18" i="6" s="1"/>
  <c r="K170" i="4"/>
  <c r="K140" i="4"/>
  <c r="E15" i="6"/>
  <c r="K15" i="6" s="1"/>
  <c r="I20" i="6"/>
  <c r="O20" i="6" s="1"/>
  <c r="I14" i="6"/>
  <c r="O14" i="6" s="1"/>
  <c r="H20" i="6"/>
  <c r="N20" i="6" s="1"/>
  <c r="H14" i="6"/>
  <c r="N14" i="6" s="1"/>
  <c r="G20" i="6"/>
  <c r="M20" i="6" s="1"/>
  <c r="I19" i="6"/>
  <c r="O19" i="6" s="1"/>
  <c r="K206" i="4"/>
  <c r="K166" i="4"/>
  <c r="K106" i="4"/>
  <c r="K184" i="4"/>
  <c r="K154" i="4"/>
  <c r="K134" i="4"/>
  <c r="K94" i="4"/>
  <c r="K142" i="4"/>
  <c r="K112" i="4"/>
  <c r="K92" i="4"/>
  <c r="K200" i="4"/>
  <c r="K110" i="4"/>
  <c r="K156" i="4"/>
  <c r="K86" i="4"/>
  <c r="K191" i="4"/>
  <c r="K171" i="4"/>
  <c r="K71" i="4"/>
  <c r="K130" i="4"/>
  <c r="K60" i="4"/>
  <c r="K189" i="4"/>
  <c r="K179" i="4"/>
  <c r="K169" i="4"/>
  <c r="K159" i="4"/>
  <c r="K149" i="4"/>
  <c r="K139" i="4"/>
  <c r="K129" i="4"/>
  <c r="K119" i="4"/>
  <c r="K69" i="4"/>
  <c r="K39" i="4"/>
  <c r="K29" i="4"/>
  <c r="K9" i="4"/>
  <c r="K3" i="4"/>
  <c r="K198" i="4"/>
  <c r="K188" i="4"/>
  <c r="K178" i="4"/>
  <c r="K168" i="4"/>
  <c r="K148" i="4"/>
  <c r="K138" i="4"/>
  <c r="K128" i="4"/>
  <c r="K108" i="4"/>
  <c r="K78" i="4"/>
  <c r="K68" i="4"/>
  <c r="K58" i="4"/>
  <c r="K48" i="4"/>
  <c r="K38" i="4"/>
  <c r="K28" i="4"/>
  <c r="K18" i="4"/>
  <c r="K8" i="4"/>
  <c r="K208" i="4"/>
  <c r="K167" i="4"/>
  <c r="K37" i="4"/>
  <c r="K30" i="4"/>
  <c r="K66" i="4"/>
  <c r="K46" i="4"/>
  <c r="K36" i="4"/>
  <c r="I66" i="4"/>
  <c r="I46" i="4"/>
  <c r="I36" i="4"/>
  <c r="K120" i="4"/>
  <c r="K177" i="4"/>
  <c r="K146" i="4"/>
  <c r="K76" i="4"/>
  <c r="K55" i="4"/>
  <c r="K15" i="4"/>
  <c r="K190" i="4"/>
  <c r="K90" i="4"/>
  <c r="K20" i="4"/>
  <c r="K187" i="4"/>
  <c r="K176" i="4"/>
  <c r="K116" i="4"/>
  <c r="K204" i="4"/>
  <c r="K174" i="4"/>
  <c r="K144" i="4"/>
  <c r="K114" i="4"/>
  <c r="K104" i="4"/>
  <c r="K74" i="4"/>
  <c r="K64" i="4"/>
  <c r="K54" i="4"/>
  <c r="K44" i="4"/>
  <c r="K34" i="4"/>
  <c r="K150" i="4"/>
  <c r="K70" i="4"/>
  <c r="K207" i="4"/>
  <c r="K186" i="4"/>
  <c r="K96" i="4"/>
  <c r="K194" i="4"/>
  <c r="K164" i="4"/>
  <c r="K124" i="4"/>
  <c r="K84" i="4"/>
  <c r="K203" i="4"/>
  <c r="K193" i="4"/>
  <c r="K173" i="4"/>
  <c r="K163" i="4"/>
  <c r="K153" i="4"/>
  <c r="K143" i="4"/>
  <c r="K123" i="4"/>
  <c r="K103" i="4"/>
  <c r="K93" i="4"/>
  <c r="K83" i="4"/>
  <c r="K63" i="4"/>
  <c r="K53" i="4"/>
  <c r="K43" i="4"/>
  <c r="K33" i="4"/>
  <c r="I201" i="4"/>
  <c r="I196" i="4"/>
  <c r="K205" i="4"/>
  <c r="K195" i="4"/>
  <c r="K185" i="4"/>
  <c r="K175" i="4"/>
  <c r="K165" i="4"/>
  <c r="K155" i="4"/>
  <c r="K145" i="4"/>
  <c r="K135" i="4"/>
  <c r="K125" i="4"/>
  <c r="K115" i="4"/>
  <c r="K105" i="4"/>
  <c r="K95" i="4"/>
  <c r="K85" i="4"/>
  <c r="K75" i="4"/>
  <c r="K65" i="4"/>
  <c r="K45" i="4"/>
  <c r="K35" i="4"/>
  <c r="K25" i="4"/>
  <c r="K5" i="4"/>
  <c r="K24" i="4"/>
  <c r="K14" i="4"/>
  <c r="K4" i="4"/>
  <c r="K183" i="4"/>
  <c r="K133" i="4"/>
  <c r="K113" i="4"/>
  <c r="K73" i="4"/>
  <c r="K23" i="4"/>
  <c r="K13" i="4"/>
  <c r="K202" i="4"/>
  <c r="K192" i="4"/>
  <c r="K182" i="4"/>
  <c r="K172" i="4"/>
  <c r="K162" i="4"/>
  <c r="K152" i="4"/>
  <c r="K132" i="4"/>
  <c r="K122" i="4"/>
  <c r="K102" i="4"/>
  <c r="K82" i="4"/>
  <c r="K72" i="4"/>
  <c r="K62" i="4"/>
  <c r="K52" i="4"/>
  <c r="K42" i="4"/>
  <c r="K32" i="4"/>
  <c r="K22" i="4"/>
  <c r="K12" i="4"/>
  <c r="K201" i="4"/>
  <c r="K181" i="4"/>
  <c r="K161" i="4"/>
  <c r="K151" i="4"/>
  <c r="K141" i="4"/>
  <c r="K131" i="4"/>
  <c r="K121" i="4"/>
  <c r="K111" i="4"/>
  <c r="K101" i="4"/>
  <c r="K91" i="4"/>
  <c r="K81" i="4"/>
  <c r="K61" i="4"/>
  <c r="K51" i="4"/>
  <c r="K41" i="4"/>
  <c r="K31" i="4"/>
  <c r="K21" i="4"/>
  <c r="K11" i="4"/>
  <c r="K180" i="4"/>
  <c r="K160" i="4"/>
  <c r="K100" i="4"/>
  <c r="K80" i="4"/>
  <c r="K50" i="4"/>
  <c r="K40" i="4"/>
  <c r="K10" i="4"/>
  <c r="K199" i="4"/>
  <c r="K109" i="4"/>
  <c r="K99" i="4"/>
  <c r="K89" i="4"/>
  <c r="K79" i="4"/>
  <c r="K59" i="4"/>
  <c r="K49" i="4"/>
  <c r="K19" i="4"/>
  <c r="I18" i="4"/>
  <c r="K158" i="4"/>
  <c r="K118" i="4"/>
  <c r="K98" i="4"/>
  <c r="K88" i="4"/>
  <c r="K197" i="4"/>
  <c r="K157" i="4"/>
  <c r="K147" i="4"/>
  <c r="K137" i="4"/>
  <c r="K127" i="4"/>
  <c r="K117" i="4"/>
  <c r="K107" i="4"/>
  <c r="K97" i="4"/>
  <c r="K87" i="4"/>
  <c r="K77" i="4"/>
  <c r="K67" i="4"/>
  <c r="K57" i="4"/>
  <c r="K47" i="4"/>
  <c r="K27" i="4"/>
  <c r="K17" i="4"/>
  <c r="K7" i="4"/>
  <c r="K196" i="4"/>
  <c r="K136" i="4"/>
  <c r="K126" i="4"/>
  <c r="K56" i="4"/>
  <c r="K26" i="4"/>
  <c r="K16" i="4"/>
  <c r="K6" i="4"/>
  <c r="R14" i="6"/>
  <c r="S15" i="6"/>
  <c r="Y15" i="6" s="1"/>
  <c r="V17" i="6"/>
  <c r="R17" i="6"/>
  <c r="T15" i="6"/>
  <c r="Z15" i="6" s="1"/>
  <c r="U17" i="6"/>
  <c r="AA17" i="6" s="1"/>
  <c r="T17" i="6"/>
  <c r="Z17" i="6" s="1"/>
  <c r="R16" i="6"/>
  <c r="V15" i="6"/>
  <c r="AB15" i="6" s="1"/>
  <c r="V16" i="6"/>
  <c r="U16" i="6"/>
  <c r="T16" i="6"/>
  <c r="S16" i="6"/>
  <c r="Q14" i="6"/>
  <c r="I37" i="4"/>
  <c r="I71" i="4"/>
  <c r="U15" i="6"/>
  <c r="AA15" i="6" s="1"/>
  <c r="S17" i="6"/>
  <c r="Y17" i="6" s="1"/>
  <c r="Q16" i="6"/>
  <c r="I171" i="4"/>
  <c r="R15" i="6"/>
  <c r="X15" i="6" s="1"/>
  <c r="L14" i="6"/>
  <c r="M14" i="6"/>
  <c r="I20" i="4"/>
  <c r="J17" i="6"/>
  <c r="O16" i="6"/>
  <c r="AQ15" i="6"/>
  <c r="AN15" i="6"/>
  <c r="L17" i="6"/>
  <c r="AP15" i="6"/>
  <c r="AO17" i="6"/>
  <c r="AO15" i="6"/>
  <c r="J15" i="6"/>
  <c r="L16" i="6"/>
  <c r="O17" i="6"/>
  <c r="AQ16" i="6"/>
  <c r="D3" i="5"/>
  <c r="V14" i="6"/>
  <c r="U14" i="6"/>
  <c r="T14" i="6"/>
  <c r="S14" i="6"/>
  <c r="I120" i="4"/>
  <c r="I208" i="4"/>
  <c r="I90" i="4"/>
  <c r="I30" i="4"/>
  <c r="I142" i="4"/>
  <c r="I112" i="4"/>
  <c r="I148" i="4"/>
  <c r="I128" i="4"/>
  <c r="I108" i="4"/>
  <c r="I78" i="4"/>
  <c r="I68" i="4"/>
  <c r="I58" i="4"/>
  <c r="I48" i="4"/>
  <c r="I38" i="4"/>
  <c r="I28" i="4"/>
  <c r="I8" i="4"/>
  <c r="I187" i="4"/>
  <c r="I194" i="4"/>
  <c r="I124" i="4"/>
  <c r="I104" i="4"/>
  <c r="I84" i="4"/>
  <c r="I64" i="4"/>
  <c r="I44" i="4"/>
  <c r="I153" i="4"/>
  <c r="I123" i="4"/>
  <c r="I103" i="4"/>
  <c r="I93" i="4"/>
  <c r="I83" i="4"/>
  <c r="I63" i="4"/>
  <c r="I53" i="4"/>
  <c r="I43" i="4"/>
  <c r="I33" i="4"/>
  <c r="I163" i="4"/>
  <c r="J155" i="4"/>
  <c r="J153" i="4"/>
  <c r="J133" i="4"/>
  <c r="J196" i="4"/>
  <c r="G9" i="6"/>
  <c r="M9" i="6" s="1"/>
  <c r="H9" i="6"/>
  <c r="N9" i="6" s="1"/>
  <c r="I9" i="6"/>
  <c r="O9" i="6" s="1"/>
  <c r="D9" i="6"/>
  <c r="J9" i="6" s="1"/>
  <c r="E9" i="6"/>
  <c r="K9" i="6" s="1"/>
  <c r="F9" i="6"/>
  <c r="L9" i="6" s="1"/>
  <c r="AL11" i="6"/>
  <c r="AI10" i="6"/>
  <c r="AH8" i="6"/>
  <c r="AL7" i="6"/>
  <c r="H166" i="4"/>
  <c r="AK6" i="6"/>
  <c r="AP6" i="6" s="1"/>
  <c r="H114" i="4"/>
  <c r="H147" i="4"/>
  <c r="H68" i="4"/>
  <c r="H171" i="4"/>
  <c r="J171" i="4"/>
  <c r="H21" i="4"/>
  <c r="AJ5" i="6"/>
  <c r="H37" i="4"/>
  <c r="H14" i="4"/>
  <c r="AK3" i="6"/>
  <c r="H72" i="4"/>
  <c r="J166" i="4"/>
  <c r="AH11" i="6"/>
  <c r="AI11" i="6"/>
  <c r="H103" i="4"/>
  <c r="AI7" i="6"/>
  <c r="H186" i="4"/>
  <c r="J186" i="4"/>
  <c r="H159" i="4"/>
  <c r="J159" i="4"/>
  <c r="H149" i="4"/>
  <c r="H29" i="4"/>
  <c r="H5" i="4"/>
  <c r="H87" i="4"/>
  <c r="J147" i="4"/>
  <c r="J68" i="4"/>
  <c r="S11" i="6"/>
  <c r="T11" i="6"/>
  <c r="U11" i="6"/>
  <c r="V11" i="6"/>
  <c r="Q11" i="6"/>
  <c r="R11" i="6"/>
  <c r="AI12" i="6"/>
  <c r="AH7" i="6"/>
  <c r="AJ6" i="6"/>
  <c r="AO6" i="6" s="1"/>
  <c r="H53" i="4"/>
  <c r="H49" i="4"/>
  <c r="H200" i="4"/>
  <c r="H91" i="4"/>
  <c r="H110" i="4"/>
  <c r="H13" i="4"/>
  <c r="H191" i="4"/>
  <c r="H139" i="4"/>
  <c r="H28" i="4"/>
  <c r="AJ4" i="6"/>
  <c r="AO4" i="6" s="1"/>
  <c r="H74" i="4"/>
  <c r="H121" i="4"/>
  <c r="AL3" i="6"/>
  <c r="H43" i="4"/>
  <c r="AJ3" i="6"/>
  <c r="H198" i="4"/>
  <c r="J137" i="4"/>
  <c r="J182" i="4"/>
  <c r="Q8" i="6"/>
  <c r="R8" i="6"/>
  <c r="S8" i="6"/>
  <c r="T8" i="6"/>
  <c r="U8" i="6"/>
  <c r="V8" i="6"/>
  <c r="Q10" i="6"/>
  <c r="R10" i="6"/>
  <c r="S10" i="6"/>
  <c r="T10" i="6"/>
  <c r="U10" i="6"/>
  <c r="V10" i="6"/>
  <c r="H3" i="6"/>
  <c r="N3" i="6" s="1"/>
  <c r="E3" i="5"/>
  <c r="I3" i="6"/>
  <c r="O3" i="6" s="1"/>
  <c r="E4" i="5"/>
  <c r="D3" i="6"/>
  <c r="J3" i="6" s="1"/>
  <c r="E5" i="5"/>
  <c r="E6" i="5"/>
  <c r="E7" i="5"/>
  <c r="E8" i="5"/>
  <c r="E2" i="5"/>
  <c r="E3" i="6"/>
  <c r="K3" i="6" s="1"/>
  <c r="F3" i="6"/>
  <c r="L3" i="6" s="1"/>
  <c r="G3" i="6"/>
  <c r="M3" i="6" s="1"/>
  <c r="D13" i="6"/>
  <c r="J13" i="6" s="1"/>
  <c r="E13" i="6"/>
  <c r="K13" i="6" s="1"/>
  <c r="F13" i="6"/>
  <c r="L13" i="6" s="1"/>
  <c r="G13" i="6"/>
  <c r="M13" i="6" s="1"/>
  <c r="H13" i="6"/>
  <c r="N13" i="6" s="1"/>
  <c r="I13" i="6"/>
  <c r="O13" i="6" s="1"/>
  <c r="H156" i="4"/>
  <c r="AH9" i="6"/>
  <c r="H144" i="4"/>
  <c r="AK8" i="6"/>
  <c r="H105" i="4"/>
  <c r="H33" i="4"/>
  <c r="H50" i="4"/>
  <c r="H151" i="4"/>
  <c r="J88" i="4"/>
  <c r="H58" i="4"/>
  <c r="AL5" i="6"/>
  <c r="AQ5" i="6" s="1"/>
  <c r="H65" i="4"/>
  <c r="H99" i="4"/>
  <c r="AI5" i="6"/>
  <c r="H107" i="4"/>
  <c r="H88" i="4"/>
  <c r="G4" i="6"/>
  <c r="M4" i="6" s="1"/>
  <c r="H4" i="6"/>
  <c r="N4" i="6" s="1"/>
  <c r="I4" i="6"/>
  <c r="O4" i="6" s="1"/>
  <c r="D4" i="6"/>
  <c r="J4" i="6" s="1"/>
  <c r="E4" i="6"/>
  <c r="K4" i="6" s="1"/>
  <c r="F4" i="6"/>
  <c r="L4" i="6" s="1"/>
  <c r="AH3" i="6"/>
  <c r="H175" i="4"/>
  <c r="AJ12" i="6"/>
  <c r="H122" i="4"/>
  <c r="AJ10" i="6"/>
  <c r="AK9" i="6"/>
  <c r="H137" i="4"/>
  <c r="AI8" i="6"/>
  <c r="H98" i="4"/>
  <c r="AI6" i="6"/>
  <c r="AN6" i="6" s="1"/>
  <c r="H45" i="4"/>
  <c r="H160" i="4"/>
  <c r="J160" i="4"/>
  <c r="H94" i="4"/>
  <c r="H51" i="4"/>
  <c r="H85" i="4"/>
  <c r="H148" i="4"/>
  <c r="H153" i="4"/>
  <c r="H174" i="4"/>
  <c r="AN4" i="6"/>
  <c r="J175" i="4"/>
  <c r="J191" i="4"/>
  <c r="S6" i="6"/>
  <c r="Y6" i="6" s="1"/>
  <c r="T6" i="6"/>
  <c r="Z6" i="6" s="1"/>
  <c r="U6" i="6"/>
  <c r="AA6" i="6" s="1"/>
  <c r="V6" i="6"/>
  <c r="AB6" i="6" s="1"/>
  <c r="Q6" i="6"/>
  <c r="W6" i="6" s="1"/>
  <c r="R6" i="6"/>
  <c r="X6" i="6" s="1"/>
  <c r="Q5" i="6"/>
  <c r="R5" i="6"/>
  <c r="X5" i="6" s="1"/>
  <c r="S5" i="6"/>
  <c r="Y5" i="6" s="1"/>
  <c r="T5" i="6"/>
  <c r="U5" i="6"/>
  <c r="V5" i="6"/>
  <c r="E6" i="6"/>
  <c r="K6" i="6" s="1"/>
  <c r="F6" i="6"/>
  <c r="L6" i="6" s="1"/>
  <c r="G6" i="6"/>
  <c r="M6" i="6" s="1"/>
  <c r="H6" i="6"/>
  <c r="N6" i="6" s="1"/>
  <c r="I6" i="6"/>
  <c r="O6" i="6" s="1"/>
  <c r="D6" i="6"/>
  <c r="J6" i="6" s="1"/>
  <c r="AK12" i="6"/>
  <c r="AK11" i="6"/>
  <c r="AL10" i="6"/>
  <c r="D8" i="3"/>
  <c r="P9" i="6" s="1"/>
  <c r="AQ9" i="6" s="1"/>
  <c r="AJ9" i="6"/>
  <c r="H133" i="4"/>
  <c r="H106" i="4"/>
  <c r="J111" i="4"/>
  <c r="H126" i="4"/>
  <c r="J126" i="4"/>
  <c r="H136" i="4"/>
  <c r="H56" i="4"/>
  <c r="J190" i="4"/>
  <c r="Q7" i="6"/>
  <c r="R7" i="6"/>
  <c r="S7" i="6"/>
  <c r="T7" i="6"/>
  <c r="U7" i="6"/>
  <c r="V7" i="6"/>
  <c r="Q13" i="6"/>
  <c r="R13" i="6"/>
  <c r="S13" i="6"/>
  <c r="T13" i="6"/>
  <c r="U13" i="6"/>
  <c r="V13" i="6"/>
  <c r="U9" i="6"/>
  <c r="V9" i="6"/>
  <c r="Q9" i="6"/>
  <c r="R9" i="6"/>
  <c r="S9" i="6"/>
  <c r="T9" i="6"/>
  <c r="Q12" i="6"/>
  <c r="R12" i="6"/>
  <c r="S12" i="6"/>
  <c r="T12" i="6"/>
  <c r="U12" i="6"/>
  <c r="V12" i="6"/>
  <c r="E11" i="6"/>
  <c r="K11" i="6" s="1"/>
  <c r="F11" i="6"/>
  <c r="L11" i="6" s="1"/>
  <c r="G11" i="6"/>
  <c r="M11" i="6" s="1"/>
  <c r="H11" i="6"/>
  <c r="N11" i="6" s="1"/>
  <c r="I11" i="6"/>
  <c r="O11" i="6" s="1"/>
  <c r="D11" i="6"/>
  <c r="J11" i="6" s="1"/>
  <c r="D10" i="6"/>
  <c r="J10" i="6" s="1"/>
  <c r="E10" i="6"/>
  <c r="K10" i="6" s="1"/>
  <c r="F10" i="6"/>
  <c r="L10" i="6" s="1"/>
  <c r="G10" i="6"/>
  <c r="M10" i="6" s="1"/>
  <c r="H10" i="6"/>
  <c r="N10" i="6" s="1"/>
  <c r="I10" i="6"/>
  <c r="O10" i="6" s="1"/>
  <c r="D8" i="6"/>
  <c r="J8" i="6" s="1"/>
  <c r="E8" i="6"/>
  <c r="K8" i="6" s="1"/>
  <c r="F8" i="6"/>
  <c r="L8" i="6" s="1"/>
  <c r="G8" i="6"/>
  <c r="M8" i="6" s="1"/>
  <c r="H8" i="6"/>
  <c r="N8" i="6" s="1"/>
  <c r="I8" i="6"/>
  <c r="O8" i="6" s="1"/>
  <c r="I7" i="6"/>
  <c r="O7" i="6" s="1"/>
  <c r="D7" i="6"/>
  <c r="J7" i="6" s="1"/>
  <c r="E7" i="6"/>
  <c r="K7" i="6" s="1"/>
  <c r="F7" i="6"/>
  <c r="L7" i="6" s="1"/>
  <c r="G7" i="6"/>
  <c r="M7" i="6" s="1"/>
  <c r="H7" i="6"/>
  <c r="N7" i="6" s="1"/>
  <c r="AH12" i="6"/>
  <c r="AJ11" i="6"/>
  <c r="H10" i="4"/>
  <c r="AK10" i="6"/>
  <c r="AK7" i="6"/>
  <c r="H150" i="4"/>
  <c r="J150" i="4"/>
  <c r="H182" i="4"/>
  <c r="AK5" i="6"/>
  <c r="AP5" i="6" s="1"/>
  <c r="H95" i="4"/>
  <c r="H177" i="4"/>
  <c r="H132" i="4"/>
  <c r="J90" i="4"/>
  <c r="J169" i="4"/>
  <c r="J139" i="4"/>
  <c r="J206" i="4"/>
  <c r="D5" i="6"/>
  <c r="J5" i="6" s="1"/>
  <c r="E5" i="6"/>
  <c r="K5" i="6" s="1"/>
  <c r="F5" i="6"/>
  <c r="L5" i="6" s="1"/>
  <c r="G5" i="6"/>
  <c r="M5" i="6" s="1"/>
  <c r="H5" i="6"/>
  <c r="N5" i="6" s="1"/>
  <c r="I5" i="6"/>
  <c r="O5" i="6" s="1"/>
  <c r="H20" i="4"/>
  <c r="AH10" i="6"/>
  <c r="H15" i="4"/>
  <c r="H141" i="4"/>
  <c r="J41" i="4"/>
  <c r="H181" i="4"/>
  <c r="H63" i="4"/>
  <c r="H76" i="4"/>
  <c r="AH5" i="6"/>
  <c r="AK4" i="6"/>
  <c r="H192" i="4"/>
  <c r="J17" i="4"/>
  <c r="J198" i="4"/>
  <c r="AL8" i="6"/>
  <c r="AH6" i="6"/>
  <c r="AM6" i="6" s="1"/>
  <c r="H152" i="4"/>
  <c r="J152" i="4"/>
  <c r="H96" i="4"/>
  <c r="H93" i="4"/>
  <c r="J67" i="4"/>
  <c r="J58" i="4"/>
  <c r="I12" i="6"/>
  <c r="O12" i="6" s="1"/>
  <c r="D12" i="6"/>
  <c r="J12" i="6" s="1"/>
  <c r="E12" i="6"/>
  <c r="K12" i="6" s="1"/>
  <c r="F12" i="6"/>
  <c r="L12" i="6" s="1"/>
  <c r="G12" i="6"/>
  <c r="M12" i="6" s="1"/>
  <c r="H12" i="6"/>
  <c r="N12" i="6" s="1"/>
  <c r="R3" i="6"/>
  <c r="I7" i="5"/>
  <c r="S3" i="6"/>
  <c r="I8" i="5"/>
  <c r="T3" i="6"/>
  <c r="I2" i="5"/>
  <c r="U3" i="6"/>
  <c r="V3" i="6"/>
  <c r="Q3" i="6"/>
  <c r="I3" i="5"/>
  <c r="I4" i="5"/>
  <c r="I5" i="5"/>
  <c r="I6" i="5"/>
  <c r="U4" i="6"/>
  <c r="V4" i="6"/>
  <c r="AB4" i="6" s="1"/>
  <c r="Q4" i="6"/>
  <c r="R4" i="6"/>
  <c r="S4" i="6"/>
  <c r="T4" i="6"/>
  <c r="Z4" i="6" s="1"/>
  <c r="H97" i="4"/>
  <c r="J113" i="4"/>
  <c r="AJ8" i="6"/>
  <c r="AJ7" i="6"/>
  <c r="AL6" i="6"/>
  <c r="AQ6" i="6" s="1"/>
  <c r="H155" i="4"/>
  <c r="H195" i="4"/>
  <c r="H196" i="4"/>
  <c r="H44" i="4"/>
  <c r="AI3" i="6"/>
  <c r="H69" i="4"/>
  <c r="J114" i="4"/>
  <c r="J60" i="4"/>
  <c r="J207" i="4"/>
  <c r="H4" i="5"/>
  <c r="H3" i="5"/>
  <c r="I170" i="4"/>
  <c r="I150" i="4"/>
  <c r="I70" i="4"/>
  <c r="I60" i="4"/>
  <c r="D5" i="5"/>
  <c r="I189" i="4"/>
  <c r="I179" i="4"/>
  <c r="I169" i="4"/>
  <c r="I159" i="4"/>
  <c r="I149" i="4"/>
  <c r="I129" i="4"/>
  <c r="D4" i="5"/>
  <c r="I178" i="4"/>
  <c r="I207" i="4"/>
  <c r="I177" i="4"/>
  <c r="I167" i="4"/>
  <c r="I206" i="4"/>
  <c r="I186" i="4"/>
  <c r="I176" i="4"/>
  <c r="I166" i="4"/>
  <c r="I156" i="4"/>
  <c r="I146" i="4"/>
  <c r="I116" i="4"/>
  <c r="I106" i="4"/>
  <c r="I96" i="4"/>
  <c r="I86" i="4"/>
  <c r="I76" i="4"/>
  <c r="B9" i="5"/>
  <c r="D2" i="5"/>
  <c r="H6" i="5"/>
  <c r="I203" i="4"/>
  <c r="I193" i="4"/>
  <c r="I173" i="4"/>
  <c r="I143" i="4"/>
  <c r="D8" i="5"/>
  <c r="D7" i="5"/>
  <c r="H5" i="5"/>
  <c r="H2" i="5"/>
  <c r="H8" i="5"/>
  <c r="H7" i="5"/>
  <c r="I144" i="4"/>
  <c r="I168" i="4"/>
  <c r="I188" i="4"/>
  <c r="I190" i="4"/>
  <c r="I110" i="4"/>
  <c r="I130" i="4"/>
  <c r="I154" i="4"/>
  <c r="I198" i="4"/>
  <c r="I200" i="4"/>
  <c r="I174" i="4"/>
  <c r="I191" i="4"/>
  <c r="I34" i="4"/>
  <c r="I54" i="4"/>
  <c r="I74" i="4"/>
  <c r="I94" i="4"/>
  <c r="I114" i="4"/>
  <c r="I134" i="4"/>
  <c r="I204" i="4"/>
  <c r="I184" i="4"/>
  <c r="I138" i="4"/>
  <c r="I140" i="4"/>
  <c r="I164" i="4"/>
  <c r="I3" i="4"/>
  <c r="D11" i="3"/>
  <c r="P12" i="6" s="1"/>
  <c r="AQ12" i="6" s="1"/>
  <c r="D10" i="3"/>
  <c r="P11" i="6" s="1"/>
  <c r="D12" i="3"/>
  <c r="P13" i="6" s="1"/>
  <c r="D7" i="3"/>
  <c r="P8" i="6" s="1"/>
  <c r="D6" i="3"/>
  <c r="P7" i="6" s="1"/>
  <c r="D9" i="3"/>
  <c r="P10" i="6" s="1"/>
  <c r="AN3" i="6" l="1"/>
  <c r="AA25" i="6"/>
  <c r="Y4" i="6"/>
  <c r="AM16" i="6"/>
  <c r="X4" i="6"/>
  <c r="AA3" i="6"/>
  <c r="X17" i="6"/>
  <c r="AN17" i="6"/>
  <c r="AB3" i="6"/>
  <c r="W4" i="6"/>
  <c r="AB17" i="6"/>
  <c r="W17" i="6"/>
  <c r="AA20" i="6"/>
  <c r="Z16" i="6"/>
  <c r="AB5" i="6"/>
  <c r="Z3" i="6"/>
  <c r="AA4" i="6"/>
  <c r="Y3" i="6"/>
  <c r="AP4" i="6"/>
  <c r="AP31" i="6"/>
  <c r="AM5" i="6"/>
  <c r="Z5" i="6"/>
  <c r="AN5" i="6"/>
  <c r="W16" i="6"/>
  <c r="AB32" i="6"/>
  <c r="AO14" i="6"/>
  <c r="AP24" i="6"/>
  <c r="AN13" i="6"/>
  <c r="X3" i="6"/>
  <c r="AP20" i="6"/>
  <c r="W3" i="6"/>
  <c r="W5" i="6"/>
  <c r="AO5" i="6"/>
  <c r="AN16" i="6"/>
  <c r="Y16" i="6"/>
  <c r="X26" i="6"/>
  <c r="X25" i="6"/>
  <c r="AP25" i="6"/>
  <c r="AA30" i="6"/>
  <c r="AA16" i="6"/>
  <c r="Z21" i="6"/>
  <c r="W21" i="6"/>
  <c r="Y30" i="6"/>
  <c r="AQ4" i="6"/>
  <c r="AB16" i="6"/>
  <c r="AB25" i="6"/>
  <c r="Z33" i="6"/>
  <c r="AQ21" i="6"/>
  <c r="AA21" i="6"/>
  <c r="Y25" i="6"/>
  <c r="AO16" i="6"/>
  <c r="AO25" i="6"/>
  <c r="X16" i="6"/>
  <c r="AB21" i="6"/>
  <c r="AP30" i="6"/>
  <c r="AA5" i="6"/>
  <c r="AP21" i="6"/>
  <c r="AN26" i="6"/>
  <c r="AN31" i="6"/>
  <c r="X21" i="6"/>
  <c r="W30" i="6"/>
  <c r="AQ30" i="6"/>
  <c r="AA35" i="6"/>
  <c r="X37" i="6"/>
  <c r="Y35" i="6"/>
  <c r="AN35" i="6"/>
  <c r="AQ24" i="6"/>
  <c r="Z35" i="6"/>
  <c r="AB35" i="6"/>
  <c r="W35" i="6"/>
  <c r="Y34" i="6"/>
  <c r="AP35" i="6"/>
  <c r="AA14" i="6"/>
  <c r="AB37" i="6"/>
  <c r="AO30" i="6"/>
  <c r="X20" i="6"/>
  <c r="Z20" i="6"/>
  <c r="AM20" i="6"/>
  <c r="AM35" i="6"/>
  <c r="W24" i="6"/>
  <c r="AO24" i="6"/>
  <c r="AA24" i="6"/>
  <c r="Y24" i="6"/>
  <c r="Y20" i="6"/>
  <c r="X24" i="6"/>
  <c r="AQ31" i="6"/>
  <c r="AB23" i="6"/>
  <c r="Z23" i="6"/>
  <c r="Z25" i="6"/>
  <c r="AN21" i="6"/>
  <c r="AQ25" i="6"/>
  <c r="Y23" i="6"/>
  <c r="AQ23" i="6"/>
  <c r="AO32" i="6"/>
  <c r="AM25" i="6"/>
  <c r="AM21" i="6"/>
  <c r="W23" i="6"/>
  <c r="Z24" i="6"/>
  <c r="AM18" i="6"/>
  <c r="AQ19" i="6"/>
  <c r="AB20" i="6"/>
  <c r="W20" i="6"/>
  <c r="AP18" i="6"/>
  <c r="AM3" i="6"/>
  <c r="AQ3" i="6"/>
  <c r="W26" i="6"/>
  <c r="W25" i="6"/>
  <c r="AB26" i="6"/>
  <c r="AM24" i="6"/>
  <c r="Y32" i="6"/>
  <c r="X33" i="6"/>
  <c r="AA34" i="6"/>
  <c r="X29" i="6"/>
  <c r="W32" i="6"/>
  <c r="AQ34" i="6"/>
  <c r="Y37" i="6"/>
  <c r="Z34" i="6"/>
  <c r="Z37" i="6"/>
  <c r="AB34" i="6"/>
  <c r="AN36" i="6"/>
  <c r="AO3" i="6"/>
  <c r="AM27" i="6"/>
  <c r="AP3" i="6"/>
  <c r="AO19" i="6"/>
  <c r="AN19" i="6"/>
  <c r="X19" i="6"/>
  <c r="AO23" i="6"/>
  <c r="AB33" i="6"/>
  <c r="AN33" i="6"/>
  <c r="AM33" i="6"/>
  <c r="AP19" i="6"/>
  <c r="AA23" i="6"/>
  <c r="X32" i="6"/>
  <c r="AA37" i="6"/>
  <c r="X23" i="6"/>
  <c r="AO37" i="6"/>
  <c r="AM34" i="6"/>
  <c r="AA19" i="6"/>
  <c r="AN25" i="6"/>
  <c r="AM37" i="6"/>
  <c r="AP32" i="6"/>
  <c r="AP37" i="6"/>
  <c r="Y19" i="6"/>
  <c r="AQ37" i="6"/>
  <c r="AO34" i="6"/>
  <c r="AP34" i="6"/>
  <c r="AN18" i="6"/>
  <c r="AB19" i="6"/>
  <c r="W19" i="6"/>
  <c r="AQ32" i="6"/>
  <c r="Y33" i="6"/>
  <c r="X34" i="6"/>
  <c r="AN34" i="6"/>
  <c r="AN32" i="6"/>
  <c r="AM32" i="6"/>
  <c r="Z19" i="6"/>
  <c r="AQ27" i="6"/>
  <c r="AA33" i="6"/>
  <c r="AQ33" i="6"/>
  <c r="R209" i="4"/>
  <c r="Y14" i="6"/>
  <c r="AP14" i="6"/>
  <c r="W14" i="6"/>
  <c r="AA26" i="6"/>
  <c r="AM29" i="6"/>
  <c r="Z14" i="6"/>
  <c r="AQ14" i="6"/>
  <c r="AO18" i="6"/>
  <c r="AM26" i="6"/>
  <c r="AB14" i="6"/>
  <c r="X14" i="6"/>
  <c r="Y26" i="6"/>
  <c r="AN14" i="6"/>
  <c r="AP26" i="6"/>
  <c r="AM14" i="6"/>
  <c r="AO26" i="6"/>
  <c r="W18" i="6"/>
  <c r="Z27" i="6"/>
  <c r="AQ29" i="6"/>
  <c r="AQ18" i="6"/>
  <c r="AA18" i="6"/>
  <c r="W27" i="6"/>
  <c r="AP27" i="6"/>
  <c r="Y29" i="6"/>
  <c r="Y18" i="6"/>
  <c r="AA27" i="6"/>
  <c r="AO27" i="6"/>
  <c r="AP29" i="6"/>
  <c r="W29" i="6"/>
  <c r="AN27" i="6"/>
  <c r="X27" i="6"/>
  <c r="AB29" i="6"/>
  <c r="J45" i="4"/>
  <c r="AB18" i="6"/>
  <c r="Y27" i="6"/>
  <c r="AO29" i="6"/>
  <c r="Z29" i="6"/>
  <c r="Z18" i="6"/>
  <c r="AB27" i="6"/>
  <c r="AA29" i="6"/>
  <c r="X18" i="6"/>
  <c r="Z26" i="6"/>
  <c r="J15" i="4"/>
  <c r="J26" i="4"/>
  <c r="J9" i="4"/>
  <c r="J44" i="4"/>
  <c r="J48" i="4"/>
  <c r="J6" i="4"/>
  <c r="R131" i="4"/>
  <c r="R106" i="4"/>
  <c r="R172" i="4"/>
  <c r="J109" i="4"/>
  <c r="J112" i="4"/>
  <c r="J40" i="4"/>
  <c r="J10" i="4"/>
  <c r="J95" i="4"/>
  <c r="R44" i="4"/>
  <c r="R70" i="4"/>
  <c r="R42" i="4"/>
  <c r="R34" i="4"/>
  <c r="R144" i="4"/>
  <c r="R92" i="4"/>
  <c r="R73" i="4"/>
  <c r="R95" i="4"/>
  <c r="R63" i="4"/>
  <c r="R103" i="4"/>
  <c r="R137" i="4"/>
  <c r="R3" i="4"/>
  <c r="R8" i="4"/>
  <c r="R123" i="4"/>
  <c r="R65" i="4"/>
  <c r="R187" i="4"/>
  <c r="R64" i="4"/>
  <c r="R10" i="4"/>
  <c r="R190" i="4"/>
  <c r="R129" i="4"/>
  <c r="R163" i="4"/>
  <c r="R186" i="4"/>
  <c r="R159" i="4"/>
  <c r="R141" i="4"/>
  <c r="R67" i="4"/>
  <c r="R162" i="4"/>
  <c r="R127" i="4"/>
  <c r="R68" i="4"/>
  <c r="R130" i="4"/>
  <c r="R7" i="4"/>
  <c r="R46" i="4"/>
  <c r="R39" i="4"/>
  <c r="R48" i="4"/>
  <c r="R99" i="4"/>
  <c r="R107" i="4"/>
  <c r="R197" i="4"/>
  <c r="R69" i="4"/>
  <c r="R47" i="4"/>
  <c r="R200" i="4"/>
  <c r="R143" i="4"/>
  <c r="R208" i="4"/>
  <c r="R193" i="4"/>
  <c r="R199" i="4"/>
  <c r="R74" i="4"/>
  <c r="R97" i="4"/>
  <c r="R32" i="4"/>
  <c r="R150" i="4"/>
  <c r="R168" i="4"/>
  <c r="R101" i="4"/>
  <c r="R201" i="4"/>
  <c r="R134" i="4"/>
  <c r="R15" i="4"/>
  <c r="R72" i="4"/>
  <c r="R182" i="4"/>
  <c r="R152" i="4"/>
  <c r="R78" i="4"/>
  <c r="R148" i="4"/>
  <c r="R20" i="4"/>
  <c r="R36" i="4"/>
  <c r="R29" i="4"/>
  <c r="R56" i="4"/>
  <c r="R124" i="4"/>
  <c r="R132" i="4"/>
  <c r="R207" i="4"/>
  <c r="R79" i="4"/>
  <c r="R122" i="4"/>
  <c r="R38" i="4"/>
  <c r="R154" i="4"/>
  <c r="R188" i="4"/>
  <c r="R91" i="4"/>
  <c r="R189" i="4"/>
  <c r="R203" i="4"/>
  <c r="R17" i="4"/>
  <c r="R50" i="4"/>
  <c r="R75" i="4"/>
  <c r="R192" i="4"/>
  <c r="R114" i="4"/>
  <c r="R83" i="4"/>
  <c r="R155" i="4"/>
  <c r="R96" i="4"/>
  <c r="R31" i="4"/>
  <c r="R24" i="4"/>
  <c r="R61" i="4"/>
  <c r="R145" i="4"/>
  <c r="R136" i="4"/>
  <c r="R12" i="4"/>
  <c r="R84" i="4"/>
  <c r="R126" i="4"/>
  <c r="R45" i="4"/>
  <c r="R138" i="4"/>
  <c r="R204" i="4"/>
  <c r="R113" i="4"/>
  <c r="R191" i="4"/>
  <c r="R111" i="4"/>
  <c r="R23" i="4"/>
  <c r="R52" i="4"/>
  <c r="R77" i="4"/>
  <c r="R202" i="4"/>
  <c r="R22" i="4"/>
  <c r="R87" i="4"/>
  <c r="R165" i="4"/>
  <c r="R117" i="4"/>
  <c r="R26" i="4"/>
  <c r="R19" i="4"/>
  <c r="R66" i="4"/>
  <c r="R149" i="4"/>
  <c r="R157" i="4"/>
  <c r="R18" i="4"/>
  <c r="R110" i="4"/>
  <c r="R147" i="4"/>
  <c r="R89" i="4"/>
  <c r="R158" i="4"/>
  <c r="R108" i="4"/>
  <c r="R181" i="4"/>
  <c r="R93" i="4"/>
  <c r="R120" i="4"/>
  <c r="R30" i="4"/>
  <c r="R55" i="4"/>
  <c r="R80" i="4"/>
  <c r="R37" i="4"/>
  <c r="R28" i="4"/>
  <c r="R90" i="4"/>
  <c r="R175" i="4"/>
  <c r="R121" i="4"/>
  <c r="R21" i="4"/>
  <c r="R14" i="4"/>
  <c r="R71" i="4"/>
  <c r="R27" i="4"/>
  <c r="R167" i="4"/>
  <c r="R25" i="4"/>
  <c r="R128" i="4"/>
  <c r="R151" i="4"/>
  <c r="R100" i="4"/>
  <c r="R174" i="4"/>
  <c r="R164" i="4"/>
  <c r="R179" i="4"/>
  <c r="R133" i="4"/>
  <c r="R51" i="4"/>
  <c r="R82" i="4"/>
  <c r="R57" i="4"/>
  <c r="R115" i="4"/>
  <c r="R43" i="4"/>
  <c r="R35" i="4"/>
  <c r="R98" i="4"/>
  <c r="R185" i="4"/>
  <c r="R142" i="4"/>
  <c r="R16" i="4"/>
  <c r="R9" i="4"/>
  <c r="R76" i="4"/>
  <c r="R33" i="4"/>
  <c r="R173" i="4"/>
  <c r="R49" i="4"/>
  <c r="R135" i="4"/>
  <c r="R160" i="4"/>
  <c r="R104" i="4"/>
  <c r="R196" i="4"/>
  <c r="R184" i="4"/>
  <c r="R171" i="4"/>
  <c r="R198" i="4"/>
  <c r="R41" i="4"/>
  <c r="R112" i="4"/>
  <c r="R60" i="4"/>
  <c r="R119" i="4"/>
  <c r="R94" i="4"/>
  <c r="R53" i="4"/>
  <c r="R105" i="4"/>
  <c r="R195" i="4"/>
  <c r="R146" i="4"/>
  <c r="R11" i="4"/>
  <c r="R4" i="4"/>
  <c r="R81" i="4"/>
  <c r="R40" i="4"/>
  <c r="R177" i="4"/>
  <c r="R54" i="4"/>
  <c r="R139" i="4"/>
  <c r="R170" i="4"/>
  <c r="R118" i="4"/>
  <c r="R176" i="4"/>
  <c r="R206" i="4"/>
  <c r="R169" i="4"/>
  <c r="R178" i="4"/>
  <c r="R13" i="4"/>
  <c r="R116" i="4"/>
  <c r="R62" i="4"/>
  <c r="R140" i="4"/>
  <c r="R102" i="4"/>
  <c r="R58" i="4"/>
  <c r="R109" i="4"/>
  <c r="R205" i="4"/>
  <c r="R85" i="4"/>
  <c r="R6" i="4"/>
  <c r="R5" i="4"/>
  <c r="R88" i="4"/>
  <c r="R86" i="4"/>
  <c r="R183" i="4"/>
  <c r="R59" i="4"/>
  <c r="R153" i="4"/>
  <c r="R180" i="4"/>
  <c r="R125" i="4"/>
  <c r="R156" i="4"/>
  <c r="R166" i="4"/>
  <c r="R161" i="4"/>
  <c r="R194" i="4"/>
  <c r="J83" i="4"/>
  <c r="J94" i="4"/>
  <c r="J97" i="4"/>
  <c r="J108" i="4"/>
  <c r="J99" i="4"/>
  <c r="J33" i="4"/>
  <c r="J12" i="4"/>
  <c r="J84" i="4"/>
  <c r="J62" i="4"/>
  <c r="J86" i="4"/>
  <c r="J27" i="4"/>
  <c r="J3" i="4"/>
  <c r="J63" i="4"/>
  <c r="J98" i="4"/>
  <c r="J53" i="4"/>
  <c r="J47" i="4"/>
  <c r="J29" i="4"/>
  <c r="J106" i="4"/>
  <c r="J52" i="4"/>
  <c r="AO13" i="6"/>
  <c r="AN9" i="6"/>
  <c r="W9" i="6"/>
  <c r="AB9" i="6"/>
  <c r="X9" i="6"/>
  <c r="AM13" i="6"/>
  <c r="J184" i="4"/>
  <c r="J81" i="4"/>
  <c r="J19" i="4"/>
  <c r="J102" i="4"/>
  <c r="J151" i="4"/>
  <c r="J77" i="4"/>
  <c r="J144" i="4"/>
  <c r="J70" i="4"/>
  <c r="J103" i="4"/>
  <c r="J49" i="4"/>
  <c r="J107" i="4"/>
  <c r="J101" i="4"/>
  <c r="J50" i="4"/>
  <c r="J100" i="4"/>
  <c r="J14" i="4"/>
  <c r="J66" i="4"/>
  <c r="J149" i="4"/>
  <c r="J22" i="4"/>
  <c r="J76" i="4"/>
  <c r="J57" i="4"/>
  <c r="J200" i="4"/>
  <c r="J23" i="4"/>
  <c r="J87" i="4"/>
  <c r="J39" i="4"/>
  <c r="J30" i="4"/>
  <c r="J92" i="4"/>
  <c r="J124" i="4"/>
  <c r="J104" i="4"/>
  <c r="J71" i="4"/>
  <c r="J80" i="4"/>
  <c r="J156" i="4"/>
  <c r="J82" i="4"/>
  <c r="J56" i="4"/>
  <c r="J36" i="4"/>
  <c r="J174" i="4"/>
  <c r="J35" i="4"/>
  <c r="J55" i="4"/>
  <c r="J13" i="4"/>
  <c r="J8" i="4"/>
  <c r="J65" i="4"/>
  <c r="J195" i="4"/>
  <c r="J46" i="4"/>
  <c r="J105" i="4"/>
  <c r="J78" i="4"/>
  <c r="J11" i="4"/>
  <c r="J20" i="4"/>
  <c r="J192" i="4"/>
  <c r="J31" i="4"/>
  <c r="J181" i="4"/>
  <c r="J34" i="4"/>
  <c r="J136" i="4"/>
  <c r="J73" i="4"/>
  <c r="J28" i="4"/>
  <c r="J4" i="4"/>
  <c r="J85" i="4"/>
  <c r="J21" i="4"/>
  <c r="J18" i="4"/>
  <c r="J93" i="4"/>
  <c r="J16" i="4"/>
  <c r="J148" i="4"/>
  <c r="J54" i="4"/>
  <c r="J75" i="4"/>
  <c r="J42" i="4"/>
  <c r="J89" i="4"/>
  <c r="J38" i="4"/>
  <c r="J79" i="4"/>
  <c r="J32" i="4"/>
  <c r="J59" i="4"/>
  <c r="J141" i="4"/>
  <c r="J64" i="4"/>
  <c r="J121" i="4"/>
  <c r="J24" i="4"/>
  <c r="J51" i="4"/>
  <c r="J25" i="4"/>
  <c r="J7" i="4"/>
  <c r="J5" i="4"/>
  <c r="J91" i="4"/>
  <c r="J170" i="4"/>
  <c r="J61" i="4"/>
  <c r="AQ8" i="6"/>
  <c r="AA9" i="6"/>
  <c r="Y9" i="6"/>
  <c r="W13" i="6"/>
  <c r="AO9" i="6"/>
  <c r="AO10" i="6"/>
  <c r="AP10" i="6"/>
  <c r="Z9" i="6"/>
  <c r="X13" i="6"/>
  <c r="AP9" i="6"/>
  <c r="AM9" i="6"/>
  <c r="Z8" i="6"/>
  <c r="J132" i="4"/>
  <c r="AO7" i="6"/>
  <c r="K6" i="5"/>
  <c r="AA12" i="6"/>
  <c r="Y7" i="6"/>
  <c r="AP12" i="6"/>
  <c r="G7" i="5"/>
  <c r="Z10" i="6"/>
  <c r="J43" i="4"/>
  <c r="J110" i="4"/>
  <c r="X11" i="6"/>
  <c r="AM8" i="6"/>
  <c r="AQ13" i="6"/>
  <c r="J69" i="4"/>
  <c r="AO8" i="6"/>
  <c r="K5" i="5"/>
  <c r="K7" i="5"/>
  <c r="Z12" i="6"/>
  <c r="AB13" i="6"/>
  <c r="X7" i="6"/>
  <c r="G6" i="5"/>
  <c r="Y10" i="6"/>
  <c r="W11" i="6"/>
  <c r="AN10" i="6"/>
  <c r="K4" i="5"/>
  <c r="Y12" i="6"/>
  <c r="AA13" i="6"/>
  <c r="W7" i="6"/>
  <c r="AN8" i="6"/>
  <c r="AP8" i="6"/>
  <c r="G5" i="5"/>
  <c r="X10" i="6"/>
  <c r="J74" i="4"/>
  <c r="AB11" i="6"/>
  <c r="J72" i="4"/>
  <c r="AQ11" i="6"/>
  <c r="K8" i="5"/>
  <c r="K3" i="5"/>
  <c r="AM10" i="6"/>
  <c r="AO11" i="6"/>
  <c r="X12" i="6"/>
  <c r="Z13" i="6"/>
  <c r="W10" i="6"/>
  <c r="AA11" i="6"/>
  <c r="AN7" i="6"/>
  <c r="AP13" i="6"/>
  <c r="J96" i="4"/>
  <c r="AM12" i="6"/>
  <c r="W12" i="6"/>
  <c r="Y13" i="6"/>
  <c r="G4" i="5"/>
  <c r="AB8" i="6"/>
  <c r="Z11" i="6"/>
  <c r="AA8" i="6"/>
  <c r="Y11" i="6"/>
  <c r="G3" i="5"/>
  <c r="AN11" i="6"/>
  <c r="I9" i="5"/>
  <c r="J8" i="5" s="1"/>
  <c r="K2" i="5"/>
  <c r="AP7" i="6"/>
  <c r="AB7" i="6"/>
  <c r="Y8" i="6"/>
  <c r="AM11" i="6"/>
  <c r="J37" i="4"/>
  <c r="AA7" i="6"/>
  <c r="AQ10" i="6"/>
  <c r="AO12" i="6"/>
  <c r="G2" i="5"/>
  <c r="E9" i="5"/>
  <c r="F6" i="5" s="1"/>
  <c r="AB10" i="6"/>
  <c r="X8" i="6"/>
  <c r="AM7" i="6"/>
  <c r="J177" i="4"/>
  <c r="AB12" i="6"/>
  <c r="Z7" i="6"/>
  <c r="AP11" i="6"/>
  <c r="G8" i="5"/>
  <c r="AA10" i="6"/>
  <c r="W8" i="6"/>
  <c r="AN12" i="6"/>
  <c r="AQ7" i="6"/>
  <c r="L209" i="4" l="1"/>
  <c r="L8" i="5"/>
  <c r="N8" i="5" s="1"/>
  <c r="L37" i="4"/>
  <c r="L44" i="4"/>
  <c r="L92" i="4"/>
  <c r="L66" i="4"/>
  <c r="L77" i="4"/>
  <c r="L123" i="4"/>
  <c r="L180" i="4"/>
  <c r="L99" i="4"/>
  <c r="L167" i="4"/>
  <c r="L6" i="4"/>
  <c r="L113" i="4"/>
  <c r="L128" i="4"/>
  <c r="L191" i="4"/>
  <c r="L165" i="4"/>
  <c r="L117" i="4"/>
  <c r="L196" i="4"/>
  <c r="L35" i="4"/>
  <c r="L7" i="4"/>
  <c r="L38" i="4"/>
  <c r="L85" i="4"/>
  <c r="L11" i="4"/>
  <c r="L174" i="4"/>
  <c r="L30" i="4"/>
  <c r="L14" i="4"/>
  <c r="L151" i="4"/>
  <c r="L3" i="4"/>
  <c r="L140" i="4"/>
  <c r="L150" i="4"/>
  <c r="L111" i="4"/>
  <c r="L198" i="4"/>
  <c r="L109" i="4"/>
  <c r="L162" i="4"/>
  <c r="L29" i="4"/>
  <c r="L108" i="4"/>
  <c r="L133" i="4"/>
  <c r="L159" i="4"/>
  <c r="L100" i="4"/>
  <c r="L102" i="4"/>
  <c r="L205" i="4"/>
  <c r="L204" i="4"/>
  <c r="L90" i="4"/>
  <c r="L97" i="4"/>
  <c r="L135" i="4"/>
  <c r="L58" i="4"/>
  <c r="L179" i="4"/>
  <c r="L122" i="4"/>
  <c r="L139" i="4"/>
  <c r="L60" i="4"/>
  <c r="L147" i="4"/>
  <c r="L68" i="4"/>
  <c r="L42" i="4"/>
  <c r="L28" i="4"/>
  <c r="L105" i="4"/>
  <c r="L56" i="4"/>
  <c r="L87" i="4"/>
  <c r="L50" i="4"/>
  <c r="L19" i="4"/>
  <c r="L183" i="4"/>
  <c r="L164" i="4"/>
  <c r="L40" i="4"/>
  <c r="L125" i="4"/>
  <c r="L118" i="4"/>
  <c r="L145" i="4"/>
  <c r="L193" i="4"/>
  <c r="L173" i="4"/>
  <c r="L185" i="4"/>
  <c r="L131" i="4"/>
  <c r="L84" i="4"/>
  <c r="L169" i="4"/>
  <c r="L36" i="4"/>
  <c r="L24" i="4"/>
  <c r="L75" i="4"/>
  <c r="L73" i="4"/>
  <c r="L46" i="4"/>
  <c r="L82" i="4"/>
  <c r="L23" i="4"/>
  <c r="L101" i="4"/>
  <c r="L81" i="4"/>
  <c r="L197" i="4"/>
  <c r="L154" i="4"/>
  <c r="L188" i="4"/>
  <c r="L161" i="4"/>
  <c r="L130" i="4"/>
  <c r="L201" i="4"/>
  <c r="L199" i="4"/>
  <c r="L41" i="4"/>
  <c r="L120" i="4"/>
  <c r="L115" i="4"/>
  <c r="L9" i="4"/>
  <c r="L17" i="4"/>
  <c r="L79" i="4"/>
  <c r="L177" i="4"/>
  <c r="L51" i="4"/>
  <c r="L110" i="4"/>
  <c r="L121" i="4"/>
  <c r="L54" i="4"/>
  <c r="L136" i="4"/>
  <c r="L195" i="4"/>
  <c r="L156" i="4"/>
  <c r="L200" i="4"/>
  <c r="L107" i="4"/>
  <c r="L184" i="4"/>
  <c r="L158" i="4"/>
  <c r="L202" i="4"/>
  <c r="L178" i="4"/>
  <c r="L134" i="4"/>
  <c r="L94" i="4"/>
  <c r="L119" i="4"/>
  <c r="L155" i="4"/>
  <c r="L83" i="4"/>
  <c r="L47" i="4"/>
  <c r="L153" i="4"/>
  <c r="L207" i="4"/>
  <c r="L4" i="4"/>
  <c r="L132" i="4"/>
  <c r="L43" i="4"/>
  <c r="L64" i="4"/>
  <c r="L148" i="4"/>
  <c r="L34" i="4"/>
  <c r="L65" i="4"/>
  <c r="L80" i="4"/>
  <c r="L57" i="4"/>
  <c r="L49" i="4"/>
  <c r="L189" i="4"/>
  <c r="L142" i="4"/>
  <c r="L168" i="4"/>
  <c r="L172" i="4"/>
  <c r="L175" i="4"/>
  <c r="L67" i="4"/>
  <c r="L182" i="4"/>
  <c r="L53" i="4"/>
  <c r="L157" i="4"/>
  <c r="L186" i="4"/>
  <c r="L203" i="4"/>
  <c r="L12" i="4"/>
  <c r="L20" i="4"/>
  <c r="L69" i="4"/>
  <c r="L89" i="4"/>
  <c r="L61" i="4"/>
  <c r="L141" i="4"/>
  <c r="L16" i="4"/>
  <c r="L181" i="4"/>
  <c r="L8" i="4"/>
  <c r="L71" i="4"/>
  <c r="L76" i="4"/>
  <c r="L103" i="4"/>
  <c r="L166" i="4"/>
  <c r="L112" i="4"/>
  <c r="L146" i="4"/>
  <c r="L137" i="4"/>
  <c r="L106" i="4"/>
  <c r="L208" i="4"/>
  <c r="L126" i="4"/>
  <c r="L10" i="4"/>
  <c r="L129" i="4"/>
  <c r="L127" i="4"/>
  <c r="L138" i="4"/>
  <c r="L33" i="4"/>
  <c r="L21" i="4"/>
  <c r="L39" i="4"/>
  <c r="L170" i="4"/>
  <c r="L59" i="4"/>
  <c r="L93" i="4"/>
  <c r="L31" i="4"/>
  <c r="L13" i="4"/>
  <c r="L104" i="4"/>
  <c r="L22" i="4"/>
  <c r="L70" i="4"/>
  <c r="L163" i="4"/>
  <c r="L62" i="4"/>
  <c r="L116" i="4"/>
  <c r="L190" i="4"/>
  <c r="L95" i="4"/>
  <c r="L48" i="4"/>
  <c r="L98" i="4"/>
  <c r="L15" i="4"/>
  <c r="L45" i="4"/>
  <c r="L26" i="4"/>
  <c r="L176" i="4"/>
  <c r="L160" i="4"/>
  <c r="L5" i="4"/>
  <c r="L74" i="4"/>
  <c r="L25" i="4"/>
  <c r="L78" i="4"/>
  <c r="L96" i="4"/>
  <c r="L72" i="4"/>
  <c r="L91" i="4"/>
  <c r="L32" i="4"/>
  <c r="L18" i="4"/>
  <c r="L192" i="4"/>
  <c r="L55" i="4"/>
  <c r="L124" i="4"/>
  <c r="L149" i="4"/>
  <c r="L144" i="4"/>
  <c r="L143" i="4"/>
  <c r="L52" i="4"/>
  <c r="L86" i="4"/>
  <c r="L206" i="4"/>
  <c r="L88" i="4"/>
  <c r="L152" i="4"/>
  <c r="L63" i="4"/>
  <c r="L114" i="4"/>
  <c r="L171" i="4"/>
  <c r="L194" i="4"/>
  <c r="L27" i="4"/>
  <c r="L187" i="4"/>
  <c r="L7" i="5"/>
  <c r="N7" i="5" s="1"/>
  <c r="L5" i="5"/>
  <c r="N5" i="5" s="1"/>
  <c r="L2" i="5"/>
  <c r="N2" i="5" s="1"/>
  <c r="L6" i="5"/>
  <c r="N6" i="5" s="1"/>
  <c r="L3" i="5"/>
  <c r="N3" i="5" s="1"/>
  <c r="L4" i="5"/>
  <c r="N4" i="5" s="1"/>
  <c r="J3" i="5"/>
  <c r="F5" i="5"/>
  <c r="J2" i="5"/>
  <c r="J4" i="5"/>
  <c r="J6" i="5"/>
  <c r="F4" i="5"/>
  <c r="F3" i="5"/>
  <c r="J7" i="5"/>
  <c r="J5" i="5"/>
  <c r="F7" i="5"/>
  <c r="F8" i="5"/>
  <c r="F2" i="5"/>
  <c r="L9" i="5" l="1"/>
  <c r="M2" i="5" s="1"/>
  <c r="M5" i="5" l="1"/>
  <c r="M3" i="5"/>
  <c r="M4" i="5"/>
  <c r="M8" i="5"/>
  <c r="M6" i="5"/>
  <c r="M7" i="5"/>
</calcChain>
</file>

<file path=xl/sharedStrings.xml><?xml version="1.0" encoding="utf-8"?>
<sst xmlns="http://schemas.openxmlformats.org/spreadsheetml/2006/main" count="38648" uniqueCount="491">
  <si>
    <t>Sport</t>
  </si>
  <si>
    <t>Event</t>
  </si>
  <si>
    <t>Gender</t>
  </si>
  <si>
    <t>Country</t>
  </si>
  <si>
    <t>Quota</t>
  </si>
  <si>
    <t>Continent</t>
  </si>
  <si>
    <t>Archery</t>
  </si>
  <si>
    <t>Men's individual</t>
  </si>
  <si>
    <t>M</t>
  </si>
  <si>
    <t>Argentina</t>
  </si>
  <si>
    <t>Australia</t>
  </si>
  <si>
    <t>Bangladesh</t>
  </si>
  <si>
    <t>Bhutan</t>
  </si>
  <si>
    <t>Brazil</t>
  </si>
  <si>
    <t>Canada</t>
  </si>
  <si>
    <t>Chad</t>
  </si>
  <si>
    <t>Chile</t>
  </si>
  <si>
    <t>China</t>
  </si>
  <si>
    <t>Chinese Taipei</t>
  </si>
  <si>
    <t>Colombia</t>
  </si>
  <si>
    <t>Cuba</t>
  </si>
  <si>
    <t>Czech Republic</t>
  </si>
  <si>
    <t>Egypt</t>
  </si>
  <si>
    <t>El Salvador</t>
  </si>
  <si>
    <t>Finland</t>
  </si>
  <si>
    <t>France</t>
  </si>
  <si>
    <t>Germany</t>
  </si>
  <si>
    <t>Great Britain</t>
  </si>
  <si>
    <t>India</t>
  </si>
  <si>
    <t>Indonesia</t>
  </si>
  <si>
    <t>Israel</t>
  </si>
  <si>
    <t>Italy</t>
  </si>
  <si>
    <t>Japan</t>
  </si>
  <si>
    <t>Kazakhstan</t>
  </si>
  <si>
    <t>Luxembourg</t>
  </si>
  <si>
    <t>Mexico</t>
  </si>
  <si>
    <t>Moldova</t>
  </si>
  <si>
    <t>Mongolia</t>
  </si>
  <si>
    <t>Netherlands</t>
  </si>
  <si>
    <t>Slovenia</t>
  </si>
  <si>
    <t>South Africa</t>
  </si>
  <si>
    <t>South Korea</t>
  </si>
  <si>
    <t>Spain</t>
  </si>
  <si>
    <t>Turkey</t>
  </si>
  <si>
    <t>Ukraine</t>
  </si>
  <si>
    <t>United States</t>
  </si>
  <si>
    <t>Uzbekistan</t>
  </si>
  <si>
    <t>Vietnam</t>
  </si>
  <si>
    <t>Virgin Islands</t>
  </si>
  <si>
    <t>Men's team</t>
  </si>
  <si>
    <t>Women's individual</t>
  </si>
  <si>
    <t>W</t>
  </si>
  <si>
    <t>Austria</t>
  </si>
  <si>
    <t>Azerbaijan</t>
  </si>
  <si>
    <t>Denmark</t>
  </si>
  <si>
    <t>Estonia</t>
  </si>
  <si>
    <t>Guinea</t>
  </si>
  <si>
    <t>Iran</t>
  </si>
  <si>
    <t>Malaysia</t>
  </si>
  <si>
    <t>Poland</t>
  </si>
  <si>
    <t>Puerto Rico</t>
  </si>
  <si>
    <t>Romania</t>
  </si>
  <si>
    <t>San Marino</t>
  </si>
  <si>
    <t>Slovakia</t>
  </si>
  <si>
    <t>Tunisia</t>
  </si>
  <si>
    <t>Women's team</t>
  </si>
  <si>
    <t>Mixed team</t>
  </si>
  <si>
    <t>X</t>
  </si>
  <si>
    <t>Artistic swimming</t>
  </si>
  <si>
    <t>Duet</t>
  </si>
  <si>
    <t>Greece</t>
  </si>
  <si>
    <t>New Zealand</t>
  </si>
  <si>
    <t>Team</t>
  </si>
  <si>
    <t>Athletics</t>
  </si>
  <si>
    <t>100 m</t>
  </si>
  <si>
    <t>Afghanistan</t>
  </si>
  <si>
    <t>Albania</t>
  </si>
  <si>
    <t>Angola</t>
  </si>
  <si>
    <t>Antigua and Barbuda</t>
  </si>
  <si>
    <t>Bahamas</t>
  </si>
  <si>
    <t>Belize</t>
  </si>
  <si>
    <t>Benin</t>
  </si>
  <si>
    <t>Botswana</t>
  </si>
  <si>
    <t>British Virgin Islands</t>
  </si>
  <si>
    <t>Brunei</t>
  </si>
  <si>
    <t>Cameroon</t>
  </si>
  <si>
    <t>Cayman Islands</t>
  </si>
  <si>
    <t>Central African Republic</t>
  </si>
  <si>
    <t>Comoros</t>
  </si>
  <si>
    <t>Dominican Republic</t>
  </si>
  <si>
    <t>East Timor</t>
  </si>
  <si>
    <t>Equatorial Guinea</t>
  </si>
  <si>
    <t>Eswatini</t>
  </si>
  <si>
    <t>Federated States of Micronesia</t>
  </si>
  <si>
    <t>Fiji</t>
  </si>
  <si>
    <t>Gabon</t>
  </si>
  <si>
    <t>Ghana</t>
  </si>
  <si>
    <t>Guam</t>
  </si>
  <si>
    <t>Guinea-Bissau</t>
  </si>
  <si>
    <t>Guyana</t>
  </si>
  <si>
    <t>Haiti</t>
  </si>
  <si>
    <t>Honduras</t>
  </si>
  <si>
    <t>Hong Kong</t>
  </si>
  <si>
    <t>Iraq</t>
  </si>
  <si>
    <t>Ivory Coast</t>
  </si>
  <si>
    <t>Jamaica</t>
  </si>
  <si>
    <t>Kenya</t>
  </si>
  <si>
    <t>Kiribati</t>
  </si>
  <si>
    <t>Liberia</t>
  </si>
  <si>
    <t>Libya</t>
  </si>
  <si>
    <t>Madagascar</t>
  </si>
  <si>
    <t>Maldives</t>
  </si>
  <si>
    <t>Mali</t>
  </si>
  <si>
    <t>Malta</t>
  </si>
  <si>
    <t>Marshall Islands</t>
  </si>
  <si>
    <t>Mauritius</t>
  </si>
  <si>
    <t>Montenegro</t>
  </si>
  <si>
    <t>Mozambique</t>
  </si>
  <si>
    <t>Nauru</t>
  </si>
  <si>
    <t>Nigeria</t>
  </si>
  <si>
    <t>Oman</t>
  </si>
  <si>
    <t>Panama</t>
  </si>
  <si>
    <t>Refugee Olympic Team</t>
  </si>
  <si>
    <t>Saint Kitts and Nevis</t>
  </si>
  <si>
    <t>Seychelles</t>
  </si>
  <si>
    <t>Singapore</t>
  </si>
  <si>
    <t>Suriname</t>
  </si>
  <si>
    <t>Sweden</t>
  </si>
  <si>
    <t>Tajikistan</t>
  </si>
  <si>
    <t>Thailand</t>
  </si>
  <si>
    <t>The Gambia</t>
  </si>
  <si>
    <t>Tonga</t>
  </si>
  <si>
    <t>Trinidad and Tobago</t>
  </si>
  <si>
    <t>Tuvalu</t>
  </si>
  <si>
    <t>Yemen</t>
  </si>
  <si>
    <t>200 m</t>
  </si>
  <si>
    <t>Paraguay</t>
  </si>
  <si>
    <t>Switzerland</t>
  </si>
  <si>
    <t>Uganda</t>
  </si>
  <si>
    <t>Zimbabwe</t>
  </si>
  <si>
    <t>400 m</t>
  </si>
  <si>
    <t>Belgium</t>
  </si>
  <si>
    <t>Grenada</t>
  </si>
  <si>
    <t>Hungary</t>
  </si>
  <si>
    <t>Norway</t>
  </si>
  <si>
    <t>Portugal</t>
  </si>
  <si>
    <t>Qatar</t>
  </si>
  <si>
    <t>Saint Lucia</t>
  </si>
  <si>
    <t>Senegal</t>
  </si>
  <si>
    <t>Sri Lanka</t>
  </si>
  <si>
    <t>Zambia</t>
  </si>
  <si>
    <t>800 m</t>
  </si>
  <si>
    <t>Algeria</t>
  </si>
  <si>
    <t>Armenia</t>
  </si>
  <si>
    <t>Cambodia</t>
  </si>
  <si>
    <t>Dominica</t>
  </si>
  <si>
    <t>Ireland</t>
  </si>
  <si>
    <t>Morocco</t>
  </si>
  <si>
    <t>Palestine</t>
  </si>
  <si>
    <t>Saint Vincent and the Grenadines</t>
  </si>
  <si>
    <t>Somalia</t>
  </si>
  <si>
    <t>South Sudan</t>
  </si>
  <si>
    <t>Venezuela</t>
  </si>
  <si>
    <t>1500 m</t>
  </si>
  <si>
    <t>Ethiopia</t>
  </si>
  <si>
    <t>5000 m</t>
  </si>
  <si>
    <t>Bahrain</t>
  </si>
  <si>
    <t>Burundi</t>
  </si>
  <si>
    <t>Djibouti</t>
  </si>
  <si>
    <t>Eritrea</t>
  </si>
  <si>
    <t>Guatemala</t>
  </si>
  <si>
    <t>Serbia</t>
  </si>
  <si>
    <t>Uruguay</t>
  </si>
  <si>
    <t>10000 m</t>
  </si>
  <si>
    <t>Rwanda</t>
  </si>
  <si>
    <t>110 m H</t>
  </si>
  <si>
    <t>Cyprus</t>
  </si>
  <si>
    <t>Kuwait</t>
  </si>
  <si>
    <t>Philippines</t>
  </si>
  <si>
    <t>400 m H</t>
  </si>
  <si>
    <t>Costa Rica</t>
  </si>
  <si>
    <t>3000m SC</t>
  </si>
  <si>
    <t>Andorra</t>
  </si>
  <si>
    <t>4 x 100 m</t>
  </si>
  <si>
    <t>4 x 400 m</t>
  </si>
  <si>
    <t>Marathon</t>
  </si>
  <si>
    <t>Bolivia</t>
  </si>
  <si>
    <t>Cape Verde</t>
  </si>
  <si>
    <t>Jordan</t>
  </si>
  <si>
    <t>Lesotho</t>
  </si>
  <si>
    <t>North Korea</t>
  </si>
  <si>
    <t>North Macedonia</t>
  </si>
  <si>
    <t>Peru</t>
  </si>
  <si>
    <t>Sudan</t>
  </si>
  <si>
    <t>Tanzania</t>
  </si>
  <si>
    <t>20 km W</t>
  </si>
  <si>
    <t>Ecuador</t>
  </si>
  <si>
    <t>High jump</t>
  </si>
  <si>
    <t>Bulgaria</t>
  </si>
  <si>
    <t>Pole vault</t>
  </si>
  <si>
    <t>Latvia</t>
  </si>
  <si>
    <t>Saudi Arabia</t>
  </si>
  <si>
    <t>Long jump</t>
  </si>
  <si>
    <t>Croatia</t>
  </si>
  <si>
    <t>Shot put</t>
  </si>
  <si>
    <t>Bosnia and Herzegovina</t>
  </si>
  <si>
    <t>Discus throw</t>
  </si>
  <si>
    <t>Lithuania</t>
  </si>
  <si>
    <t>Samoa</t>
  </si>
  <si>
    <t>Hammer throw</t>
  </si>
  <si>
    <t>Javelin throw</t>
  </si>
  <si>
    <t>Pakistan</t>
  </si>
  <si>
    <t>Decathlon</t>
  </si>
  <si>
    <t>American Samoa</t>
  </si>
  <si>
    <t>Barbados</t>
  </si>
  <si>
    <t>Georgia</t>
  </si>
  <si>
    <t>Laos</t>
  </si>
  <si>
    <t>Malawi</t>
  </si>
  <si>
    <t>Mauritania</t>
  </si>
  <si>
    <t>Monaco</t>
  </si>
  <si>
    <t>Nicaragua</t>
  </si>
  <si>
    <t>Niger</t>
  </si>
  <si>
    <t>Palau</t>
  </si>
  <si>
    <t>Papua New Guinea</t>
  </si>
  <si>
    <t>Republic of the Congo</t>
  </si>
  <si>
    <t>São Tomé and Príncipe</t>
  </si>
  <si>
    <t>Sierra Leone</t>
  </si>
  <si>
    <t>Solomon Islands</t>
  </si>
  <si>
    <t>Syria</t>
  </si>
  <si>
    <t>Togo</t>
  </si>
  <si>
    <t>Turkmenistan</t>
  </si>
  <si>
    <t>United Arab Emirates</t>
  </si>
  <si>
    <t>Vanuatu</t>
  </si>
  <si>
    <t>Kosovo</t>
  </si>
  <si>
    <t>100 m H</t>
  </si>
  <si>
    <t>Kyrgyzstan</t>
  </si>
  <si>
    <t>Namibia</t>
  </si>
  <si>
    <t>Nepal</t>
  </si>
  <si>
    <t>Burkina Faso</t>
  </si>
  <si>
    <t>Triple jump</t>
  </si>
  <si>
    <t>Bermuda</t>
  </si>
  <si>
    <t>Iceland</t>
  </si>
  <si>
    <t>Heptathlon</t>
  </si>
  <si>
    <t>Marathon walk relay</t>
  </si>
  <si>
    <t>Badminton</t>
  </si>
  <si>
    <t>Men's singles</t>
  </si>
  <si>
    <t>Women's singles</t>
  </si>
  <si>
    <t>Myanmar</t>
  </si>
  <si>
    <t>Men's doubles</t>
  </si>
  <si>
    <t>Women's doubles</t>
  </si>
  <si>
    <t>Mixed doubles</t>
  </si>
  <si>
    <t>Basketball</t>
  </si>
  <si>
    <t>Men</t>
  </si>
  <si>
    <t>Women</t>
  </si>
  <si>
    <t>3x3 Men</t>
  </si>
  <si>
    <t>3x3 Women</t>
  </si>
  <si>
    <t>Boxing</t>
  </si>
  <si>
    <t>Men's 51 kg</t>
  </si>
  <si>
    <t>Men's 57 kg</t>
  </si>
  <si>
    <t>Men's 63.5 kg</t>
  </si>
  <si>
    <t>Men's 71 kg</t>
  </si>
  <si>
    <t>Men's 80 kg</t>
  </si>
  <si>
    <t>Men's 92 kg</t>
  </si>
  <si>
    <t>Men's +92 kg</t>
  </si>
  <si>
    <t>Women's 50 kg</t>
  </si>
  <si>
    <t>Women's 54 kg</t>
  </si>
  <si>
    <t>Women's 57 kg</t>
  </si>
  <si>
    <t>Democratic Republic of the Congo</t>
  </si>
  <si>
    <t>Women's 60 kg</t>
  </si>
  <si>
    <t>Women's 66 kg</t>
  </si>
  <si>
    <t>Women's 75 kg</t>
  </si>
  <si>
    <t>Breaking</t>
  </si>
  <si>
    <t>B-Boys</t>
  </si>
  <si>
    <t>B-Girls</t>
  </si>
  <si>
    <t>Canoeing</t>
  </si>
  <si>
    <t>C-1</t>
  </si>
  <si>
    <t>K-1</t>
  </si>
  <si>
    <t>Kayak cross</t>
  </si>
  <si>
    <t>C-1 1000 m</t>
  </si>
  <si>
    <t>Russia</t>
  </si>
  <si>
    <t>C-2 500 m</t>
  </si>
  <si>
    <t>K-1 1000 m</t>
  </si>
  <si>
    <t>Belarus</t>
  </si>
  <si>
    <t>K-2 500 m</t>
  </si>
  <si>
    <t>K-4 500 m</t>
  </si>
  <si>
    <t>C-1 200 m</t>
  </si>
  <si>
    <t>K-1 500 m</t>
  </si>
  <si>
    <t>Cycling</t>
  </si>
  <si>
    <t>Road race</t>
  </si>
  <si>
    <t>Time trial</t>
  </si>
  <si>
    <t>Sprint</t>
  </si>
  <si>
    <t>Team sprint</t>
  </si>
  <si>
    <t>Keirin</t>
  </si>
  <si>
    <t>Team pursuit</t>
  </si>
  <si>
    <t>Madison</t>
  </si>
  <si>
    <t>Omnium</t>
  </si>
  <si>
    <t>Cross-country</t>
  </si>
  <si>
    <t>Liechtenstein</t>
  </si>
  <si>
    <t>BMX racing</t>
  </si>
  <si>
    <t>BMX freestyle</t>
  </si>
  <si>
    <t>Aruba</t>
  </si>
  <si>
    <t>Diving</t>
  </si>
  <si>
    <t>3 m springboard</t>
  </si>
  <si>
    <t>10 m platform</t>
  </si>
  <si>
    <t>Synchronized 3 m springboard</t>
  </si>
  <si>
    <t>Synchronized 10 metre platform</t>
  </si>
  <si>
    <t>Equestrian</t>
  </si>
  <si>
    <t>Individual dressage</t>
  </si>
  <si>
    <t>Team dressage</t>
  </si>
  <si>
    <t>Individual eventing</t>
  </si>
  <si>
    <t>Team eventing</t>
  </si>
  <si>
    <t>Individual jumping</t>
  </si>
  <si>
    <t>Team jumping</t>
  </si>
  <si>
    <t>Rank</t>
  </si>
  <si>
    <t>Points</t>
  </si>
  <si>
    <t>Normalized Points</t>
  </si>
  <si>
    <t>Quotas</t>
  </si>
  <si>
    <t>Top 8</t>
  </si>
  <si>
    <t>Conversion</t>
  </si>
  <si>
    <t>Asia</t>
  </si>
  <si>
    <t>Europe</t>
  </si>
  <si>
    <t>Africa</t>
  </si>
  <si>
    <t>Oceania</t>
  </si>
  <si>
    <t>North America</t>
  </si>
  <si>
    <t>South America</t>
  </si>
  <si>
    <t>Refugee</t>
  </si>
  <si>
    <t>Total</t>
  </si>
  <si>
    <t>Events Participation</t>
  </si>
  <si>
    <t>Events%</t>
  </si>
  <si>
    <t>Quotas%</t>
  </si>
  <si>
    <t>Points%</t>
  </si>
  <si>
    <t>NP%</t>
  </si>
  <si>
    <t>Total Quotas</t>
  </si>
  <si>
    <t>Total Points</t>
  </si>
  <si>
    <t>Top 5 Countries</t>
  </si>
  <si>
    <t>Top 5 Countries Points</t>
  </si>
  <si>
    <t>Top 5 Countries Points%</t>
  </si>
  <si>
    <t>Fencing</t>
  </si>
  <si>
    <t>Lebanon</t>
  </si>
  <si>
    <t>Épée</t>
  </si>
  <si>
    <t>Team épée</t>
  </si>
  <si>
    <t>Foil</t>
  </si>
  <si>
    <t>Team foil</t>
  </si>
  <si>
    <t>Sabre</t>
  </si>
  <si>
    <t>Team sabre</t>
  </si>
  <si>
    <t>Field hockey</t>
  </si>
  <si>
    <t>Football</t>
  </si>
  <si>
    <t>Golf</t>
  </si>
  <si>
    <t>Quota Rank</t>
  </si>
  <si>
    <t>NP Rank</t>
  </si>
  <si>
    <t>Gymnastics</t>
  </si>
  <si>
    <t>Artistic - Team</t>
  </si>
  <si>
    <t>Artistic - Individual</t>
  </si>
  <si>
    <t>Vault</t>
  </si>
  <si>
    <t>Floor</t>
  </si>
  <si>
    <t>Pommel horse</t>
  </si>
  <si>
    <t>Rings</t>
  </si>
  <si>
    <t>Parallel bars</t>
  </si>
  <si>
    <t>Horizontal bar</t>
  </si>
  <si>
    <t>Trampoline</t>
  </si>
  <si>
    <t>Uneven bars</t>
  </si>
  <si>
    <t>Balance beam</t>
  </si>
  <si>
    <t>Rhythmic - Group</t>
  </si>
  <si>
    <t>Rhythmic - Individual</t>
  </si>
  <si>
    <t>Handball</t>
  </si>
  <si>
    <t>Judo</t>
  </si>
  <si>
    <t>Men's 60 kg</t>
  </si>
  <si>
    <t>Men's 66 kg</t>
  </si>
  <si>
    <t>Men's 73 kg</t>
  </si>
  <si>
    <t>Men's 81 kg</t>
  </si>
  <si>
    <t>Men's 90 kg</t>
  </si>
  <si>
    <t>Men's 100 kg</t>
  </si>
  <si>
    <t>Men's +100 kg</t>
  </si>
  <si>
    <t>Women's 48 kg</t>
  </si>
  <si>
    <t>Women's 52 kg</t>
  </si>
  <si>
    <t>Women's 63 kg</t>
  </si>
  <si>
    <t>Women's 70 kg</t>
  </si>
  <si>
    <t>Women's 78 kg</t>
  </si>
  <si>
    <t>Women's +78 kg</t>
  </si>
  <si>
    <t>Modern pentathlon</t>
  </si>
  <si>
    <t>Rowing</t>
  </si>
  <si>
    <t>Single sculls</t>
  </si>
  <si>
    <t>Coxless pair</t>
  </si>
  <si>
    <t>Double sculls</t>
  </si>
  <si>
    <t>Lightweight double sculls</t>
  </si>
  <si>
    <t>Coxless four</t>
  </si>
  <si>
    <t>Quadruple sculls</t>
  </si>
  <si>
    <t>Eight</t>
  </si>
  <si>
    <t>Rugby sevens</t>
  </si>
  <si>
    <t>Avg Quotas Per Country</t>
  </si>
  <si>
    <t>Avg Events Per Country</t>
  </si>
  <si>
    <t>Avg Points Per Country</t>
  </si>
  <si>
    <t>Avg NP Per Country</t>
  </si>
  <si>
    <t>Sailing</t>
  </si>
  <si>
    <t>iQFoil</t>
  </si>
  <si>
    <t>Formula Kite</t>
  </si>
  <si>
    <t>ILCA 7</t>
  </si>
  <si>
    <t>49er</t>
  </si>
  <si>
    <t>ILCA 6</t>
  </si>
  <si>
    <t>49er FX</t>
  </si>
  <si>
    <t>Nacra 17</t>
  </si>
  <si>
    <t>Shooting</t>
  </si>
  <si>
    <t>10 m air rifle</t>
  </si>
  <si>
    <t>50 m rifle three positions</t>
  </si>
  <si>
    <t>10 m air pistol</t>
  </si>
  <si>
    <t>25 m rapid fire pistol</t>
  </si>
  <si>
    <t>Trap</t>
  </si>
  <si>
    <t>Skeet</t>
  </si>
  <si>
    <t>Individual Neutral Athletes</t>
  </si>
  <si>
    <t>25 m pistol</t>
  </si>
  <si>
    <t>10 m air rifle team</t>
  </si>
  <si>
    <t>10 m air pistol team</t>
  </si>
  <si>
    <t>Skeet team</t>
  </si>
  <si>
    <t>Gold</t>
  </si>
  <si>
    <t>Silver</t>
  </si>
  <si>
    <t>Bronze</t>
  </si>
  <si>
    <t>Total Medal Rank</t>
  </si>
  <si>
    <t>Skateboarding</t>
  </si>
  <si>
    <t>Sport climbing</t>
  </si>
  <si>
    <t>Surfing</t>
  </si>
  <si>
    <t>Park</t>
  </si>
  <si>
    <t>Street</t>
  </si>
  <si>
    <t>Combined</t>
  </si>
  <si>
    <t>Speed</t>
  </si>
  <si>
    <t>Points Table</t>
  </si>
  <si>
    <t>Medal Table</t>
  </si>
  <si>
    <t>Swimming</t>
  </si>
  <si>
    <t>Cook Islands</t>
  </si>
  <si>
    <t>Freestyle - 50 m</t>
  </si>
  <si>
    <t>Freestyle - 100 m</t>
  </si>
  <si>
    <t>Freestyle - 200 m</t>
  </si>
  <si>
    <t>Freestyle - 400 m</t>
  </si>
  <si>
    <t>Freestyle - 800 m</t>
  </si>
  <si>
    <t>Freestyle - 1500 m</t>
  </si>
  <si>
    <t>Backstroke - 100 m</t>
  </si>
  <si>
    <t>Backstroke - 200 m</t>
  </si>
  <si>
    <t>Breaststroke - 100 m</t>
  </si>
  <si>
    <t>Breaststroke - 200 m</t>
  </si>
  <si>
    <t>Butterfly - 100 m</t>
  </si>
  <si>
    <t>Butterfly - 200 m</t>
  </si>
  <si>
    <t>Individual medley - 200 m</t>
  </si>
  <si>
    <t>Individual medley - 400 m</t>
  </si>
  <si>
    <t>Freestyle relay - 4 × 100 m</t>
  </si>
  <si>
    <t>Freestyle relay - 4 × 200 m</t>
  </si>
  <si>
    <t>Medley relay - 4 × 100 m</t>
  </si>
  <si>
    <t>Marathon 10 km</t>
  </si>
  <si>
    <t>Table tennis</t>
  </si>
  <si>
    <t>Taekwondo</t>
  </si>
  <si>
    <t>Tennis</t>
  </si>
  <si>
    <t>Triathlon</t>
  </si>
  <si>
    <t>Volleyball</t>
  </si>
  <si>
    <t>Water polo</t>
  </si>
  <si>
    <t>Weightlifting</t>
  </si>
  <si>
    <t>Wrestling</t>
  </si>
  <si>
    <t>Singles</t>
  </si>
  <si>
    <t>Men's 58 kg</t>
  </si>
  <si>
    <t>Men's 68 kg</t>
  </si>
  <si>
    <t>Men's +80 kg</t>
  </si>
  <si>
    <t>Women's 49 kg</t>
  </si>
  <si>
    <t>Women's 67 kg</t>
  </si>
  <si>
    <t>Women's +67 kg</t>
  </si>
  <si>
    <t>Doubles</t>
  </si>
  <si>
    <t>Mixed relay</t>
  </si>
  <si>
    <t>Indoor</t>
  </si>
  <si>
    <t>Beach</t>
  </si>
  <si>
    <t>Men's 61 kg</t>
  </si>
  <si>
    <t>Men's 89 kg</t>
  </si>
  <si>
    <t>Men's 102 kg</t>
  </si>
  <si>
    <t>Men's +102 kg</t>
  </si>
  <si>
    <t>Women's 59 kg</t>
  </si>
  <si>
    <t>Women's 71 kg</t>
  </si>
  <si>
    <t>Women's 81 kg</t>
  </si>
  <si>
    <t>Women's +81 kg</t>
  </si>
  <si>
    <t>Freestyle - 57 kg</t>
  </si>
  <si>
    <t>Freestyle - 65 kg</t>
  </si>
  <si>
    <t>Freestyle - 74 kg</t>
  </si>
  <si>
    <t>Freestyle - 86 kg</t>
  </si>
  <si>
    <t>Freestyle - 97 kg</t>
  </si>
  <si>
    <t>Freestyle - 125 kg</t>
  </si>
  <si>
    <t>Greco-Roman - 60 kg</t>
  </si>
  <si>
    <t>Greco-Roman - 67 kg</t>
  </si>
  <si>
    <t>Greco-Roman - 77 kg</t>
  </si>
  <si>
    <t>Greco-Roman - 87 kg</t>
  </si>
  <si>
    <t>Greco-Roman - 97 kg</t>
  </si>
  <si>
    <t>Greco-Roman - 130 kg</t>
  </si>
  <si>
    <t>50 kg</t>
  </si>
  <si>
    <t>53 kg</t>
  </si>
  <si>
    <t>57 kg</t>
  </si>
  <si>
    <t>62 kg</t>
  </si>
  <si>
    <t>68 kg</t>
  </si>
  <si>
    <t>76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</si>
</sst>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3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Border="1"/>
    <xf numFmtId="164" fontId="0" fillId="0" borderId="1" xfId="1" applyNumberFormat="1" applyFon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2" fillId="2" borderId="3" xfId="0" applyFont="1" applyFill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9" fontId="0" fillId="0" borderId="1" xfId="1" applyFont="1" applyBorder="1" applyAlignment="1">
      <alignment horizontal="center"/>
    </xf>
    <xf numFmtId="0" fontId="0" fillId="0" borderId="1" xfId="1" applyNumberFormat="1" applyFont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0" fontId="0" fillId="0" borderId="4" xfId="0" applyBorder="1"/>
    <xf numFmtId="0" fontId="2" fillId="2" borderId="2" xfId="0" applyFont="1" applyFill="1" applyBorder="1"/>
    <xf numFmtId="0" fontId="2" fillId="2" borderId="3" xfId="0" applyFont="1" applyFill="1" applyBorder="1"/>
    <xf numFmtId="0" fontId="0" fillId="0" borderId="3" xfId="1" applyNumberFormat="1" applyFont="1" applyBorder="1" applyAlignment="1">
      <alignment horizontal="center"/>
    </xf>
    <xf numFmtId="9" fontId="0" fillId="0" borderId="2" xfId="1" applyFont="1" applyBorder="1" applyAlignment="1">
      <alignment horizontal="center"/>
    </xf>
    <xf numFmtId="0" fontId="0" fillId="0" borderId="3" xfId="0" applyBorder="1"/>
    <xf numFmtId="9" fontId="0" fillId="0" borderId="3" xfId="1" applyFont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2" borderId="5" xfId="0" applyFont="1" applyFill="1" applyBorder="1"/>
    <xf numFmtId="0" fontId="0" fillId="0" borderId="5" xfId="1" applyNumberFormat="1" applyFont="1" applyBorder="1" applyAlignment="1">
      <alignment horizontal="center"/>
    </xf>
    <xf numFmtId="0" fontId="0" fillId="0" borderId="5" xfId="0" applyBorder="1"/>
    <xf numFmtId="9" fontId="0" fillId="0" borderId="3" xfId="0" applyNumberFormat="1" applyBorder="1" applyAlignment="1">
      <alignment horizontal="center"/>
    </xf>
    <xf numFmtId="0" fontId="0" fillId="0" borderId="6" xfId="0" applyBorder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 wrapText="1"/>
    </xf>
    <xf numFmtId="0" fontId="0" fillId="0" borderId="1" xfId="0" applyBorder="1" applyAlignment="1">
      <alignment horizontal="left"/>
    </xf>
  </cellXfs>
  <cellStyles count="2">
    <cellStyle name="Normal" xfId="0" builtinId="0"/>
    <cellStyle name="Percent" xfId="1" builtinId="5"/>
  </cellStyles>
  <dxfs count="71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A640423/Documents/ol24.xlsx" TargetMode="External"/><Relationship Id="rId1" Type="http://schemas.openxmlformats.org/officeDocument/2006/relationships/externalLinkPath" Target="ol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Quotas"/>
      <sheetName val="Performance"/>
      <sheetName val="Summary"/>
      <sheetName val="Data"/>
      <sheetName val="Top Countries"/>
      <sheetName val="Sports"/>
    </sheetNames>
    <sheetDataSet>
      <sheetData sheetId="0"/>
      <sheetData sheetId="1"/>
      <sheetData sheetId="2"/>
      <sheetData sheetId="3">
        <row r="1">
          <cell r="F1" t="str">
            <v>Country</v>
          </cell>
          <cell r="G1" t="str">
            <v>Continent</v>
          </cell>
        </row>
        <row r="2">
          <cell r="F2" t="str">
            <v>Afghanistan</v>
          </cell>
          <cell r="G2" t="str">
            <v>Asia</v>
          </cell>
        </row>
        <row r="3">
          <cell r="F3" t="str">
            <v>Albania</v>
          </cell>
          <cell r="G3" t="str">
            <v>Europe</v>
          </cell>
        </row>
        <row r="4">
          <cell r="F4" t="str">
            <v>Algeria</v>
          </cell>
          <cell r="G4" t="str">
            <v>Africa</v>
          </cell>
        </row>
        <row r="5">
          <cell r="F5" t="str">
            <v>American Samoa</v>
          </cell>
          <cell r="G5" t="str">
            <v>Oceania</v>
          </cell>
        </row>
        <row r="6">
          <cell r="F6" t="str">
            <v>Andorra</v>
          </cell>
          <cell r="G6" t="str">
            <v>Europe</v>
          </cell>
        </row>
        <row r="7">
          <cell r="F7" t="str">
            <v>Angola</v>
          </cell>
          <cell r="G7" t="str">
            <v>Africa</v>
          </cell>
        </row>
        <row r="8">
          <cell r="F8" t="str">
            <v>Antigua and Barbuda</v>
          </cell>
          <cell r="G8" t="str">
            <v>North America</v>
          </cell>
        </row>
        <row r="9">
          <cell r="F9" t="str">
            <v>Argentina</v>
          </cell>
          <cell r="G9" t="str">
            <v>South America</v>
          </cell>
        </row>
        <row r="10">
          <cell r="F10" t="str">
            <v>Armenia</v>
          </cell>
          <cell r="G10" t="str">
            <v>Europe</v>
          </cell>
        </row>
        <row r="11">
          <cell r="F11" t="str">
            <v>Aruba</v>
          </cell>
          <cell r="G11" t="str">
            <v>North America</v>
          </cell>
        </row>
        <row r="12">
          <cell r="F12" t="str">
            <v>Australia</v>
          </cell>
          <cell r="G12" t="str">
            <v>Oceania</v>
          </cell>
        </row>
        <row r="13">
          <cell r="F13" t="str">
            <v>Austria</v>
          </cell>
          <cell r="G13" t="str">
            <v>Europe</v>
          </cell>
        </row>
        <row r="14">
          <cell r="F14" t="str">
            <v>Azerbaijan</v>
          </cell>
          <cell r="G14" t="str">
            <v>Europe</v>
          </cell>
        </row>
        <row r="15">
          <cell r="F15" t="str">
            <v>Bahamas</v>
          </cell>
          <cell r="G15" t="str">
            <v>North America</v>
          </cell>
        </row>
        <row r="16">
          <cell r="F16" t="str">
            <v>Bahrain</v>
          </cell>
          <cell r="G16" t="str">
            <v>Asia</v>
          </cell>
        </row>
        <row r="17">
          <cell r="F17" t="str">
            <v>Bangladesh</v>
          </cell>
          <cell r="G17" t="str">
            <v>Asia</v>
          </cell>
        </row>
        <row r="18">
          <cell r="F18" t="str">
            <v>Barbados</v>
          </cell>
          <cell r="G18" t="str">
            <v>North America</v>
          </cell>
        </row>
        <row r="19">
          <cell r="F19" t="str">
            <v>Belarus</v>
          </cell>
          <cell r="G19" t="str">
            <v>Europe</v>
          </cell>
        </row>
        <row r="20">
          <cell r="F20" t="str">
            <v>Belgium</v>
          </cell>
          <cell r="G20" t="str">
            <v>Europe</v>
          </cell>
        </row>
        <row r="21">
          <cell r="F21" t="str">
            <v>Belize</v>
          </cell>
          <cell r="G21" t="str">
            <v>North America</v>
          </cell>
        </row>
        <row r="22">
          <cell r="F22" t="str">
            <v>Benin</v>
          </cell>
          <cell r="G22" t="str">
            <v>Africa</v>
          </cell>
        </row>
        <row r="23">
          <cell r="F23" t="str">
            <v>Bermuda</v>
          </cell>
          <cell r="G23" t="str">
            <v>North America</v>
          </cell>
        </row>
        <row r="24">
          <cell r="F24" t="str">
            <v>Bhutan</v>
          </cell>
          <cell r="G24" t="str">
            <v>Asia</v>
          </cell>
        </row>
        <row r="25">
          <cell r="F25" t="str">
            <v>Bolivia</v>
          </cell>
          <cell r="G25" t="str">
            <v>South America</v>
          </cell>
        </row>
        <row r="26">
          <cell r="F26" t="str">
            <v>Bosnia and Herzegovina</v>
          </cell>
          <cell r="G26" t="str">
            <v>Europe</v>
          </cell>
        </row>
        <row r="27">
          <cell r="F27" t="str">
            <v>Botswana</v>
          </cell>
          <cell r="G27" t="str">
            <v>Africa</v>
          </cell>
        </row>
        <row r="28">
          <cell r="F28" t="str">
            <v>Brazil</v>
          </cell>
          <cell r="G28" t="str">
            <v>South America</v>
          </cell>
        </row>
        <row r="29">
          <cell r="F29" t="str">
            <v>British Virgin Islands</v>
          </cell>
          <cell r="G29" t="str">
            <v>North America</v>
          </cell>
        </row>
        <row r="30">
          <cell r="F30" t="str">
            <v>Brunei</v>
          </cell>
          <cell r="G30" t="str">
            <v>Asia</v>
          </cell>
        </row>
        <row r="31">
          <cell r="F31" t="str">
            <v>Bulgaria</v>
          </cell>
          <cell r="G31" t="str">
            <v>Europe</v>
          </cell>
        </row>
        <row r="32">
          <cell r="F32" t="str">
            <v>Burkina Faso</v>
          </cell>
          <cell r="G32" t="str">
            <v>Africa</v>
          </cell>
        </row>
        <row r="33">
          <cell r="F33" t="str">
            <v>Burundi</v>
          </cell>
          <cell r="G33" t="str">
            <v>Africa</v>
          </cell>
        </row>
        <row r="34">
          <cell r="F34" t="str">
            <v>Cambodia</v>
          </cell>
          <cell r="G34" t="str">
            <v>Asia</v>
          </cell>
        </row>
        <row r="35">
          <cell r="F35" t="str">
            <v>Cameroon</v>
          </cell>
          <cell r="G35" t="str">
            <v>Africa</v>
          </cell>
        </row>
        <row r="36">
          <cell r="F36" t="str">
            <v>Canada</v>
          </cell>
          <cell r="G36" t="str">
            <v>North America</v>
          </cell>
        </row>
        <row r="37">
          <cell r="F37" t="str">
            <v>Cape Verde</v>
          </cell>
          <cell r="G37" t="str">
            <v>Africa</v>
          </cell>
        </row>
        <row r="38">
          <cell r="F38" t="str">
            <v>Cayman Islands</v>
          </cell>
          <cell r="G38" t="str">
            <v>North America</v>
          </cell>
        </row>
        <row r="39">
          <cell r="F39" t="str">
            <v>Central African Republic</v>
          </cell>
          <cell r="G39" t="str">
            <v>Africa</v>
          </cell>
        </row>
        <row r="40">
          <cell r="F40" t="str">
            <v>Chad</v>
          </cell>
          <cell r="G40" t="str">
            <v>Africa</v>
          </cell>
        </row>
        <row r="41">
          <cell r="F41" t="str">
            <v>Chile</v>
          </cell>
          <cell r="G41" t="str">
            <v>South America</v>
          </cell>
        </row>
        <row r="42">
          <cell r="F42" t="str">
            <v>China</v>
          </cell>
          <cell r="G42" t="str">
            <v>Asia</v>
          </cell>
        </row>
        <row r="43">
          <cell r="F43" t="str">
            <v>Chinese Taipei</v>
          </cell>
          <cell r="G43" t="str">
            <v>Asia</v>
          </cell>
        </row>
        <row r="44">
          <cell r="F44" t="str">
            <v>Colombia</v>
          </cell>
          <cell r="G44" t="str">
            <v>South America</v>
          </cell>
        </row>
        <row r="45">
          <cell r="F45" t="str">
            <v>Comoros</v>
          </cell>
          <cell r="G45" t="str">
            <v>Africa</v>
          </cell>
        </row>
        <row r="46">
          <cell r="F46" t="str">
            <v>Cook Islands</v>
          </cell>
          <cell r="G46" t="str">
            <v>Oceania</v>
          </cell>
        </row>
        <row r="47">
          <cell r="F47" t="str">
            <v>Costa Rica</v>
          </cell>
          <cell r="G47" t="str">
            <v>North America</v>
          </cell>
        </row>
        <row r="48">
          <cell r="F48" t="str">
            <v>Croatia</v>
          </cell>
          <cell r="G48" t="str">
            <v>Europe</v>
          </cell>
        </row>
        <row r="49">
          <cell r="F49" t="str">
            <v>Cuba</v>
          </cell>
          <cell r="G49" t="str">
            <v>North America</v>
          </cell>
        </row>
        <row r="50">
          <cell r="F50" t="str">
            <v>Cyprus</v>
          </cell>
          <cell r="G50" t="str">
            <v>Europe</v>
          </cell>
        </row>
        <row r="51">
          <cell r="F51" t="str">
            <v>Czech Republic</v>
          </cell>
          <cell r="G51" t="str">
            <v>Europe</v>
          </cell>
        </row>
        <row r="52">
          <cell r="F52" t="str">
            <v>Democratic Republic of the Congo</v>
          </cell>
          <cell r="G52" t="str">
            <v>Africa</v>
          </cell>
        </row>
        <row r="53">
          <cell r="F53" t="str">
            <v>Denmark</v>
          </cell>
          <cell r="G53" t="str">
            <v>Europe</v>
          </cell>
        </row>
        <row r="54">
          <cell r="F54" t="str">
            <v>Djibouti</v>
          </cell>
          <cell r="G54" t="str">
            <v>Africa</v>
          </cell>
        </row>
        <row r="55">
          <cell r="F55" t="str">
            <v>Dominica</v>
          </cell>
          <cell r="G55" t="str">
            <v>North America</v>
          </cell>
        </row>
        <row r="56">
          <cell r="F56" t="str">
            <v>Dominican Republic</v>
          </cell>
          <cell r="G56" t="str">
            <v>North America</v>
          </cell>
        </row>
        <row r="57">
          <cell r="F57" t="str">
            <v>East Timor</v>
          </cell>
          <cell r="G57" t="str">
            <v>Asia</v>
          </cell>
        </row>
        <row r="58">
          <cell r="F58" t="str">
            <v>Ecuador</v>
          </cell>
          <cell r="G58" t="str">
            <v>South America</v>
          </cell>
        </row>
        <row r="59">
          <cell r="F59" t="str">
            <v>Egypt</v>
          </cell>
          <cell r="G59" t="str">
            <v>Africa</v>
          </cell>
        </row>
        <row r="60">
          <cell r="F60" t="str">
            <v>El Salvador</v>
          </cell>
          <cell r="G60" t="str">
            <v>North America</v>
          </cell>
        </row>
        <row r="61">
          <cell r="F61" t="str">
            <v>Equatorial Guinea</v>
          </cell>
          <cell r="G61" t="str">
            <v>Africa</v>
          </cell>
        </row>
        <row r="62">
          <cell r="F62" t="str">
            <v>Eritrea</v>
          </cell>
          <cell r="G62" t="str">
            <v>Africa</v>
          </cell>
        </row>
        <row r="63">
          <cell r="F63" t="str">
            <v>Estonia</v>
          </cell>
          <cell r="G63" t="str">
            <v>Europe</v>
          </cell>
        </row>
        <row r="64">
          <cell r="F64" t="str">
            <v>Eswatini</v>
          </cell>
          <cell r="G64" t="str">
            <v>Africa</v>
          </cell>
        </row>
        <row r="65">
          <cell r="F65" t="str">
            <v>Ethiopia</v>
          </cell>
          <cell r="G65" t="str">
            <v>Africa</v>
          </cell>
        </row>
        <row r="66">
          <cell r="F66" t="str">
            <v>Federated States of Micronesia</v>
          </cell>
          <cell r="G66" t="str">
            <v>Oceania</v>
          </cell>
        </row>
        <row r="67">
          <cell r="F67" t="str">
            <v>Fiji</v>
          </cell>
          <cell r="G67" t="str">
            <v>Oceania</v>
          </cell>
        </row>
        <row r="68">
          <cell r="F68" t="str">
            <v>Finland</v>
          </cell>
          <cell r="G68" t="str">
            <v>Europe</v>
          </cell>
        </row>
        <row r="69">
          <cell r="F69" t="str">
            <v>France</v>
          </cell>
          <cell r="G69" t="str">
            <v>Europe</v>
          </cell>
        </row>
        <row r="70">
          <cell r="F70" t="str">
            <v>Gabon</v>
          </cell>
          <cell r="G70" t="str">
            <v>Africa</v>
          </cell>
        </row>
        <row r="71">
          <cell r="F71" t="str">
            <v>Georgia</v>
          </cell>
          <cell r="G71" t="str">
            <v>Europe</v>
          </cell>
        </row>
        <row r="72">
          <cell r="F72" t="str">
            <v>Germany</v>
          </cell>
          <cell r="G72" t="str">
            <v>Europe</v>
          </cell>
        </row>
        <row r="73">
          <cell r="F73" t="str">
            <v>Ghana</v>
          </cell>
          <cell r="G73" t="str">
            <v>Africa</v>
          </cell>
        </row>
        <row r="74">
          <cell r="F74" t="str">
            <v>Great Britain</v>
          </cell>
          <cell r="G74" t="str">
            <v>Europe</v>
          </cell>
        </row>
        <row r="75">
          <cell r="F75" t="str">
            <v>Greece</v>
          </cell>
          <cell r="G75" t="str">
            <v>Europe</v>
          </cell>
        </row>
        <row r="76">
          <cell r="F76" t="str">
            <v>Grenada</v>
          </cell>
          <cell r="G76" t="str">
            <v>North America</v>
          </cell>
        </row>
        <row r="77">
          <cell r="F77" t="str">
            <v>Guam</v>
          </cell>
          <cell r="G77" t="str">
            <v>Oceania</v>
          </cell>
        </row>
        <row r="78">
          <cell r="F78" t="str">
            <v>Guatemala</v>
          </cell>
          <cell r="G78" t="str">
            <v>North America</v>
          </cell>
        </row>
        <row r="79">
          <cell r="F79" t="str">
            <v>Guinea</v>
          </cell>
          <cell r="G79" t="str">
            <v>Africa</v>
          </cell>
        </row>
        <row r="80">
          <cell r="F80" t="str">
            <v>Guinea-Bissau</v>
          </cell>
          <cell r="G80" t="str">
            <v>Africa</v>
          </cell>
        </row>
        <row r="81">
          <cell r="F81" t="str">
            <v>Guyana</v>
          </cell>
          <cell r="G81" t="str">
            <v>South America</v>
          </cell>
        </row>
        <row r="82">
          <cell r="F82" t="str">
            <v>Haiti</v>
          </cell>
          <cell r="G82" t="str">
            <v>North America</v>
          </cell>
        </row>
        <row r="83">
          <cell r="F83" t="str">
            <v>Honduras</v>
          </cell>
          <cell r="G83" t="str">
            <v>North America</v>
          </cell>
        </row>
        <row r="84">
          <cell r="F84" t="str">
            <v>Hong Kong</v>
          </cell>
          <cell r="G84" t="str">
            <v>Asia</v>
          </cell>
        </row>
        <row r="85">
          <cell r="F85" t="str">
            <v>Hungary</v>
          </cell>
          <cell r="G85" t="str">
            <v>Europe</v>
          </cell>
        </row>
        <row r="86">
          <cell r="F86" t="str">
            <v>Iceland</v>
          </cell>
          <cell r="G86" t="str">
            <v>Europe</v>
          </cell>
        </row>
        <row r="87">
          <cell r="F87" t="str">
            <v>India</v>
          </cell>
          <cell r="G87" t="str">
            <v>Asia</v>
          </cell>
        </row>
        <row r="88">
          <cell r="F88" t="str">
            <v>Indonesia</v>
          </cell>
          <cell r="G88" t="str">
            <v>Asia</v>
          </cell>
        </row>
        <row r="89">
          <cell r="F89" t="str">
            <v>Iran</v>
          </cell>
          <cell r="G89" t="str">
            <v>Asia</v>
          </cell>
        </row>
        <row r="90">
          <cell r="F90" t="str">
            <v>Iraq</v>
          </cell>
          <cell r="G90" t="str">
            <v>Asia</v>
          </cell>
        </row>
        <row r="91">
          <cell r="F91" t="str">
            <v>Ireland</v>
          </cell>
          <cell r="G91" t="str">
            <v>Europe</v>
          </cell>
        </row>
        <row r="92">
          <cell r="F92" t="str">
            <v>Israel</v>
          </cell>
          <cell r="G92" t="str">
            <v>Europe</v>
          </cell>
        </row>
        <row r="93">
          <cell r="F93" t="str">
            <v>Italy</v>
          </cell>
          <cell r="G93" t="str">
            <v>Europe</v>
          </cell>
        </row>
        <row r="94">
          <cell r="F94" t="str">
            <v>Ivory Coast</v>
          </cell>
          <cell r="G94" t="str">
            <v>Africa</v>
          </cell>
        </row>
        <row r="95">
          <cell r="F95" t="str">
            <v>Jamaica</v>
          </cell>
          <cell r="G95" t="str">
            <v>North America</v>
          </cell>
        </row>
        <row r="96">
          <cell r="F96" t="str">
            <v>Japan</v>
          </cell>
          <cell r="G96" t="str">
            <v>Asia</v>
          </cell>
        </row>
        <row r="97">
          <cell r="F97" t="str">
            <v>Jordan</v>
          </cell>
          <cell r="G97" t="str">
            <v>Asia</v>
          </cell>
        </row>
        <row r="98">
          <cell r="F98" t="str">
            <v>Kazakhstan</v>
          </cell>
          <cell r="G98" t="str">
            <v>Asia</v>
          </cell>
        </row>
        <row r="99">
          <cell r="F99" t="str">
            <v>Kenya</v>
          </cell>
          <cell r="G99" t="str">
            <v>Africa</v>
          </cell>
        </row>
        <row r="100">
          <cell r="F100" t="str">
            <v>Kiribati</v>
          </cell>
          <cell r="G100" t="str">
            <v>Oceania</v>
          </cell>
        </row>
        <row r="101">
          <cell r="F101" t="str">
            <v>Kosovo</v>
          </cell>
          <cell r="G101" t="str">
            <v>Europe</v>
          </cell>
        </row>
        <row r="102">
          <cell r="F102" t="str">
            <v>Kuwait</v>
          </cell>
          <cell r="G102" t="str">
            <v>Asia</v>
          </cell>
        </row>
        <row r="103">
          <cell r="F103" t="str">
            <v>Kyrgyzstan</v>
          </cell>
          <cell r="G103" t="str">
            <v>Asia</v>
          </cell>
        </row>
        <row r="104">
          <cell r="F104" t="str">
            <v>Laos</v>
          </cell>
          <cell r="G104" t="str">
            <v>Asia</v>
          </cell>
        </row>
        <row r="105">
          <cell r="F105" t="str">
            <v>Latvia</v>
          </cell>
          <cell r="G105" t="str">
            <v>Europe</v>
          </cell>
        </row>
        <row r="106">
          <cell r="F106" t="str">
            <v>Lebanon</v>
          </cell>
          <cell r="G106" t="str">
            <v>Asia</v>
          </cell>
        </row>
        <row r="107">
          <cell r="F107" t="str">
            <v>Lesotho</v>
          </cell>
          <cell r="G107" t="str">
            <v>Africa</v>
          </cell>
        </row>
        <row r="108">
          <cell r="F108" t="str">
            <v>Liberia</v>
          </cell>
          <cell r="G108" t="str">
            <v>Africa</v>
          </cell>
        </row>
        <row r="109">
          <cell r="F109" t="str">
            <v>Libya</v>
          </cell>
          <cell r="G109" t="str">
            <v>Africa</v>
          </cell>
        </row>
        <row r="110">
          <cell r="F110" t="str">
            <v>Liechtenstein</v>
          </cell>
          <cell r="G110" t="str">
            <v>Europe</v>
          </cell>
        </row>
        <row r="111">
          <cell r="F111" t="str">
            <v>Lithuania</v>
          </cell>
          <cell r="G111" t="str">
            <v>Europe</v>
          </cell>
        </row>
        <row r="112">
          <cell r="F112" t="str">
            <v>Luxembourg</v>
          </cell>
          <cell r="G112" t="str">
            <v>Europe</v>
          </cell>
        </row>
        <row r="113">
          <cell r="F113" t="str">
            <v>Madagascar</v>
          </cell>
          <cell r="G113" t="str">
            <v>Africa</v>
          </cell>
        </row>
        <row r="114">
          <cell r="F114" t="str">
            <v>Malawi</v>
          </cell>
          <cell r="G114" t="str">
            <v>Africa</v>
          </cell>
        </row>
        <row r="115">
          <cell r="F115" t="str">
            <v>Malaysia</v>
          </cell>
          <cell r="G115" t="str">
            <v>Asia</v>
          </cell>
        </row>
        <row r="116">
          <cell r="F116" t="str">
            <v>Maldives</v>
          </cell>
          <cell r="G116" t="str">
            <v>Asia</v>
          </cell>
        </row>
        <row r="117">
          <cell r="F117" t="str">
            <v>Mali</v>
          </cell>
          <cell r="G117" t="str">
            <v>Africa</v>
          </cell>
        </row>
        <row r="118">
          <cell r="F118" t="str">
            <v>Malta</v>
          </cell>
          <cell r="G118" t="str">
            <v>Europe</v>
          </cell>
        </row>
        <row r="119">
          <cell r="F119" t="str">
            <v>Marshall Islands</v>
          </cell>
          <cell r="G119" t="str">
            <v>Oceania</v>
          </cell>
        </row>
        <row r="120">
          <cell r="F120" t="str">
            <v>Mauritania</v>
          </cell>
          <cell r="G120" t="str">
            <v>Africa</v>
          </cell>
        </row>
        <row r="121">
          <cell r="F121" t="str">
            <v>Mauritius</v>
          </cell>
          <cell r="G121" t="str">
            <v>Africa</v>
          </cell>
        </row>
        <row r="122">
          <cell r="F122" t="str">
            <v>Mexico</v>
          </cell>
          <cell r="G122" t="str">
            <v>North America</v>
          </cell>
        </row>
        <row r="123">
          <cell r="F123" t="str">
            <v>Moldova</v>
          </cell>
          <cell r="G123" t="str">
            <v>Europe</v>
          </cell>
        </row>
        <row r="124">
          <cell r="F124" t="str">
            <v>Monaco</v>
          </cell>
          <cell r="G124" t="str">
            <v>Europe</v>
          </cell>
        </row>
        <row r="125">
          <cell r="F125" t="str">
            <v>Mongolia</v>
          </cell>
          <cell r="G125" t="str">
            <v>Asia</v>
          </cell>
        </row>
        <row r="126">
          <cell r="F126" t="str">
            <v>Montenegro</v>
          </cell>
          <cell r="G126" t="str">
            <v>Europe</v>
          </cell>
        </row>
        <row r="127">
          <cell r="F127" t="str">
            <v>Morocco</v>
          </cell>
          <cell r="G127" t="str">
            <v>Africa</v>
          </cell>
        </row>
        <row r="128">
          <cell r="F128" t="str">
            <v>Mozambique</v>
          </cell>
          <cell r="G128" t="str">
            <v>Africa</v>
          </cell>
        </row>
        <row r="129">
          <cell r="F129" t="str">
            <v>Myanmar</v>
          </cell>
          <cell r="G129" t="str">
            <v>Asia</v>
          </cell>
        </row>
        <row r="130">
          <cell r="F130" t="str">
            <v>Namibia</v>
          </cell>
          <cell r="G130" t="str">
            <v>Africa</v>
          </cell>
        </row>
        <row r="131">
          <cell r="F131" t="str">
            <v>Nauru</v>
          </cell>
          <cell r="G131" t="str">
            <v>Oceania</v>
          </cell>
        </row>
        <row r="132">
          <cell r="F132" t="str">
            <v>Nepal</v>
          </cell>
          <cell r="G132" t="str">
            <v>Asia</v>
          </cell>
        </row>
        <row r="133">
          <cell r="F133" t="str">
            <v>Netherlands</v>
          </cell>
          <cell r="G133" t="str">
            <v>Europe</v>
          </cell>
        </row>
        <row r="134">
          <cell r="F134" t="str">
            <v>New Zealand</v>
          </cell>
          <cell r="G134" t="str">
            <v>Oceania</v>
          </cell>
        </row>
        <row r="135">
          <cell r="F135" t="str">
            <v>Nicaragua</v>
          </cell>
          <cell r="G135" t="str">
            <v>North America</v>
          </cell>
        </row>
        <row r="136">
          <cell r="F136" t="str">
            <v>Niger</v>
          </cell>
          <cell r="G136" t="str">
            <v>Africa</v>
          </cell>
        </row>
        <row r="137">
          <cell r="F137" t="str">
            <v>Nigeria</v>
          </cell>
          <cell r="G137" t="str">
            <v>Africa</v>
          </cell>
        </row>
        <row r="138">
          <cell r="F138" t="str">
            <v>North Korea</v>
          </cell>
          <cell r="G138" t="str">
            <v>Asia</v>
          </cell>
        </row>
        <row r="139">
          <cell r="F139" t="str">
            <v>North Macedonia</v>
          </cell>
          <cell r="G139" t="str">
            <v>Europe</v>
          </cell>
        </row>
        <row r="140">
          <cell r="F140" t="str">
            <v>Norway</v>
          </cell>
          <cell r="G140" t="str">
            <v>Europe</v>
          </cell>
        </row>
        <row r="141">
          <cell r="F141" t="str">
            <v>Oman</v>
          </cell>
          <cell r="G141" t="str">
            <v>Asia</v>
          </cell>
        </row>
        <row r="142">
          <cell r="F142" t="str">
            <v>Pakistan</v>
          </cell>
          <cell r="G142" t="str">
            <v>Asia</v>
          </cell>
        </row>
        <row r="143">
          <cell r="F143" t="str">
            <v>Palau</v>
          </cell>
          <cell r="G143" t="str">
            <v>Oceania</v>
          </cell>
        </row>
        <row r="144">
          <cell r="F144" t="str">
            <v>Palestine</v>
          </cell>
          <cell r="G144" t="str">
            <v>Asia</v>
          </cell>
        </row>
        <row r="145">
          <cell r="F145" t="str">
            <v>Panama</v>
          </cell>
          <cell r="G145" t="str">
            <v>North America</v>
          </cell>
        </row>
        <row r="146">
          <cell r="F146" t="str">
            <v>Papua New Guinea</v>
          </cell>
          <cell r="G146" t="str">
            <v>Oceania</v>
          </cell>
        </row>
        <row r="147">
          <cell r="F147" t="str">
            <v>Paraguay</v>
          </cell>
          <cell r="G147" t="str">
            <v>South America</v>
          </cell>
        </row>
        <row r="148">
          <cell r="F148" t="str">
            <v>Peru</v>
          </cell>
          <cell r="G148" t="str">
            <v>South America</v>
          </cell>
        </row>
        <row r="149">
          <cell r="F149" t="str">
            <v>Philippines</v>
          </cell>
          <cell r="G149" t="str">
            <v>Asia</v>
          </cell>
        </row>
        <row r="150">
          <cell r="F150" t="str">
            <v>Poland</v>
          </cell>
          <cell r="G150" t="str">
            <v>Europe</v>
          </cell>
        </row>
        <row r="151">
          <cell r="F151" t="str">
            <v>Portugal</v>
          </cell>
          <cell r="G151" t="str">
            <v>Europe</v>
          </cell>
        </row>
        <row r="152">
          <cell r="F152" t="str">
            <v>Puerto Rico</v>
          </cell>
          <cell r="G152" t="str">
            <v>North America</v>
          </cell>
        </row>
        <row r="153">
          <cell r="F153" t="str">
            <v>Qatar</v>
          </cell>
          <cell r="G153" t="str">
            <v>Asia</v>
          </cell>
        </row>
        <row r="154">
          <cell r="F154" t="str">
            <v>Refugee Olympic Team</v>
          </cell>
          <cell r="G154" t="str">
            <v>Refugee</v>
          </cell>
        </row>
        <row r="155">
          <cell r="F155" t="str">
            <v>Republic of the Congo</v>
          </cell>
          <cell r="G155" t="str">
            <v>Africa</v>
          </cell>
        </row>
        <row r="156">
          <cell r="F156" t="str">
            <v>Romania</v>
          </cell>
          <cell r="G156" t="str">
            <v>Europe</v>
          </cell>
        </row>
        <row r="157">
          <cell r="F157" t="str">
            <v>Russia</v>
          </cell>
          <cell r="G157" t="str">
            <v>Europe</v>
          </cell>
        </row>
        <row r="158">
          <cell r="F158" t="str">
            <v>Rwanda</v>
          </cell>
          <cell r="G158" t="str">
            <v>Africa</v>
          </cell>
        </row>
        <row r="159">
          <cell r="F159" t="str">
            <v>Saint Kitts and Nevis</v>
          </cell>
          <cell r="G159" t="str">
            <v>North America</v>
          </cell>
        </row>
        <row r="160">
          <cell r="F160" t="str">
            <v>Saint Lucia</v>
          </cell>
          <cell r="G160" t="str">
            <v>North America</v>
          </cell>
        </row>
        <row r="161">
          <cell r="F161" t="str">
            <v>Saint Vincent and the Grenadines</v>
          </cell>
          <cell r="G161" t="str">
            <v>North America</v>
          </cell>
        </row>
        <row r="162">
          <cell r="F162" t="str">
            <v>Samoa</v>
          </cell>
          <cell r="G162" t="str">
            <v>Oceania</v>
          </cell>
        </row>
        <row r="163">
          <cell r="F163" t="str">
            <v>San Marino</v>
          </cell>
          <cell r="G163" t="str">
            <v>Europe</v>
          </cell>
        </row>
        <row r="164">
          <cell r="F164" t="str">
            <v>São Tomé and Príncipe</v>
          </cell>
          <cell r="G164" t="str">
            <v>Africa</v>
          </cell>
        </row>
        <row r="165">
          <cell r="F165" t="str">
            <v>Saudi Arabia</v>
          </cell>
          <cell r="G165" t="str">
            <v>Asia</v>
          </cell>
        </row>
        <row r="166">
          <cell r="F166" t="str">
            <v>Senegal</v>
          </cell>
          <cell r="G166" t="str">
            <v>Africa</v>
          </cell>
        </row>
        <row r="167">
          <cell r="F167" t="str">
            <v>Serbia</v>
          </cell>
          <cell r="G167" t="str">
            <v>Europe</v>
          </cell>
        </row>
        <row r="168">
          <cell r="F168" t="str">
            <v>Seychelles</v>
          </cell>
          <cell r="G168" t="str">
            <v>Africa</v>
          </cell>
        </row>
        <row r="169">
          <cell r="F169" t="str">
            <v>Sierra Leone</v>
          </cell>
          <cell r="G169" t="str">
            <v>Africa</v>
          </cell>
        </row>
        <row r="170">
          <cell r="F170" t="str">
            <v>Singapore</v>
          </cell>
          <cell r="G170" t="str">
            <v>Asia</v>
          </cell>
        </row>
        <row r="171">
          <cell r="F171" t="str">
            <v>Slovakia</v>
          </cell>
          <cell r="G171" t="str">
            <v>Europe</v>
          </cell>
        </row>
        <row r="172">
          <cell r="F172" t="str">
            <v>Slovenia</v>
          </cell>
          <cell r="G172" t="str">
            <v>Europe</v>
          </cell>
        </row>
        <row r="173">
          <cell r="F173" t="str">
            <v>Solomon Islands</v>
          </cell>
          <cell r="G173" t="str">
            <v>Oceania</v>
          </cell>
        </row>
        <row r="174">
          <cell r="F174" t="str">
            <v>Somalia</v>
          </cell>
          <cell r="G174" t="str">
            <v>Africa</v>
          </cell>
        </row>
        <row r="175">
          <cell r="F175" t="str">
            <v>South Africa</v>
          </cell>
          <cell r="G175" t="str">
            <v>Africa</v>
          </cell>
        </row>
        <row r="176">
          <cell r="F176" t="str">
            <v>South Korea</v>
          </cell>
          <cell r="G176" t="str">
            <v>Asia</v>
          </cell>
        </row>
        <row r="177">
          <cell r="F177" t="str">
            <v>South Sudan</v>
          </cell>
          <cell r="G177" t="str">
            <v>Africa</v>
          </cell>
        </row>
        <row r="178">
          <cell r="F178" t="str">
            <v>Spain</v>
          </cell>
          <cell r="G178" t="str">
            <v>Europe</v>
          </cell>
        </row>
        <row r="179">
          <cell r="F179" t="str">
            <v>Sri Lanka</v>
          </cell>
          <cell r="G179" t="str">
            <v>Asia</v>
          </cell>
        </row>
        <row r="180">
          <cell r="F180" t="str">
            <v>Sudan</v>
          </cell>
          <cell r="G180" t="str">
            <v>Africa</v>
          </cell>
        </row>
        <row r="181">
          <cell r="F181" t="str">
            <v>Suriname</v>
          </cell>
          <cell r="G181" t="str">
            <v>South America</v>
          </cell>
        </row>
        <row r="182">
          <cell r="F182" t="str">
            <v>Sweden</v>
          </cell>
          <cell r="G182" t="str">
            <v>Europe</v>
          </cell>
        </row>
        <row r="183">
          <cell r="F183" t="str">
            <v>Switzerland</v>
          </cell>
          <cell r="G183" t="str">
            <v>Europe</v>
          </cell>
        </row>
        <row r="184">
          <cell r="F184" t="str">
            <v>Syria</v>
          </cell>
          <cell r="G184" t="str">
            <v>Asia</v>
          </cell>
        </row>
        <row r="185">
          <cell r="F185" t="str">
            <v>Tajikistan</v>
          </cell>
          <cell r="G185" t="str">
            <v>Asia</v>
          </cell>
        </row>
        <row r="186">
          <cell r="F186" t="str">
            <v>Tanzania</v>
          </cell>
          <cell r="G186" t="str">
            <v>Africa</v>
          </cell>
        </row>
        <row r="187">
          <cell r="F187" t="str">
            <v>Thailand</v>
          </cell>
          <cell r="G187" t="str">
            <v>Asia</v>
          </cell>
        </row>
        <row r="188">
          <cell r="F188" t="str">
            <v>The Gambia</v>
          </cell>
          <cell r="G188" t="str">
            <v>Africa</v>
          </cell>
        </row>
        <row r="189">
          <cell r="F189" t="str">
            <v>Togo</v>
          </cell>
          <cell r="G189" t="str">
            <v>Africa</v>
          </cell>
        </row>
        <row r="190">
          <cell r="F190" t="str">
            <v>Tonga</v>
          </cell>
          <cell r="G190" t="str">
            <v>Oceania</v>
          </cell>
        </row>
        <row r="191">
          <cell r="F191" t="str">
            <v>Trinidad and Tobago</v>
          </cell>
          <cell r="G191" t="str">
            <v>North America</v>
          </cell>
        </row>
        <row r="192">
          <cell r="F192" t="str">
            <v>Tunisia</v>
          </cell>
          <cell r="G192" t="str">
            <v>Africa</v>
          </cell>
        </row>
        <row r="193">
          <cell r="F193" t="str">
            <v>Turkey</v>
          </cell>
          <cell r="G193" t="str">
            <v>Europe</v>
          </cell>
        </row>
        <row r="194">
          <cell r="F194" t="str">
            <v>Turkmenistan</v>
          </cell>
          <cell r="G194" t="str">
            <v>Asia</v>
          </cell>
        </row>
        <row r="195">
          <cell r="F195" t="str">
            <v>Tuvalu</v>
          </cell>
          <cell r="G195" t="str">
            <v>Oceania</v>
          </cell>
        </row>
        <row r="196">
          <cell r="F196" t="str">
            <v>Uganda</v>
          </cell>
          <cell r="G196" t="str">
            <v>Africa</v>
          </cell>
        </row>
        <row r="197">
          <cell r="F197" t="str">
            <v>Ukraine</v>
          </cell>
          <cell r="G197" t="str">
            <v>Europe</v>
          </cell>
        </row>
        <row r="198">
          <cell r="F198" t="str">
            <v>United Arab Emirates</v>
          </cell>
          <cell r="G198" t="str">
            <v>Asia</v>
          </cell>
        </row>
        <row r="199">
          <cell r="F199" t="str">
            <v>United States</v>
          </cell>
          <cell r="G199" t="str">
            <v>North America</v>
          </cell>
        </row>
        <row r="200">
          <cell r="F200" t="str">
            <v>Uruguay</v>
          </cell>
          <cell r="G200" t="str">
            <v>South America</v>
          </cell>
        </row>
        <row r="201">
          <cell r="F201" t="str">
            <v>Uzbekistan</v>
          </cell>
          <cell r="G201" t="str">
            <v>Asia</v>
          </cell>
        </row>
        <row r="202">
          <cell r="F202" t="str">
            <v>Vanuatu</v>
          </cell>
          <cell r="G202" t="str">
            <v>Oceania</v>
          </cell>
        </row>
        <row r="203">
          <cell r="F203" t="str">
            <v>Venezuela</v>
          </cell>
          <cell r="G203" t="str">
            <v>South America</v>
          </cell>
        </row>
        <row r="204">
          <cell r="F204" t="str">
            <v>Vietnam</v>
          </cell>
          <cell r="G204" t="str">
            <v>Asia</v>
          </cell>
        </row>
        <row r="205">
          <cell r="F205" t="str">
            <v>Virgin Islands</v>
          </cell>
          <cell r="G205" t="str">
            <v>North America</v>
          </cell>
        </row>
        <row r="206">
          <cell r="F206" t="str">
            <v>Yemen</v>
          </cell>
          <cell r="G206" t="str">
            <v>Asia</v>
          </cell>
        </row>
        <row r="207">
          <cell r="F207" t="str">
            <v>Zambia</v>
          </cell>
          <cell r="G207" t="str">
            <v>Africa</v>
          </cell>
        </row>
        <row r="208">
          <cell r="F208" t="str">
            <v>Zimbabwe</v>
          </cell>
          <cell r="G208" t="str">
            <v>Africa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625F8-4A89-F94E-B0E2-CDC3F450DB05}">
  <dimension ref="A1:R209"/>
  <sheetViews>
    <sheetView tabSelected="1" workbookViewId="0">
      <pane ySplit="2" topLeftCell="A4" activePane="bottomLeft" state="frozen"/>
      <selection pane="bottomLeft" activeCell="D60" sqref="D60"/>
    </sheetView>
  </sheetViews>
  <sheetFormatPr baseColWidth="10" defaultRowHeight="16" x14ac:dyDescent="0.2"/>
  <cols>
    <col min="2" max="2" width="21.6640625" customWidth="1"/>
    <col min="3" max="3" width="12.83203125" bestFit="1" customWidth="1"/>
  </cols>
  <sheetData>
    <row r="1" spans="1:18" x14ac:dyDescent="0.2">
      <c r="A1" s="37" t="s">
        <v>424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8"/>
      <c r="M1" s="39" t="s">
        <v>425</v>
      </c>
      <c r="N1" s="37"/>
      <c r="O1" s="37"/>
      <c r="P1" s="37"/>
      <c r="Q1" s="37"/>
      <c r="R1" s="37"/>
    </row>
    <row r="2" spans="1:18" ht="34" x14ac:dyDescent="0.2">
      <c r="A2" s="6" t="s">
        <v>313</v>
      </c>
      <c r="B2" s="7" t="s">
        <v>3</v>
      </c>
      <c r="C2" s="7" t="s">
        <v>5</v>
      </c>
      <c r="D2" s="6" t="s">
        <v>0</v>
      </c>
      <c r="E2" s="6" t="s">
        <v>316</v>
      </c>
      <c r="F2" s="6" t="s">
        <v>1</v>
      </c>
      <c r="G2" s="6" t="s">
        <v>317</v>
      </c>
      <c r="H2" s="6" t="s">
        <v>314</v>
      </c>
      <c r="I2" s="6" t="s">
        <v>318</v>
      </c>
      <c r="J2" s="6" t="s">
        <v>315</v>
      </c>
      <c r="K2" s="6" t="s">
        <v>348</v>
      </c>
      <c r="L2" s="17" t="s">
        <v>349</v>
      </c>
      <c r="M2" s="14" t="s">
        <v>413</v>
      </c>
      <c r="N2" s="6" t="s">
        <v>414</v>
      </c>
      <c r="O2" s="6" t="s">
        <v>415</v>
      </c>
      <c r="P2" s="6" t="s">
        <v>326</v>
      </c>
      <c r="Q2" s="6" t="s">
        <v>313</v>
      </c>
      <c r="R2" s="6" t="s">
        <v>416</v>
      </c>
    </row>
    <row r="3" spans="1:18" x14ac:dyDescent="0.2">
      <c r="A3" s="8">
        <v>1</v>
      </c>
      <c r="B3" s="9" t="s">
        <v>45</v>
      </c>
      <c r="C3" s="9" t="str">
        <f>VLOOKUP(B3,Data!G:H,2,FALSE)</f>
        <v>North America</v>
      </c>
      <c r="D3" s="8">
        <v>34</v>
      </c>
      <c r="E3" s="8">
        <f>SUMIF(Quotas!D:D,'Points Table'!B3,Quotas!E:E)</f>
        <v>484</v>
      </c>
      <c r="F3" s="8">
        <f>COUNTIF(Quotas!D:D,'Points Table'!B3)</f>
        <v>267</v>
      </c>
      <c r="G3" s="8">
        <f>COUNTIF(Performance!F:F,'Points Table'!B3)</f>
        <v>226</v>
      </c>
      <c r="H3" s="8">
        <f>SUMIF(Performance!F:F,'Points Table'!B3,Performance!E:E)</f>
        <v>1070.5</v>
      </c>
      <c r="I3" s="10">
        <f t="shared" ref="I3:I66" si="0">G3/E3</f>
        <v>0.46694214876033058</v>
      </c>
      <c r="J3" s="11">
        <f>SUMIF(Performance!F:F,'Points Table'!B3,Performance!G:G)</f>
        <v>97.385549941799994</v>
      </c>
      <c r="K3" s="8">
        <f>RANK(E3,E$3:E$208)</f>
        <v>1</v>
      </c>
      <c r="L3" s="18">
        <f>RANK(J3,J$3:J$208)</f>
        <v>1</v>
      </c>
      <c r="M3" s="15">
        <f>_xlfn.XLOOKUP($B3,'Medal Table'!$A:$A,'Medal Table'!B:B,0,0,1)</f>
        <v>40</v>
      </c>
      <c r="N3" s="8">
        <f>_xlfn.XLOOKUP($B3,'Medal Table'!$A:$A,'Medal Table'!C:C,0,0,1)</f>
        <v>44</v>
      </c>
      <c r="O3" s="8">
        <f>_xlfn.XLOOKUP($B3,'Medal Table'!$A:$A,'Medal Table'!D:D,0,0,1)</f>
        <v>42</v>
      </c>
      <c r="P3" s="8">
        <f>SUM(M3:O3)</f>
        <v>126</v>
      </c>
      <c r="Q3" s="8">
        <f>_xlfn.XLOOKUP($B3,'Medal Table'!$A:$A,'Medal Table'!F:F,0,0,1)</f>
        <v>1</v>
      </c>
      <c r="R3" s="8">
        <f>RANK(P3,P$3:P$208)</f>
        <v>1</v>
      </c>
    </row>
    <row r="4" spans="1:18" x14ac:dyDescent="0.2">
      <c r="A4" s="8">
        <f>A3+1</f>
        <v>2</v>
      </c>
      <c r="B4" s="9" t="s">
        <v>17</v>
      </c>
      <c r="C4" s="9" t="str">
        <f>VLOOKUP(B4,Data!G:H,2,FALSE)</f>
        <v>Asia</v>
      </c>
      <c r="D4" s="8">
        <v>33</v>
      </c>
      <c r="E4" s="8">
        <f>SUMIF(Quotas!D:D,'Points Table'!B4,Quotas!E:E)</f>
        <v>351</v>
      </c>
      <c r="F4" s="8">
        <f>COUNTIF(Quotas!D:D,'Points Table'!B4)</f>
        <v>230</v>
      </c>
      <c r="G4" s="8">
        <f>COUNTIF(Performance!F:F,'Points Table'!B4)</f>
        <v>156</v>
      </c>
      <c r="H4" s="8">
        <f>SUMIF(Performance!F:F,'Points Table'!B4,Performance!E:E)</f>
        <v>804</v>
      </c>
      <c r="I4" s="10">
        <f t="shared" si="0"/>
        <v>0.44444444444444442</v>
      </c>
      <c r="J4" s="11">
        <f>SUMIF(Performance!F:F,'Points Table'!B4,Performance!G:G)</f>
        <v>96.611453205203205</v>
      </c>
      <c r="K4" s="8">
        <f t="shared" ref="K4:K67" si="1">RANK(E4,E$3:E$208)</f>
        <v>3</v>
      </c>
      <c r="L4" s="18">
        <f t="shared" ref="L4:L67" si="2">RANK(J4,J$3:J$208)</f>
        <v>2</v>
      </c>
      <c r="M4" s="15">
        <f>_xlfn.XLOOKUP($B4,'Medal Table'!$A:$A,'Medal Table'!B:B,0,0,1)</f>
        <v>40</v>
      </c>
      <c r="N4" s="8">
        <f>_xlfn.XLOOKUP($B4,'Medal Table'!$A:$A,'Medal Table'!C:C,0,0,1)</f>
        <v>27</v>
      </c>
      <c r="O4" s="8">
        <f>_xlfn.XLOOKUP($B4,'Medal Table'!$A:$A,'Medal Table'!D:D,0,0,1)</f>
        <v>24</v>
      </c>
      <c r="P4" s="8">
        <f t="shared" ref="P4:P67" si="3">SUM(M4:O4)</f>
        <v>91</v>
      </c>
      <c r="Q4" s="8">
        <f>_xlfn.XLOOKUP($B4,'Medal Table'!$A:$A,'Medal Table'!F:F,0,0,1)</f>
        <v>2</v>
      </c>
      <c r="R4" s="8">
        <f t="shared" ref="R4:R67" si="4">RANK(P4,P$3:P$208)</f>
        <v>2</v>
      </c>
    </row>
    <row r="5" spans="1:18" x14ac:dyDescent="0.2">
      <c r="A5" s="8">
        <f t="shared" ref="A5:A68" si="5">A4+1</f>
        <v>3</v>
      </c>
      <c r="B5" s="9" t="s">
        <v>25</v>
      </c>
      <c r="C5" s="9" t="str">
        <f>VLOOKUP(B5,Data!G:H,2,FALSE)</f>
        <v>Europe</v>
      </c>
      <c r="D5" s="8">
        <v>35</v>
      </c>
      <c r="E5" s="8">
        <f>SUMIF(Quotas!D:D,'Points Table'!B5,Quotas!E:E)</f>
        <v>396</v>
      </c>
      <c r="F5" s="8">
        <f>COUNTIF(Quotas!D:D,'Points Table'!B5)</f>
        <v>263</v>
      </c>
      <c r="G5" s="8">
        <f>COUNTIF(Performance!F:F,'Points Table'!B5)</f>
        <v>149</v>
      </c>
      <c r="H5" s="8">
        <f>SUMIF(Performance!F:F,'Points Table'!B5,Performance!E:E)</f>
        <v>578</v>
      </c>
      <c r="I5" s="10">
        <f t="shared" si="0"/>
        <v>0.37626262626262624</v>
      </c>
      <c r="J5" s="11">
        <f>SUMIF(Performance!F:F,'Points Table'!B5,Performance!G:G)</f>
        <v>80.618332849582856</v>
      </c>
      <c r="K5" s="8">
        <f t="shared" si="1"/>
        <v>2</v>
      </c>
      <c r="L5" s="18">
        <f t="shared" si="2"/>
        <v>3</v>
      </c>
      <c r="M5" s="15">
        <f>_xlfn.XLOOKUP($B5,'Medal Table'!$A:$A,'Medal Table'!B:B,0,0,1)</f>
        <v>16</v>
      </c>
      <c r="N5" s="8">
        <f>_xlfn.XLOOKUP($B5,'Medal Table'!$A:$A,'Medal Table'!C:C,0,0,1)</f>
        <v>26</v>
      </c>
      <c r="O5" s="8">
        <f>_xlfn.XLOOKUP($B5,'Medal Table'!$A:$A,'Medal Table'!D:D,0,0,1)</f>
        <v>22</v>
      </c>
      <c r="P5" s="8">
        <f t="shared" si="3"/>
        <v>64</v>
      </c>
      <c r="Q5" s="8">
        <f>_xlfn.XLOOKUP($B5,'Medal Table'!$A:$A,'Medal Table'!F:F,0,0,1)</f>
        <v>5</v>
      </c>
      <c r="R5" s="8">
        <f t="shared" si="4"/>
        <v>4</v>
      </c>
    </row>
    <row r="6" spans="1:18" x14ac:dyDescent="0.2">
      <c r="A6" s="8">
        <f t="shared" si="5"/>
        <v>4</v>
      </c>
      <c r="B6" s="9" t="s">
        <v>27</v>
      </c>
      <c r="C6" s="9" t="str">
        <f>VLOOKUP(B6,Data!G:H,2,FALSE)</f>
        <v>Europe</v>
      </c>
      <c r="D6" s="8">
        <v>26</v>
      </c>
      <c r="E6" s="8">
        <f>SUMIF(Quotas!D:D,'Points Table'!B6,Quotas!E:E)</f>
        <v>300</v>
      </c>
      <c r="F6" s="8">
        <f>COUNTIF(Quotas!D:D,'Points Table'!B6)</f>
        <v>188</v>
      </c>
      <c r="G6" s="8">
        <f>COUNTIF(Performance!F:F,'Points Table'!B6)</f>
        <v>136</v>
      </c>
      <c r="H6" s="8">
        <f>SUMIF(Performance!F:F,'Points Table'!B6,Performance!E:E)</f>
        <v>557</v>
      </c>
      <c r="I6" s="10">
        <f t="shared" si="0"/>
        <v>0.45333333333333331</v>
      </c>
      <c r="J6" s="11">
        <f>SUMIF(Performance!F:F,'Points Table'!B6,Performance!G:G)</f>
        <v>53.385119947619941</v>
      </c>
      <c r="K6" s="8">
        <f t="shared" si="1"/>
        <v>8</v>
      </c>
      <c r="L6" s="18">
        <f t="shared" si="2"/>
        <v>5</v>
      </c>
      <c r="M6" s="15">
        <f>_xlfn.XLOOKUP($B6,'Medal Table'!$A:$A,'Medal Table'!B:B,0,0,1)</f>
        <v>14</v>
      </c>
      <c r="N6" s="8">
        <f>_xlfn.XLOOKUP($B6,'Medal Table'!$A:$A,'Medal Table'!C:C,0,0,1)</f>
        <v>22</v>
      </c>
      <c r="O6" s="8">
        <f>_xlfn.XLOOKUP($B6,'Medal Table'!$A:$A,'Medal Table'!D:D,0,0,1)</f>
        <v>29</v>
      </c>
      <c r="P6" s="8">
        <f t="shared" si="3"/>
        <v>65</v>
      </c>
      <c r="Q6" s="8">
        <f>_xlfn.XLOOKUP($B6,'Medal Table'!$A:$A,'Medal Table'!F:F,0,0,1)</f>
        <v>7</v>
      </c>
      <c r="R6" s="8">
        <f t="shared" si="4"/>
        <v>3</v>
      </c>
    </row>
    <row r="7" spans="1:18" x14ac:dyDescent="0.2">
      <c r="A7" s="8">
        <f t="shared" si="5"/>
        <v>5</v>
      </c>
      <c r="B7" s="9" t="s">
        <v>10</v>
      </c>
      <c r="C7" s="9" t="str">
        <f>VLOOKUP(B7,Data!G:H,2,FALSE)</f>
        <v>Oceania</v>
      </c>
      <c r="D7" s="8">
        <v>33</v>
      </c>
      <c r="E7" s="8">
        <f>SUMIF(Quotas!D:D,'Points Table'!B7,Quotas!E:E)</f>
        <v>345</v>
      </c>
      <c r="F7" s="8">
        <f>COUNTIF(Quotas!D:D,'Points Table'!B7)</f>
        <v>230</v>
      </c>
      <c r="G7" s="8">
        <f>COUNTIF(Performance!F:F,'Points Table'!B7)</f>
        <v>108</v>
      </c>
      <c r="H7" s="8">
        <f>SUMIF(Performance!F:F,'Points Table'!B7,Performance!E:E)</f>
        <v>472.5</v>
      </c>
      <c r="I7" s="10">
        <f t="shared" si="0"/>
        <v>0.31304347826086959</v>
      </c>
      <c r="J7" s="11">
        <f>SUMIF(Performance!F:F,'Points Table'!B7,Performance!G:G)</f>
        <v>42.737875975375992</v>
      </c>
      <c r="K7" s="8">
        <f t="shared" si="1"/>
        <v>5</v>
      </c>
      <c r="L7" s="18">
        <f t="shared" si="2"/>
        <v>7</v>
      </c>
      <c r="M7" s="15">
        <f>_xlfn.XLOOKUP($B7,'Medal Table'!$A:$A,'Medal Table'!B:B,0,0,1)</f>
        <v>18</v>
      </c>
      <c r="N7" s="8">
        <f>_xlfn.XLOOKUP($B7,'Medal Table'!$A:$A,'Medal Table'!C:C,0,0,1)</f>
        <v>19</v>
      </c>
      <c r="O7" s="8">
        <f>_xlfn.XLOOKUP($B7,'Medal Table'!$A:$A,'Medal Table'!D:D,0,0,1)</f>
        <v>16</v>
      </c>
      <c r="P7" s="8">
        <f t="shared" si="3"/>
        <v>53</v>
      </c>
      <c r="Q7" s="8">
        <f>_xlfn.XLOOKUP($B7,'Medal Table'!$A:$A,'Medal Table'!F:F,0,0,1)</f>
        <v>4</v>
      </c>
      <c r="R7" s="8">
        <f t="shared" si="4"/>
        <v>5</v>
      </c>
    </row>
    <row r="8" spans="1:18" x14ac:dyDescent="0.2">
      <c r="A8" s="8">
        <f t="shared" si="5"/>
        <v>6</v>
      </c>
      <c r="B8" s="9" t="s">
        <v>32</v>
      </c>
      <c r="C8" s="9" t="str">
        <f>VLOOKUP(B8,Data!G:H,2,FALSE)</f>
        <v>Asia</v>
      </c>
      <c r="D8" s="8">
        <v>34</v>
      </c>
      <c r="E8" s="8">
        <f>SUMIF(Quotas!D:D,'Points Table'!B8,Quotas!E:E)</f>
        <v>303</v>
      </c>
      <c r="F8" s="8">
        <f>COUNTIF(Quotas!D:D,'Points Table'!B8)</f>
        <v>197</v>
      </c>
      <c r="G8" s="8">
        <f>COUNTIF(Performance!F:F,'Points Table'!B8)</f>
        <v>115</v>
      </c>
      <c r="H8" s="8">
        <f>SUMIF(Performance!F:F,'Points Table'!B8,Performance!E:E)</f>
        <v>446</v>
      </c>
      <c r="I8" s="10">
        <f t="shared" si="0"/>
        <v>0.37953795379537952</v>
      </c>
      <c r="J8" s="11">
        <f>SUMIF(Performance!F:F,'Points Table'!B8,Performance!G:G)</f>
        <v>57.410455122955142</v>
      </c>
      <c r="K8" s="8">
        <f t="shared" si="1"/>
        <v>7</v>
      </c>
      <c r="L8" s="18">
        <f t="shared" si="2"/>
        <v>4</v>
      </c>
      <c r="M8" s="15">
        <f>_xlfn.XLOOKUP($B8,'Medal Table'!$A:$A,'Medal Table'!B:B,0,0,1)</f>
        <v>20</v>
      </c>
      <c r="N8" s="8">
        <f>_xlfn.XLOOKUP($B8,'Medal Table'!$A:$A,'Medal Table'!C:C,0,0,1)</f>
        <v>12</v>
      </c>
      <c r="O8" s="8">
        <f>_xlfn.XLOOKUP($B8,'Medal Table'!$A:$A,'Medal Table'!D:D,0,0,1)</f>
        <v>13</v>
      </c>
      <c r="P8" s="8">
        <f t="shared" si="3"/>
        <v>45</v>
      </c>
      <c r="Q8" s="8">
        <f>_xlfn.XLOOKUP($B8,'Medal Table'!$A:$A,'Medal Table'!F:F,0,0,1)</f>
        <v>3</v>
      </c>
      <c r="R8" s="8">
        <f t="shared" si="4"/>
        <v>6</v>
      </c>
    </row>
    <row r="9" spans="1:18" x14ac:dyDescent="0.2">
      <c r="A9" s="8">
        <f t="shared" si="5"/>
        <v>7</v>
      </c>
      <c r="B9" s="9" t="s">
        <v>31</v>
      </c>
      <c r="C9" s="9" t="str">
        <f>VLOOKUP(B9,Data!G:H,2,FALSE)</f>
        <v>Europe</v>
      </c>
      <c r="D9" s="8">
        <v>30</v>
      </c>
      <c r="E9" s="8">
        <f>SUMIF(Quotas!D:D,'Points Table'!B9,Quotas!E:E)</f>
        <v>346</v>
      </c>
      <c r="F9" s="8">
        <f>COUNTIF(Quotas!D:D,'Points Table'!B9)</f>
        <v>215</v>
      </c>
      <c r="G9" s="8">
        <f>COUNTIF(Performance!F:F,'Points Table'!B9)</f>
        <v>118</v>
      </c>
      <c r="H9" s="8">
        <f>SUMIF(Performance!F:F,'Points Table'!B9,Performance!E:E)</f>
        <v>419.5</v>
      </c>
      <c r="I9" s="10">
        <f t="shared" si="0"/>
        <v>0.34104046242774566</v>
      </c>
      <c r="J9" s="11">
        <f>SUMIF(Performance!F:F,'Points Table'!B9,Performance!G:G)</f>
        <v>36.665803134553137</v>
      </c>
      <c r="K9" s="8">
        <f t="shared" si="1"/>
        <v>4</v>
      </c>
      <c r="L9" s="18">
        <f t="shared" si="2"/>
        <v>10</v>
      </c>
      <c r="M9" s="15">
        <f>_xlfn.XLOOKUP($B9,'Medal Table'!$A:$A,'Medal Table'!B:B,0,0,1)</f>
        <v>12</v>
      </c>
      <c r="N9" s="8">
        <f>_xlfn.XLOOKUP($B9,'Medal Table'!$A:$A,'Medal Table'!C:C,0,0,1)</f>
        <v>13</v>
      </c>
      <c r="O9" s="8">
        <f>_xlfn.XLOOKUP($B9,'Medal Table'!$A:$A,'Medal Table'!D:D,0,0,1)</f>
        <v>15</v>
      </c>
      <c r="P9" s="8">
        <f t="shared" si="3"/>
        <v>40</v>
      </c>
      <c r="Q9" s="8">
        <f>_xlfn.XLOOKUP($B9,'Medal Table'!$A:$A,'Medal Table'!F:F,0,0,1)</f>
        <v>9</v>
      </c>
      <c r="R9" s="8">
        <f t="shared" si="4"/>
        <v>7</v>
      </c>
    </row>
    <row r="10" spans="1:18" x14ac:dyDescent="0.2">
      <c r="A10" s="8">
        <f t="shared" si="5"/>
        <v>8</v>
      </c>
      <c r="B10" s="9" t="s">
        <v>26</v>
      </c>
      <c r="C10" s="9" t="str">
        <f>VLOOKUP(B10,Data!G:H,2,FALSE)</f>
        <v>Europe</v>
      </c>
      <c r="D10" s="8">
        <v>30</v>
      </c>
      <c r="E10" s="8">
        <f>SUMIF(Quotas!D:D,'Points Table'!B10,Quotas!E:E)</f>
        <v>339</v>
      </c>
      <c r="F10" s="8">
        <f>COUNTIF(Quotas!D:D,'Points Table'!B10)</f>
        <v>222</v>
      </c>
      <c r="G10" s="8">
        <f>COUNTIF(Performance!F:F,'Points Table'!B10)</f>
        <v>117</v>
      </c>
      <c r="H10" s="8">
        <f>SUMIF(Performance!F:F,'Points Table'!B10,Performance!E:E)</f>
        <v>376</v>
      </c>
      <c r="I10" s="10">
        <f t="shared" si="0"/>
        <v>0.34513274336283184</v>
      </c>
      <c r="J10" s="11">
        <f>SUMIF(Performance!F:F,'Points Table'!B10,Performance!G:G)</f>
        <v>48.274706449706464</v>
      </c>
      <c r="K10" s="8">
        <f t="shared" si="1"/>
        <v>6</v>
      </c>
      <c r="L10" s="18">
        <f t="shared" si="2"/>
        <v>6</v>
      </c>
      <c r="M10" s="15">
        <f>_xlfn.XLOOKUP($B10,'Medal Table'!$A:$A,'Medal Table'!B:B,0,0,1)</f>
        <v>12</v>
      </c>
      <c r="N10" s="8">
        <f>_xlfn.XLOOKUP($B10,'Medal Table'!$A:$A,'Medal Table'!C:C,0,0,1)</f>
        <v>13</v>
      </c>
      <c r="O10" s="8">
        <f>_xlfn.XLOOKUP($B10,'Medal Table'!$A:$A,'Medal Table'!D:D,0,0,1)</f>
        <v>8</v>
      </c>
      <c r="P10" s="8">
        <f t="shared" si="3"/>
        <v>33</v>
      </c>
      <c r="Q10" s="8">
        <f>_xlfn.XLOOKUP($B10,'Medal Table'!$A:$A,'Medal Table'!F:F,0,0,1)</f>
        <v>10</v>
      </c>
      <c r="R10" s="8">
        <f t="shared" si="4"/>
        <v>9</v>
      </c>
    </row>
    <row r="11" spans="1:18" x14ac:dyDescent="0.2">
      <c r="A11" s="8">
        <f t="shared" si="5"/>
        <v>9</v>
      </c>
      <c r="B11" s="9" t="s">
        <v>38</v>
      </c>
      <c r="C11" s="9" t="str">
        <f>VLOOKUP(B11,Data!G:H,2,FALSE)</f>
        <v>Europe</v>
      </c>
      <c r="D11" s="8">
        <v>26</v>
      </c>
      <c r="E11" s="8">
        <f>SUMIF(Quotas!D:D,'Points Table'!B11,Quotas!E:E)</f>
        <v>221</v>
      </c>
      <c r="F11" s="8">
        <f>COUNTIF(Quotas!D:D,'Points Table'!B11)</f>
        <v>145</v>
      </c>
      <c r="G11" s="8">
        <f>COUNTIF(Performance!F:F,'Points Table'!B11)</f>
        <v>77</v>
      </c>
      <c r="H11" s="8">
        <f>SUMIF(Performance!F:F,'Points Table'!B11,Performance!E:E)</f>
        <v>329.5</v>
      </c>
      <c r="I11" s="10">
        <f t="shared" si="0"/>
        <v>0.34841628959276016</v>
      </c>
      <c r="J11" s="11">
        <f>SUMIF(Performance!F:F,'Points Table'!B11,Performance!G:G)</f>
        <v>38.721443571443587</v>
      </c>
      <c r="K11" s="8">
        <f t="shared" si="1"/>
        <v>11</v>
      </c>
      <c r="L11" s="18">
        <f t="shared" si="2"/>
        <v>9</v>
      </c>
      <c r="M11" s="15">
        <f>_xlfn.XLOOKUP($B11,'Medal Table'!$A:$A,'Medal Table'!B:B,0,0,1)</f>
        <v>15</v>
      </c>
      <c r="N11" s="8">
        <f>_xlfn.XLOOKUP($B11,'Medal Table'!$A:$A,'Medal Table'!C:C,0,0,1)</f>
        <v>7</v>
      </c>
      <c r="O11" s="8">
        <f>_xlfn.XLOOKUP($B11,'Medal Table'!$A:$A,'Medal Table'!D:D,0,0,1)</f>
        <v>12</v>
      </c>
      <c r="P11" s="8">
        <f t="shared" si="3"/>
        <v>34</v>
      </c>
      <c r="Q11" s="8">
        <f>_xlfn.XLOOKUP($B11,'Medal Table'!$A:$A,'Medal Table'!F:F,0,0,1)</f>
        <v>6</v>
      </c>
      <c r="R11" s="8">
        <f t="shared" si="4"/>
        <v>8</v>
      </c>
    </row>
    <row r="12" spans="1:18" x14ac:dyDescent="0.2">
      <c r="A12" s="8">
        <f t="shared" si="5"/>
        <v>10</v>
      </c>
      <c r="B12" s="9" t="s">
        <v>41</v>
      </c>
      <c r="C12" s="9" t="str">
        <f>VLOOKUP(B12,Data!G:H,2,FALSE)</f>
        <v>Asia</v>
      </c>
      <c r="D12" s="8">
        <v>23</v>
      </c>
      <c r="E12" s="8">
        <f>SUMIF(Quotas!D:D,'Points Table'!B12,Quotas!E:E)</f>
        <v>156</v>
      </c>
      <c r="F12" s="8">
        <f>COUNTIF(Quotas!D:D,'Points Table'!B12)</f>
        <v>111</v>
      </c>
      <c r="G12" s="8">
        <f>COUNTIF(Performance!F:F,'Points Table'!B12)</f>
        <v>67</v>
      </c>
      <c r="H12" s="8">
        <f>SUMIF(Performance!F:F,'Points Table'!B12,Performance!E:E)</f>
        <v>293</v>
      </c>
      <c r="I12" s="10">
        <f t="shared" si="0"/>
        <v>0.42948717948717946</v>
      </c>
      <c r="J12" s="11">
        <f>SUMIF(Performance!F:F,'Points Table'!B12,Performance!G:G)</f>
        <v>41.563068838068837</v>
      </c>
      <c r="K12" s="8">
        <f t="shared" si="1"/>
        <v>14</v>
      </c>
      <c r="L12" s="18">
        <f t="shared" si="2"/>
        <v>8</v>
      </c>
      <c r="M12" s="15">
        <f>_xlfn.XLOOKUP($B12,'Medal Table'!$A:$A,'Medal Table'!B:B,0,0,1)</f>
        <v>13</v>
      </c>
      <c r="N12" s="8">
        <f>_xlfn.XLOOKUP($B12,'Medal Table'!$A:$A,'Medal Table'!C:C,0,0,1)</f>
        <v>9</v>
      </c>
      <c r="O12" s="8">
        <f>_xlfn.XLOOKUP($B12,'Medal Table'!$A:$A,'Medal Table'!D:D,0,0,1)</f>
        <v>10</v>
      </c>
      <c r="P12" s="8">
        <f t="shared" si="3"/>
        <v>32</v>
      </c>
      <c r="Q12" s="8">
        <f>_xlfn.XLOOKUP($B12,'Medal Table'!$A:$A,'Medal Table'!F:F,0,0,1)</f>
        <v>8</v>
      </c>
      <c r="R12" s="8">
        <f t="shared" si="4"/>
        <v>10</v>
      </c>
    </row>
    <row r="13" spans="1:18" x14ac:dyDescent="0.2">
      <c r="A13" s="8">
        <f t="shared" si="5"/>
        <v>11</v>
      </c>
      <c r="B13" s="9" t="s">
        <v>14</v>
      </c>
      <c r="C13" s="9" t="str">
        <f>VLOOKUP(B13,Data!G:H,2,FALSE)</f>
        <v>North America</v>
      </c>
      <c r="D13" s="8">
        <v>31</v>
      </c>
      <c r="E13" s="8">
        <f>SUMIF(Quotas!D:D,'Points Table'!B13,Quotas!E:E)</f>
        <v>275</v>
      </c>
      <c r="F13" s="8">
        <f>COUNTIF(Quotas!D:D,'Points Table'!B13)</f>
        <v>188</v>
      </c>
      <c r="G13" s="8">
        <f>COUNTIF(Performance!F:F,'Points Table'!B13)</f>
        <v>80</v>
      </c>
      <c r="H13" s="8">
        <f>SUMIF(Performance!F:F,'Points Table'!B13,Performance!E:E)</f>
        <v>271.5</v>
      </c>
      <c r="I13" s="10">
        <f t="shared" si="0"/>
        <v>0.29090909090909089</v>
      </c>
      <c r="J13" s="11">
        <f>SUMIF(Performance!F:F,'Points Table'!B13,Performance!G:G)</f>
        <v>26.065038583788592</v>
      </c>
      <c r="K13" s="8">
        <f t="shared" si="1"/>
        <v>9</v>
      </c>
      <c r="L13" s="18">
        <f t="shared" si="2"/>
        <v>13</v>
      </c>
      <c r="M13" s="15">
        <f>_xlfn.XLOOKUP($B13,'Medal Table'!$A:$A,'Medal Table'!B:B,0,0,1)</f>
        <v>9</v>
      </c>
      <c r="N13" s="8">
        <f>_xlfn.XLOOKUP($B13,'Medal Table'!$A:$A,'Medal Table'!C:C,0,0,1)</f>
        <v>7</v>
      </c>
      <c r="O13" s="8">
        <f>_xlfn.XLOOKUP($B13,'Medal Table'!$A:$A,'Medal Table'!D:D,0,0,1)</f>
        <v>11</v>
      </c>
      <c r="P13" s="8">
        <f t="shared" si="3"/>
        <v>27</v>
      </c>
      <c r="Q13" s="8">
        <f>_xlfn.XLOOKUP($B13,'Medal Table'!$A:$A,'Medal Table'!F:F,0,0,1)</f>
        <v>12</v>
      </c>
      <c r="R13" s="8">
        <f t="shared" si="4"/>
        <v>11</v>
      </c>
    </row>
    <row r="14" spans="1:18" x14ac:dyDescent="0.2">
      <c r="A14" s="8">
        <f t="shared" si="5"/>
        <v>12</v>
      </c>
      <c r="B14" s="9" t="s">
        <v>71</v>
      </c>
      <c r="C14" s="9" t="str">
        <f>VLOOKUP(B14,Data!G:H,2,FALSE)</f>
        <v>Oceania</v>
      </c>
      <c r="D14" s="8">
        <v>22</v>
      </c>
      <c r="E14" s="8">
        <f>SUMIF(Quotas!D:D,'Points Table'!B14,Quotas!E:E)</f>
        <v>124</v>
      </c>
      <c r="F14" s="8">
        <f>COUNTIF(Quotas!D:D,'Points Table'!B14)</f>
        <v>108</v>
      </c>
      <c r="G14" s="8">
        <f>COUNTIF(Performance!F:F,'Points Table'!B14)</f>
        <v>53</v>
      </c>
      <c r="H14" s="8">
        <f>SUMIF(Performance!F:F,'Points Table'!B14,Performance!E:E)</f>
        <v>207</v>
      </c>
      <c r="I14" s="10">
        <f t="shared" si="0"/>
        <v>0.42741935483870969</v>
      </c>
      <c r="J14" s="11">
        <f>SUMIF(Performance!F:F,'Points Table'!B14,Performance!G:G)</f>
        <v>23.925257400257401</v>
      </c>
      <c r="K14" s="8">
        <f t="shared" si="1"/>
        <v>19</v>
      </c>
      <c r="L14" s="18">
        <f t="shared" si="2"/>
        <v>14</v>
      </c>
      <c r="M14" s="15">
        <f>_xlfn.XLOOKUP($B14,'Medal Table'!$A:$A,'Medal Table'!B:B,0,0,1)</f>
        <v>10</v>
      </c>
      <c r="N14" s="8">
        <f>_xlfn.XLOOKUP($B14,'Medal Table'!$A:$A,'Medal Table'!C:C,0,0,1)</f>
        <v>7</v>
      </c>
      <c r="O14" s="8">
        <f>_xlfn.XLOOKUP($B14,'Medal Table'!$A:$A,'Medal Table'!D:D,0,0,1)</f>
        <v>3</v>
      </c>
      <c r="P14" s="8">
        <f t="shared" si="3"/>
        <v>20</v>
      </c>
      <c r="Q14" s="8">
        <f>_xlfn.XLOOKUP($B14,'Medal Table'!$A:$A,'Medal Table'!F:F,0,0,1)</f>
        <v>11</v>
      </c>
      <c r="R14" s="8">
        <f t="shared" si="4"/>
        <v>12</v>
      </c>
    </row>
    <row r="15" spans="1:18" x14ac:dyDescent="0.2">
      <c r="A15" s="8">
        <f t="shared" si="5"/>
        <v>13</v>
      </c>
      <c r="B15" s="9" t="s">
        <v>42</v>
      </c>
      <c r="C15" s="9" t="str">
        <f>VLOOKUP(B15,Data!G:H,2,FALSE)</f>
        <v>Europe</v>
      </c>
      <c r="D15" s="8">
        <v>31</v>
      </c>
      <c r="E15" s="8">
        <f>SUMIF(Quotas!D:D,'Points Table'!B15,Quotas!E:E)</f>
        <v>252</v>
      </c>
      <c r="F15" s="8">
        <f>COUNTIF(Quotas!D:D,'Points Table'!B15)</f>
        <v>173</v>
      </c>
      <c r="G15" s="8">
        <f>COUNTIF(Performance!F:F,'Points Table'!B15)</f>
        <v>69</v>
      </c>
      <c r="H15" s="8">
        <f>SUMIF(Performance!F:F,'Points Table'!B15,Performance!E:E)</f>
        <v>202.5</v>
      </c>
      <c r="I15" s="10">
        <f t="shared" si="0"/>
        <v>0.27380952380952384</v>
      </c>
      <c r="J15" s="11">
        <f>SUMIF(Performance!F:F,'Points Table'!B15,Performance!G:G)</f>
        <v>35.66304564429565</v>
      </c>
      <c r="K15" s="8">
        <f t="shared" si="1"/>
        <v>10</v>
      </c>
      <c r="L15" s="18">
        <f t="shared" si="2"/>
        <v>11</v>
      </c>
      <c r="M15" s="15">
        <f>_xlfn.XLOOKUP($B15,'Medal Table'!$A:$A,'Medal Table'!B:B,0,0,1)</f>
        <v>5</v>
      </c>
      <c r="N15" s="8">
        <f>_xlfn.XLOOKUP($B15,'Medal Table'!$A:$A,'Medal Table'!C:C,0,0,1)</f>
        <v>4</v>
      </c>
      <c r="O15" s="8">
        <f>_xlfn.XLOOKUP($B15,'Medal Table'!$A:$A,'Medal Table'!D:D,0,0,1)</f>
        <v>9</v>
      </c>
      <c r="P15" s="8">
        <f t="shared" si="3"/>
        <v>18</v>
      </c>
      <c r="Q15" s="8">
        <f>_xlfn.XLOOKUP($B15,'Medal Table'!$A:$A,'Medal Table'!F:F,0,0,1)</f>
        <v>15</v>
      </c>
      <c r="R15" s="8">
        <f t="shared" si="4"/>
        <v>15</v>
      </c>
    </row>
    <row r="16" spans="1:18" x14ac:dyDescent="0.2">
      <c r="A16" s="8">
        <f t="shared" si="5"/>
        <v>14</v>
      </c>
      <c r="B16" s="9" t="s">
        <v>143</v>
      </c>
      <c r="C16" s="9" t="str">
        <f>VLOOKUP(B16,Data!G:H,2,FALSE)</f>
        <v>Europe</v>
      </c>
      <c r="D16" s="8">
        <v>20</v>
      </c>
      <c r="E16" s="8">
        <f>SUMIF(Quotas!D:D,'Points Table'!B16,Quotas!E:E)</f>
        <v>150</v>
      </c>
      <c r="F16" s="8">
        <f>COUNTIF(Quotas!D:D,'Points Table'!B16)</f>
        <v>114</v>
      </c>
      <c r="G16" s="8">
        <f>COUNTIF(Performance!F:F,'Points Table'!B16)</f>
        <v>51</v>
      </c>
      <c r="H16" s="8">
        <f>SUMIF(Performance!F:F,'Points Table'!B16,Performance!E:E)</f>
        <v>188.5</v>
      </c>
      <c r="I16" s="10">
        <f t="shared" si="0"/>
        <v>0.34</v>
      </c>
      <c r="J16" s="11">
        <f>SUMIF(Performance!F:F,'Points Table'!B16,Performance!G:G)</f>
        <v>18.958535721035727</v>
      </c>
      <c r="K16" s="8">
        <f t="shared" si="1"/>
        <v>15</v>
      </c>
      <c r="L16" s="18">
        <f t="shared" si="2"/>
        <v>15</v>
      </c>
      <c r="M16" s="15">
        <f>_xlfn.XLOOKUP($B16,'Medal Table'!$A:$A,'Medal Table'!B:B,0,0,1)</f>
        <v>6</v>
      </c>
      <c r="N16" s="8">
        <f>_xlfn.XLOOKUP($B16,'Medal Table'!$A:$A,'Medal Table'!C:C,0,0,1)</f>
        <v>7</v>
      </c>
      <c r="O16" s="8">
        <f>_xlfn.XLOOKUP($B16,'Medal Table'!$A:$A,'Medal Table'!D:D,0,0,1)</f>
        <v>6</v>
      </c>
      <c r="P16" s="8">
        <f t="shared" si="3"/>
        <v>19</v>
      </c>
      <c r="Q16" s="8">
        <f>_xlfn.XLOOKUP($B16,'Medal Table'!$A:$A,'Medal Table'!F:F,0,0,1)</f>
        <v>14</v>
      </c>
      <c r="R16" s="8">
        <f t="shared" si="4"/>
        <v>14</v>
      </c>
    </row>
    <row r="17" spans="1:18" x14ac:dyDescent="0.2">
      <c r="A17" s="8">
        <f t="shared" si="5"/>
        <v>15</v>
      </c>
      <c r="B17" s="9" t="s">
        <v>13</v>
      </c>
      <c r="C17" s="9" t="str">
        <f>VLOOKUP(B17,Data!G:H,2,FALSE)</f>
        <v>South America</v>
      </c>
      <c r="D17" s="8">
        <v>29</v>
      </c>
      <c r="E17" s="8">
        <f>SUMIF(Quotas!D:D,'Points Table'!B17,Quotas!E:E)</f>
        <v>221</v>
      </c>
      <c r="F17" s="8">
        <f>COUNTIF(Quotas!D:D,'Points Table'!B17)</f>
        <v>166</v>
      </c>
      <c r="G17" s="8">
        <f>COUNTIF(Performance!F:F,'Points Table'!B17)</f>
        <v>57</v>
      </c>
      <c r="H17" s="8">
        <f>SUMIF(Performance!F:F,'Points Table'!B17,Performance!E:E)</f>
        <v>181.5</v>
      </c>
      <c r="I17" s="10">
        <f t="shared" si="0"/>
        <v>0.25791855203619912</v>
      </c>
      <c r="J17" s="11">
        <f>SUMIF(Performance!F:F,'Points Table'!B17,Performance!G:G)</f>
        <v>27.902455033705042</v>
      </c>
      <c r="K17" s="8">
        <f t="shared" si="1"/>
        <v>11</v>
      </c>
      <c r="L17" s="18">
        <f t="shared" si="2"/>
        <v>12</v>
      </c>
      <c r="M17" s="15">
        <f>_xlfn.XLOOKUP($B17,'Medal Table'!$A:$A,'Medal Table'!B:B,0,0,1)</f>
        <v>3</v>
      </c>
      <c r="N17" s="8">
        <f>_xlfn.XLOOKUP($B17,'Medal Table'!$A:$A,'Medal Table'!C:C,0,0,1)</f>
        <v>7</v>
      </c>
      <c r="O17" s="8">
        <f>_xlfn.XLOOKUP($B17,'Medal Table'!$A:$A,'Medal Table'!D:D,0,0,1)</f>
        <v>10</v>
      </c>
      <c r="P17" s="8">
        <f t="shared" si="3"/>
        <v>20</v>
      </c>
      <c r="Q17" s="8">
        <f>_xlfn.XLOOKUP($B17,'Medal Table'!$A:$A,'Medal Table'!F:F,0,0,1)</f>
        <v>20</v>
      </c>
      <c r="R17" s="8">
        <f t="shared" si="4"/>
        <v>12</v>
      </c>
    </row>
    <row r="18" spans="1:18" x14ac:dyDescent="0.2">
      <c r="A18" s="8">
        <f t="shared" si="5"/>
        <v>16</v>
      </c>
      <c r="B18" s="9" t="s">
        <v>46</v>
      </c>
      <c r="C18" s="9" t="str">
        <f>VLOOKUP(B18,Data!G:H,2,FALSE)</f>
        <v>Asia</v>
      </c>
      <c r="D18" s="8">
        <v>22</v>
      </c>
      <c r="E18" s="8">
        <f>SUMIF(Quotas!D:D,'Points Table'!B18,Quotas!E:E)</f>
        <v>79</v>
      </c>
      <c r="F18" s="8">
        <f>COUNTIF(Quotas!D:D,'Points Table'!B18)</f>
        <v>70</v>
      </c>
      <c r="G18" s="8">
        <f>COUNTIF(Performance!F:F,'Points Table'!B18)</f>
        <v>28</v>
      </c>
      <c r="H18" s="8">
        <f>SUMIF(Performance!F:F,'Points Table'!B18,Performance!E:E)</f>
        <v>124.5</v>
      </c>
      <c r="I18" s="10">
        <f t="shared" si="0"/>
        <v>0.35443037974683544</v>
      </c>
      <c r="J18" s="11">
        <f>SUMIF(Performance!F:F,'Points Table'!B18,Performance!G:G)</f>
        <v>10.499572649572649</v>
      </c>
      <c r="K18" s="8">
        <f t="shared" si="1"/>
        <v>33</v>
      </c>
      <c r="L18" s="18">
        <f t="shared" si="2"/>
        <v>21</v>
      </c>
      <c r="M18" s="15">
        <f>_xlfn.XLOOKUP($B18,'Medal Table'!$A:$A,'Medal Table'!B:B,0,0,1)</f>
        <v>8</v>
      </c>
      <c r="N18" s="8">
        <f>_xlfn.XLOOKUP($B18,'Medal Table'!$A:$A,'Medal Table'!C:C,0,0,1)</f>
        <v>2</v>
      </c>
      <c r="O18" s="8">
        <f>_xlfn.XLOOKUP($B18,'Medal Table'!$A:$A,'Medal Table'!D:D,0,0,1)</f>
        <v>3</v>
      </c>
      <c r="P18" s="8">
        <f t="shared" si="3"/>
        <v>13</v>
      </c>
      <c r="Q18" s="8">
        <f>_xlfn.XLOOKUP($B18,'Medal Table'!$A:$A,'Medal Table'!F:F,0,0,1)</f>
        <v>13</v>
      </c>
      <c r="R18" s="8">
        <f t="shared" si="4"/>
        <v>16</v>
      </c>
    </row>
    <row r="19" spans="1:18" x14ac:dyDescent="0.2">
      <c r="A19" s="8">
        <f t="shared" si="5"/>
        <v>17</v>
      </c>
      <c r="B19" s="9" t="s">
        <v>44</v>
      </c>
      <c r="C19" s="9" t="str">
        <f>VLOOKUP(B19,Data!G:H,2,FALSE)</f>
        <v>Europe</v>
      </c>
      <c r="D19" s="8">
        <v>16</v>
      </c>
      <c r="E19" s="8">
        <f>SUMIF(Quotas!D:D,'Points Table'!B19,Quotas!E:E)</f>
        <v>137</v>
      </c>
      <c r="F19" s="8">
        <f>COUNTIF(Quotas!D:D,'Points Table'!B19)</f>
        <v>100</v>
      </c>
      <c r="G19" s="8">
        <f>COUNTIF(Performance!F:F,'Points Table'!B19)</f>
        <v>42</v>
      </c>
      <c r="H19" s="8">
        <f>SUMIF(Performance!F:F,'Points Table'!B19,Performance!E:E)</f>
        <v>124.5</v>
      </c>
      <c r="I19" s="10">
        <f t="shared" si="0"/>
        <v>0.30656934306569344</v>
      </c>
      <c r="J19" s="11">
        <f>SUMIF(Performance!F:F,'Points Table'!B19,Performance!G:G)</f>
        <v>9.4301434676434699</v>
      </c>
      <c r="K19" s="8">
        <f t="shared" si="1"/>
        <v>17</v>
      </c>
      <c r="L19" s="18">
        <f t="shared" si="2"/>
        <v>24</v>
      </c>
      <c r="M19" s="15">
        <f>_xlfn.XLOOKUP($B19,'Medal Table'!$A:$A,'Medal Table'!B:B,0,0,1)</f>
        <v>3</v>
      </c>
      <c r="N19" s="8">
        <f>_xlfn.XLOOKUP($B19,'Medal Table'!$A:$A,'Medal Table'!C:C,0,0,1)</f>
        <v>5</v>
      </c>
      <c r="O19" s="8">
        <f>_xlfn.XLOOKUP($B19,'Medal Table'!$A:$A,'Medal Table'!D:D,0,0,1)</f>
        <v>4</v>
      </c>
      <c r="P19" s="8">
        <f t="shared" si="3"/>
        <v>12</v>
      </c>
      <c r="Q19" s="8">
        <f>_xlfn.XLOOKUP($B19,'Medal Table'!$A:$A,'Medal Table'!F:F,0,0,1)</f>
        <v>22</v>
      </c>
      <c r="R19" s="8">
        <f t="shared" si="4"/>
        <v>17</v>
      </c>
    </row>
    <row r="20" spans="1:18" x14ac:dyDescent="0.2">
      <c r="A20" s="8">
        <f t="shared" si="5"/>
        <v>18</v>
      </c>
      <c r="B20" s="9" t="s">
        <v>127</v>
      </c>
      <c r="C20" s="9" t="str">
        <f>VLOOKUP(B20,Data!G:H,2,FALSE)</f>
        <v>Europe</v>
      </c>
      <c r="D20" s="8">
        <v>18</v>
      </c>
      <c r="E20" s="8">
        <f>SUMIF(Quotas!D:D,'Points Table'!B20,Quotas!E:E)</f>
        <v>100</v>
      </c>
      <c r="F20" s="8">
        <f>COUNTIF(Quotas!D:D,'Points Table'!B20)</f>
        <v>80</v>
      </c>
      <c r="G20" s="8">
        <f>COUNTIF(Performance!F:F,'Points Table'!B20)</f>
        <v>28</v>
      </c>
      <c r="H20" s="8">
        <f>SUMIF(Performance!F:F,'Points Table'!B20,Performance!E:E)</f>
        <v>105.5</v>
      </c>
      <c r="I20" s="10">
        <f t="shared" si="0"/>
        <v>0.28000000000000003</v>
      </c>
      <c r="J20" s="11">
        <f>SUMIF(Performance!F:F,'Points Table'!B20,Performance!G:G)</f>
        <v>11.488796751296752</v>
      </c>
      <c r="K20" s="8">
        <f t="shared" si="1"/>
        <v>24</v>
      </c>
      <c r="L20" s="18">
        <f t="shared" si="2"/>
        <v>19</v>
      </c>
      <c r="M20" s="15">
        <f>_xlfn.XLOOKUP($B20,'Medal Table'!$A:$A,'Medal Table'!B:B,0,0,1)</f>
        <v>4</v>
      </c>
      <c r="N20" s="8">
        <f>_xlfn.XLOOKUP($B20,'Medal Table'!$A:$A,'Medal Table'!C:C,0,0,1)</f>
        <v>4</v>
      </c>
      <c r="O20" s="8">
        <f>_xlfn.XLOOKUP($B20,'Medal Table'!$A:$A,'Medal Table'!D:D,0,0,1)</f>
        <v>3</v>
      </c>
      <c r="P20" s="8">
        <f t="shared" si="3"/>
        <v>11</v>
      </c>
      <c r="Q20" s="8">
        <f>_xlfn.XLOOKUP($B20,'Medal Table'!$A:$A,'Medal Table'!F:F,0,0,1)</f>
        <v>16</v>
      </c>
      <c r="R20" s="8">
        <f t="shared" si="4"/>
        <v>19</v>
      </c>
    </row>
    <row r="21" spans="1:18" x14ac:dyDescent="0.2">
      <c r="A21" s="8">
        <f t="shared" si="5"/>
        <v>19</v>
      </c>
      <c r="B21" s="9" t="s">
        <v>141</v>
      </c>
      <c r="C21" s="9" t="str">
        <f>VLOOKUP(B21,Data!G:H,2,FALSE)</f>
        <v>Europe</v>
      </c>
      <c r="D21" s="8">
        <v>23</v>
      </c>
      <c r="E21" s="8">
        <f>SUMIF(Quotas!D:D,'Points Table'!B21,Quotas!E:E)</f>
        <v>135</v>
      </c>
      <c r="F21" s="8">
        <f>COUNTIF(Quotas!D:D,'Points Table'!B21)</f>
        <v>95</v>
      </c>
      <c r="G21" s="8">
        <f>COUNTIF(Performance!F:F,'Points Table'!B21)</f>
        <v>33</v>
      </c>
      <c r="H21" s="8">
        <f>SUMIF(Performance!F:F,'Points Table'!B21,Performance!E:E)</f>
        <v>104.5</v>
      </c>
      <c r="I21" s="10">
        <f t="shared" si="0"/>
        <v>0.24444444444444444</v>
      </c>
      <c r="J21" s="11">
        <f>SUMIF(Performance!F:F,'Points Table'!B21,Performance!G:G)</f>
        <v>8.0559169996669997</v>
      </c>
      <c r="K21" s="8">
        <f t="shared" si="1"/>
        <v>18</v>
      </c>
      <c r="L21" s="18">
        <f t="shared" si="2"/>
        <v>29</v>
      </c>
      <c r="M21" s="15">
        <f>_xlfn.XLOOKUP($B21,'Medal Table'!$A:$A,'Medal Table'!B:B,0,0,1)</f>
        <v>3</v>
      </c>
      <c r="N21" s="8">
        <f>_xlfn.XLOOKUP($B21,'Medal Table'!$A:$A,'Medal Table'!C:C,0,0,1)</f>
        <v>1</v>
      </c>
      <c r="O21" s="8">
        <f>_xlfn.XLOOKUP($B21,'Medal Table'!$A:$A,'Medal Table'!D:D,0,0,1)</f>
        <v>6</v>
      </c>
      <c r="P21" s="8">
        <f t="shared" si="3"/>
        <v>10</v>
      </c>
      <c r="Q21" s="8">
        <f>_xlfn.XLOOKUP($B21,'Medal Table'!$A:$A,'Medal Table'!F:F,0,0,1)</f>
        <v>25</v>
      </c>
      <c r="R21" s="8">
        <f t="shared" si="4"/>
        <v>21</v>
      </c>
    </row>
    <row r="22" spans="1:18" x14ac:dyDescent="0.2">
      <c r="A22" s="8">
        <f t="shared" si="5"/>
        <v>20</v>
      </c>
      <c r="B22" s="9" t="s">
        <v>59</v>
      </c>
      <c r="C22" s="9" t="str">
        <f>VLOOKUP(B22,Data!G:H,2,FALSE)</f>
        <v>Europe</v>
      </c>
      <c r="D22" s="8">
        <v>14</v>
      </c>
      <c r="E22" s="8">
        <f>SUMIF(Quotas!D:D,'Points Table'!B22,Quotas!E:E)</f>
        <v>190</v>
      </c>
      <c r="F22" s="8">
        <f>COUNTIF(Quotas!D:D,'Points Table'!B22)</f>
        <v>138</v>
      </c>
      <c r="G22" s="8">
        <f>COUNTIF(Performance!F:F,'Points Table'!B22)</f>
        <v>39</v>
      </c>
      <c r="H22" s="8">
        <f>SUMIF(Performance!F:F,'Points Table'!B22,Performance!E:E)</f>
        <v>102.5</v>
      </c>
      <c r="I22" s="10">
        <f t="shared" si="0"/>
        <v>0.20526315789473684</v>
      </c>
      <c r="J22" s="11">
        <f>SUMIF(Performance!F:F,'Points Table'!B22,Performance!G:G)</f>
        <v>11.355498161748164</v>
      </c>
      <c r="K22" s="8">
        <f t="shared" si="1"/>
        <v>13</v>
      </c>
      <c r="L22" s="18">
        <f t="shared" si="2"/>
        <v>20</v>
      </c>
      <c r="M22" s="15">
        <f>_xlfn.XLOOKUP($B22,'Medal Table'!$A:$A,'Medal Table'!B:B,0,0,1)</f>
        <v>1</v>
      </c>
      <c r="N22" s="8">
        <f>_xlfn.XLOOKUP($B22,'Medal Table'!$A:$A,'Medal Table'!C:C,0,0,1)</f>
        <v>4</v>
      </c>
      <c r="O22" s="8">
        <f>_xlfn.XLOOKUP($B22,'Medal Table'!$A:$A,'Medal Table'!D:D,0,0,1)</f>
        <v>5</v>
      </c>
      <c r="P22" s="8">
        <f t="shared" si="3"/>
        <v>10</v>
      </c>
      <c r="Q22" s="8">
        <f>_xlfn.XLOOKUP($B22,'Medal Table'!$A:$A,'Medal Table'!F:F,0,0,1)</f>
        <v>42</v>
      </c>
      <c r="R22" s="8">
        <f t="shared" si="4"/>
        <v>21</v>
      </c>
    </row>
    <row r="23" spans="1:18" x14ac:dyDescent="0.2">
      <c r="A23" s="8">
        <f t="shared" si="5"/>
        <v>21</v>
      </c>
      <c r="B23" s="9" t="s">
        <v>57</v>
      </c>
      <c r="C23" s="9" t="str">
        <f>VLOOKUP(B23,Data!G:H,2,FALSE)</f>
        <v>Asia</v>
      </c>
      <c r="D23" s="8">
        <v>20</v>
      </c>
      <c r="E23" s="8">
        <f>SUMIF(Quotas!D:D,'Points Table'!B23,Quotas!E:E)</f>
        <v>40</v>
      </c>
      <c r="F23" s="8">
        <f>COUNTIF(Quotas!D:D,'Points Table'!B23)</f>
        <v>36</v>
      </c>
      <c r="G23" s="8">
        <f>COUNTIF(Performance!F:F,'Points Table'!B23)</f>
        <v>21</v>
      </c>
      <c r="H23" s="8">
        <f>SUMIF(Performance!F:F,'Points Table'!B23,Performance!E:E)</f>
        <v>102.5</v>
      </c>
      <c r="I23" s="10">
        <f t="shared" si="0"/>
        <v>0.52500000000000002</v>
      </c>
      <c r="J23" s="11">
        <f>SUMIF(Performance!F:F,'Points Table'!B23,Performance!G:G)</f>
        <v>8.7805555555555568</v>
      </c>
      <c r="K23" s="8">
        <f t="shared" si="1"/>
        <v>56</v>
      </c>
      <c r="L23" s="18">
        <f t="shared" si="2"/>
        <v>25</v>
      </c>
      <c r="M23" s="15">
        <f>_xlfn.XLOOKUP($B23,'Medal Table'!$A:$A,'Medal Table'!B:B,0,0,1)</f>
        <v>3</v>
      </c>
      <c r="N23" s="8">
        <f>_xlfn.XLOOKUP($B23,'Medal Table'!$A:$A,'Medal Table'!C:C,0,0,1)</f>
        <v>6</v>
      </c>
      <c r="O23" s="8">
        <f>_xlfn.XLOOKUP($B23,'Medal Table'!$A:$A,'Medal Table'!D:D,0,0,1)</f>
        <v>3</v>
      </c>
      <c r="P23" s="8">
        <f t="shared" si="3"/>
        <v>12</v>
      </c>
      <c r="Q23" s="8">
        <f>_xlfn.XLOOKUP($B23,'Medal Table'!$A:$A,'Medal Table'!F:F,0,0,1)</f>
        <v>21</v>
      </c>
      <c r="R23" s="8">
        <f t="shared" si="4"/>
        <v>17</v>
      </c>
    </row>
    <row r="24" spans="1:18" x14ac:dyDescent="0.2">
      <c r="A24" s="8">
        <f t="shared" si="5"/>
        <v>22</v>
      </c>
      <c r="B24" s="9" t="s">
        <v>137</v>
      </c>
      <c r="C24" s="9" t="str">
        <f>VLOOKUP(B24,Data!G:H,2,FALSE)</f>
        <v>Europe</v>
      </c>
      <c r="D24" s="8">
        <v>18</v>
      </c>
      <c r="E24" s="8">
        <f>SUMIF(Quotas!D:D,'Points Table'!B24,Quotas!E:E)</f>
        <v>143</v>
      </c>
      <c r="F24" s="8">
        <f>COUNTIF(Quotas!D:D,'Points Table'!B24)</f>
        <v>97</v>
      </c>
      <c r="G24" s="8">
        <f>COUNTIF(Performance!F:F,'Points Table'!B24)</f>
        <v>41</v>
      </c>
      <c r="H24" s="8">
        <f>SUMIF(Performance!F:F,'Points Table'!B24,Performance!E:E)</f>
        <v>99.5</v>
      </c>
      <c r="I24" s="10">
        <f t="shared" si="0"/>
        <v>0.28671328671328672</v>
      </c>
      <c r="J24" s="11">
        <f>SUMIF(Performance!F:F,'Points Table'!B24,Performance!G:G)</f>
        <v>9.8924530049530048</v>
      </c>
      <c r="K24" s="8">
        <f t="shared" si="1"/>
        <v>16</v>
      </c>
      <c r="L24" s="18">
        <f t="shared" si="2"/>
        <v>23</v>
      </c>
      <c r="M24" s="15">
        <f>_xlfn.XLOOKUP($B24,'Medal Table'!$A:$A,'Medal Table'!B:B,0,0,1)</f>
        <v>1</v>
      </c>
      <c r="N24" s="8">
        <f>_xlfn.XLOOKUP($B24,'Medal Table'!$A:$A,'Medal Table'!C:C,0,0,1)</f>
        <v>2</v>
      </c>
      <c r="O24" s="8">
        <f>_xlfn.XLOOKUP($B24,'Medal Table'!$A:$A,'Medal Table'!D:D,0,0,1)</f>
        <v>5</v>
      </c>
      <c r="P24" s="8">
        <f t="shared" si="3"/>
        <v>8</v>
      </c>
      <c r="Q24" s="8">
        <f>_xlfn.XLOOKUP($B24,'Medal Table'!$A:$A,'Medal Table'!F:F,0,0,1)</f>
        <v>48</v>
      </c>
      <c r="R24" s="8">
        <f t="shared" si="4"/>
        <v>26</v>
      </c>
    </row>
    <row r="25" spans="1:18" x14ac:dyDescent="0.2">
      <c r="A25" s="8">
        <f t="shared" si="5"/>
        <v>23</v>
      </c>
      <c r="B25" s="9" t="s">
        <v>106</v>
      </c>
      <c r="C25" s="9" t="str">
        <f>VLOOKUP(B25,Data!G:H,2,FALSE)</f>
        <v>Africa</v>
      </c>
      <c r="D25" s="8">
        <v>6</v>
      </c>
      <c r="E25" s="8">
        <f>SUMIF(Quotas!D:D,'Points Table'!B25,Quotas!E:E)</f>
        <v>48</v>
      </c>
      <c r="F25" s="8">
        <f>COUNTIF(Quotas!D:D,'Points Table'!B25)</f>
        <v>24</v>
      </c>
      <c r="G25" s="8">
        <f>COUNTIF(Performance!F:F,'Points Table'!B25)</f>
        <v>21</v>
      </c>
      <c r="H25" s="8">
        <f>SUMIF(Performance!F:F,'Points Table'!B25,Performance!E:E)</f>
        <v>97</v>
      </c>
      <c r="I25" s="10">
        <f t="shared" si="0"/>
        <v>0.4375</v>
      </c>
      <c r="J25" s="11">
        <f>SUMIF(Performance!F:F,'Points Table'!B25,Performance!G:G)</f>
        <v>2.0208333333333335</v>
      </c>
      <c r="K25" s="8">
        <f t="shared" si="1"/>
        <v>49</v>
      </c>
      <c r="L25" s="18">
        <f t="shared" si="2"/>
        <v>63</v>
      </c>
      <c r="M25" s="15">
        <f>_xlfn.XLOOKUP($B25,'Medal Table'!$A:$A,'Medal Table'!B:B,0,0,1)</f>
        <v>4</v>
      </c>
      <c r="N25" s="8">
        <f>_xlfn.XLOOKUP($B25,'Medal Table'!$A:$A,'Medal Table'!C:C,0,0,1)</f>
        <v>2</v>
      </c>
      <c r="O25" s="8">
        <f>_xlfn.XLOOKUP($B25,'Medal Table'!$A:$A,'Medal Table'!D:D,0,0,1)</f>
        <v>5</v>
      </c>
      <c r="P25" s="8">
        <f t="shared" si="3"/>
        <v>11</v>
      </c>
      <c r="Q25" s="8">
        <f>_xlfn.XLOOKUP($B25,'Medal Table'!$A:$A,'Medal Table'!F:F,0,0,1)</f>
        <v>17</v>
      </c>
      <c r="R25" s="8">
        <f t="shared" si="4"/>
        <v>19</v>
      </c>
    </row>
    <row r="26" spans="1:18" x14ac:dyDescent="0.2">
      <c r="A26" s="8">
        <f t="shared" si="5"/>
        <v>24</v>
      </c>
      <c r="B26" s="9" t="s">
        <v>144</v>
      </c>
      <c r="C26" s="9" t="str">
        <f>VLOOKUP(B26,Data!G:H,2,FALSE)</f>
        <v>Europe</v>
      </c>
      <c r="D26" s="8">
        <v>18</v>
      </c>
      <c r="E26" s="8">
        <f>SUMIF(Quotas!D:D,'Points Table'!B26,Quotas!E:E)</f>
        <v>80</v>
      </c>
      <c r="F26" s="8">
        <f>COUNTIF(Quotas!D:D,'Points Table'!B26)</f>
        <v>60</v>
      </c>
      <c r="G26" s="8">
        <f>COUNTIF(Performance!F:F,'Points Table'!B26)</f>
        <v>27</v>
      </c>
      <c r="H26" s="8">
        <f>SUMIF(Performance!F:F,'Points Table'!B26,Performance!E:E)</f>
        <v>89.5</v>
      </c>
      <c r="I26" s="10">
        <f t="shared" si="0"/>
        <v>0.33750000000000002</v>
      </c>
      <c r="J26" s="11">
        <f>SUMIF(Performance!F:F,'Points Table'!B26,Performance!G:G)</f>
        <v>11.750802669552669</v>
      </c>
      <c r="K26" s="8">
        <f t="shared" si="1"/>
        <v>31</v>
      </c>
      <c r="L26" s="18">
        <f t="shared" si="2"/>
        <v>17</v>
      </c>
      <c r="M26" s="15">
        <f>_xlfn.XLOOKUP($B26,'Medal Table'!$A:$A,'Medal Table'!B:B,0,0,1)</f>
        <v>4</v>
      </c>
      <c r="N26" s="8">
        <f>_xlfn.XLOOKUP($B26,'Medal Table'!$A:$A,'Medal Table'!C:C,0,0,1)</f>
        <v>1</v>
      </c>
      <c r="O26" s="8">
        <f>_xlfn.XLOOKUP($B26,'Medal Table'!$A:$A,'Medal Table'!D:D,0,0,1)</f>
        <v>3</v>
      </c>
      <c r="P26" s="8">
        <f t="shared" si="3"/>
        <v>8</v>
      </c>
      <c r="Q26" s="8">
        <f>_xlfn.XLOOKUP($B26,'Medal Table'!$A:$A,'Medal Table'!F:F,0,0,1)</f>
        <v>18</v>
      </c>
      <c r="R26" s="8">
        <f t="shared" si="4"/>
        <v>26</v>
      </c>
    </row>
    <row r="27" spans="1:18" x14ac:dyDescent="0.2">
      <c r="A27" s="8">
        <f t="shared" si="5"/>
        <v>25</v>
      </c>
      <c r="B27" s="9" t="s">
        <v>61</v>
      </c>
      <c r="C27" s="9" t="str">
        <f>VLOOKUP(B27,Data!G:H,2,FALSE)</f>
        <v>Europe</v>
      </c>
      <c r="D27" s="8">
        <v>17</v>
      </c>
      <c r="E27" s="8">
        <f>SUMIF(Quotas!D:D,'Points Table'!B27,Quotas!E:E)</f>
        <v>76</v>
      </c>
      <c r="F27" s="8">
        <f>COUNTIF(Quotas!D:D,'Points Table'!B27)</f>
        <v>58</v>
      </c>
      <c r="G27" s="8">
        <f>COUNTIF(Performance!F:F,'Points Table'!B27)</f>
        <v>21</v>
      </c>
      <c r="H27" s="8">
        <f>SUMIF(Performance!F:F,'Points Table'!B27,Performance!E:E)</f>
        <v>86</v>
      </c>
      <c r="I27" s="10">
        <f t="shared" si="0"/>
        <v>0.27631578947368424</v>
      </c>
      <c r="J27" s="11">
        <f>SUMIF(Performance!F:F,'Points Table'!B27,Performance!G:G)</f>
        <v>6.0280244530244529</v>
      </c>
      <c r="K27" s="8">
        <f t="shared" si="1"/>
        <v>36</v>
      </c>
      <c r="L27" s="18">
        <f t="shared" si="2"/>
        <v>38</v>
      </c>
      <c r="M27" s="15">
        <f>_xlfn.XLOOKUP($B27,'Medal Table'!$A:$A,'Medal Table'!B:B,0,0,1)</f>
        <v>3</v>
      </c>
      <c r="N27" s="8">
        <f>_xlfn.XLOOKUP($B27,'Medal Table'!$A:$A,'Medal Table'!C:C,0,0,1)</f>
        <v>4</v>
      </c>
      <c r="O27" s="8">
        <f>_xlfn.XLOOKUP($B27,'Medal Table'!$A:$A,'Medal Table'!D:D,0,0,1)</f>
        <v>2</v>
      </c>
      <c r="P27" s="8">
        <f t="shared" si="3"/>
        <v>9</v>
      </c>
      <c r="Q27" s="8">
        <f>_xlfn.XLOOKUP($B27,'Medal Table'!$A:$A,'Medal Table'!F:F,0,0,1)</f>
        <v>23</v>
      </c>
      <c r="R27" s="8">
        <f t="shared" si="4"/>
        <v>23</v>
      </c>
    </row>
    <row r="28" spans="1:18" x14ac:dyDescent="0.2">
      <c r="A28" s="8">
        <f t="shared" si="5"/>
        <v>26</v>
      </c>
      <c r="B28" s="9" t="s">
        <v>54</v>
      </c>
      <c r="C28" s="9" t="str">
        <f>VLOOKUP(B28,Data!G:H,2,FALSE)</f>
        <v>Europe</v>
      </c>
      <c r="D28" s="8">
        <v>15</v>
      </c>
      <c r="E28" s="8">
        <f>SUMIF(Quotas!D:D,'Points Table'!B28,Quotas!E:E)</f>
        <v>80</v>
      </c>
      <c r="F28" s="8">
        <f>COUNTIF(Quotas!D:D,'Points Table'!B28)</f>
        <v>63</v>
      </c>
      <c r="G28" s="8">
        <f>COUNTIF(Performance!F:F,'Points Table'!B28)</f>
        <v>24</v>
      </c>
      <c r="H28" s="8">
        <f>SUMIF(Performance!F:F,'Points Table'!B28,Performance!E:E)</f>
        <v>79</v>
      </c>
      <c r="I28" s="10">
        <f t="shared" si="0"/>
        <v>0.3</v>
      </c>
      <c r="J28" s="11">
        <f>SUMIF(Performance!F:F,'Points Table'!B28,Performance!G:G)</f>
        <v>15.320580583080586</v>
      </c>
      <c r="K28" s="8">
        <f t="shared" si="1"/>
        <v>31</v>
      </c>
      <c r="L28" s="18">
        <f t="shared" si="2"/>
        <v>16</v>
      </c>
      <c r="M28" s="15">
        <f>_xlfn.XLOOKUP($B28,'Medal Table'!$A:$A,'Medal Table'!B:B,0,0,1)</f>
        <v>2</v>
      </c>
      <c r="N28" s="8">
        <f>_xlfn.XLOOKUP($B28,'Medal Table'!$A:$A,'Medal Table'!C:C,0,0,1)</f>
        <v>2</v>
      </c>
      <c r="O28" s="8">
        <f>_xlfn.XLOOKUP($B28,'Medal Table'!$A:$A,'Medal Table'!D:D,0,0,1)</f>
        <v>5</v>
      </c>
      <c r="P28" s="8">
        <f t="shared" si="3"/>
        <v>9</v>
      </c>
      <c r="Q28" s="8">
        <f>_xlfn.XLOOKUP($B28,'Medal Table'!$A:$A,'Medal Table'!F:F,0,0,1)</f>
        <v>29</v>
      </c>
      <c r="R28" s="8">
        <f t="shared" si="4"/>
        <v>23</v>
      </c>
    </row>
    <row r="29" spans="1:18" x14ac:dyDescent="0.2">
      <c r="A29" s="8">
        <f t="shared" si="5"/>
        <v>27</v>
      </c>
      <c r="B29" s="9" t="s">
        <v>156</v>
      </c>
      <c r="C29" s="9" t="str">
        <f>VLOOKUP(B29,Data!G:H,2,FALSE)</f>
        <v>Europe</v>
      </c>
      <c r="D29" s="8">
        <v>20</v>
      </c>
      <c r="E29" s="8">
        <f>SUMIF(Quotas!D:D,'Points Table'!B29,Quotas!E:E)</f>
        <v>88</v>
      </c>
      <c r="F29" s="8">
        <f>COUNTIF(Quotas!D:D,'Points Table'!B29)</f>
        <v>75</v>
      </c>
      <c r="G29" s="8">
        <f>COUNTIF(Performance!F:F,'Points Table'!B29)</f>
        <v>22</v>
      </c>
      <c r="H29" s="8">
        <f>SUMIF(Performance!F:F,'Points Table'!B29,Performance!E:E)</f>
        <v>77</v>
      </c>
      <c r="I29" s="10">
        <f t="shared" si="0"/>
        <v>0.25</v>
      </c>
      <c r="J29" s="11">
        <f>SUMIF(Performance!F:F,'Points Table'!B29,Performance!G:G)</f>
        <v>6.3811297561297557</v>
      </c>
      <c r="K29" s="8">
        <f t="shared" si="1"/>
        <v>29</v>
      </c>
      <c r="L29" s="18">
        <f t="shared" si="2"/>
        <v>36</v>
      </c>
      <c r="M29" s="15">
        <f>_xlfn.XLOOKUP($B29,'Medal Table'!$A:$A,'Medal Table'!B:B,0,0,1)</f>
        <v>4</v>
      </c>
      <c r="N29" s="8">
        <f>_xlfn.XLOOKUP($B29,'Medal Table'!$A:$A,'Medal Table'!C:C,0,0,1)</f>
        <v>0</v>
      </c>
      <c r="O29" s="8">
        <f>_xlfn.XLOOKUP($B29,'Medal Table'!$A:$A,'Medal Table'!D:D,0,0,1)</f>
        <v>3</v>
      </c>
      <c r="P29" s="8">
        <f t="shared" si="3"/>
        <v>7</v>
      </c>
      <c r="Q29" s="8">
        <f>_xlfn.XLOOKUP($B29,'Medal Table'!$A:$A,'Medal Table'!F:F,0,0,1)</f>
        <v>19</v>
      </c>
      <c r="R29" s="8">
        <f t="shared" si="4"/>
        <v>30</v>
      </c>
    </row>
    <row r="30" spans="1:18" x14ac:dyDescent="0.2">
      <c r="A30" s="8">
        <f t="shared" si="5"/>
        <v>28</v>
      </c>
      <c r="B30" s="9" t="s">
        <v>43</v>
      </c>
      <c r="C30" s="9" t="str">
        <f>VLOOKUP(B30,Data!G:H,2,FALSE)</f>
        <v>Europe</v>
      </c>
      <c r="D30" s="8">
        <v>18</v>
      </c>
      <c r="E30" s="8">
        <f>SUMIF(Quotas!D:D,'Points Table'!B30,Quotas!E:E)</f>
        <v>110</v>
      </c>
      <c r="F30" s="8">
        <f>COUNTIF(Quotas!D:D,'Points Table'!B30)</f>
        <v>87</v>
      </c>
      <c r="G30" s="8">
        <f>COUNTIF(Performance!F:F,'Points Table'!B30)</f>
        <v>27</v>
      </c>
      <c r="H30" s="8">
        <f>SUMIF(Performance!F:F,'Points Table'!B30,Performance!E:E)</f>
        <v>74</v>
      </c>
      <c r="I30" s="10">
        <f t="shared" si="0"/>
        <v>0.24545454545454545</v>
      </c>
      <c r="J30" s="11">
        <f>SUMIF(Performance!F:F,'Points Table'!B30,Performance!G:G)</f>
        <v>7.5555497805497804</v>
      </c>
      <c r="K30" s="8">
        <f t="shared" si="1"/>
        <v>23</v>
      </c>
      <c r="L30" s="18">
        <f t="shared" si="2"/>
        <v>32</v>
      </c>
      <c r="M30" s="15">
        <f>_xlfn.XLOOKUP($B30,'Medal Table'!$A:$A,'Medal Table'!B:B,0,0,1)</f>
        <v>0</v>
      </c>
      <c r="N30" s="8">
        <f>_xlfn.XLOOKUP($B30,'Medal Table'!$A:$A,'Medal Table'!C:C,0,0,1)</f>
        <v>3</v>
      </c>
      <c r="O30" s="8">
        <f>_xlfn.XLOOKUP($B30,'Medal Table'!$A:$A,'Medal Table'!D:D,0,0,1)</f>
        <v>5</v>
      </c>
      <c r="P30" s="8">
        <f t="shared" si="3"/>
        <v>8</v>
      </c>
      <c r="Q30" s="8">
        <f>_xlfn.XLOOKUP($B30,'Medal Table'!$A:$A,'Medal Table'!F:F,0,0,1)</f>
        <v>64</v>
      </c>
      <c r="R30" s="8">
        <f t="shared" si="4"/>
        <v>26</v>
      </c>
    </row>
    <row r="31" spans="1:18" x14ac:dyDescent="0.2">
      <c r="A31" s="8">
        <f t="shared" si="5"/>
        <v>29</v>
      </c>
      <c r="B31" s="9" t="s">
        <v>21</v>
      </c>
      <c r="C31" s="9" t="str">
        <f>VLOOKUP(B31,Data!G:H,2,FALSE)</f>
        <v>Europe</v>
      </c>
      <c r="D31" s="8">
        <v>22</v>
      </c>
      <c r="E31" s="8">
        <f>SUMIF(Quotas!D:D,'Points Table'!B31,Quotas!E:E)</f>
        <v>124</v>
      </c>
      <c r="F31" s="8">
        <f>COUNTIF(Quotas!D:D,'Points Table'!B31)</f>
        <v>99</v>
      </c>
      <c r="G31" s="8">
        <f>COUNTIF(Performance!F:F,'Points Table'!B31)</f>
        <v>25</v>
      </c>
      <c r="H31" s="8">
        <f>SUMIF(Performance!F:F,'Points Table'!B31,Performance!E:E)</f>
        <v>71</v>
      </c>
      <c r="I31" s="10">
        <f t="shared" si="0"/>
        <v>0.20161290322580644</v>
      </c>
      <c r="J31" s="11">
        <f>SUMIF(Performance!F:F,'Points Table'!B31,Performance!G:G)</f>
        <v>6.9053673803673803</v>
      </c>
      <c r="K31" s="8">
        <f t="shared" si="1"/>
        <v>19</v>
      </c>
      <c r="L31" s="18">
        <f t="shared" si="2"/>
        <v>34</v>
      </c>
      <c r="M31" s="15">
        <f>_xlfn.XLOOKUP($B31,'Medal Table'!$A:$A,'Medal Table'!B:B,0,0,1)</f>
        <v>3</v>
      </c>
      <c r="N31" s="8">
        <f>_xlfn.XLOOKUP($B31,'Medal Table'!$A:$A,'Medal Table'!C:C,0,0,1)</f>
        <v>0</v>
      </c>
      <c r="O31" s="8">
        <f>_xlfn.XLOOKUP($B31,'Medal Table'!$A:$A,'Medal Table'!D:D,0,0,1)</f>
        <v>2</v>
      </c>
      <c r="P31" s="8">
        <f t="shared" si="3"/>
        <v>5</v>
      </c>
      <c r="Q31" s="8">
        <f>_xlfn.XLOOKUP($B31,'Medal Table'!$A:$A,'Medal Table'!F:F,0,0,1)</f>
        <v>28</v>
      </c>
      <c r="R31" s="8">
        <f t="shared" si="4"/>
        <v>44</v>
      </c>
    </row>
    <row r="32" spans="1:18" x14ac:dyDescent="0.2">
      <c r="A32" s="8">
        <f t="shared" si="5"/>
        <v>30</v>
      </c>
      <c r="B32" s="9" t="s">
        <v>28</v>
      </c>
      <c r="C32" s="9" t="str">
        <f>VLOOKUP(B32,Data!G:H,2,FALSE)</f>
        <v>Asia</v>
      </c>
      <c r="D32" s="8">
        <v>16</v>
      </c>
      <c r="E32" s="8">
        <f>SUMIF(Quotas!D:D,'Points Table'!B32,Quotas!E:E)</f>
        <v>95</v>
      </c>
      <c r="F32" s="8">
        <f>COUNTIF(Quotas!D:D,'Points Table'!B32)</f>
        <v>69</v>
      </c>
      <c r="G32" s="8">
        <f>COUNTIF(Performance!F:F,'Points Table'!B32)</f>
        <v>24</v>
      </c>
      <c r="H32" s="8">
        <f>SUMIF(Performance!F:F,'Points Table'!B32,Performance!E:E)</f>
        <v>67.5</v>
      </c>
      <c r="I32" s="10">
        <f t="shared" si="0"/>
        <v>0.25263157894736843</v>
      </c>
      <c r="J32" s="11">
        <f>SUMIF(Performance!F:F,'Points Table'!B32,Performance!G:G)</f>
        <v>8.0607905982905983</v>
      </c>
      <c r="K32" s="8">
        <f t="shared" si="1"/>
        <v>26</v>
      </c>
      <c r="L32" s="18">
        <f t="shared" si="2"/>
        <v>28</v>
      </c>
      <c r="M32" s="15">
        <f>_xlfn.XLOOKUP($B32,'Medal Table'!$A:$A,'Medal Table'!B:B,0,0,1)</f>
        <v>0</v>
      </c>
      <c r="N32" s="8">
        <f>_xlfn.XLOOKUP($B32,'Medal Table'!$A:$A,'Medal Table'!C:C,0,0,1)</f>
        <v>1</v>
      </c>
      <c r="O32" s="8">
        <f>_xlfn.XLOOKUP($B32,'Medal Table'!$A:$A,'Medal Table'!D:D,0,0,1)</f>
        <v>5</v>
      </c>
      <c r="P32" s="8">
        <f t="shared" si="3"/>
        <v>6</v>
      </c>
      <c r="Q32" s="8">
        <f>_xlfn.XLOOKUP($B32,'Medal Table'!$A:$A,'Medal Table'!F:F,0,0,1)</f>
        <v>71</v>
      </c>
      <c r="R32" s="8">
        <f t="shared" si="4"/>
        <v>38</v>
      </c>
    </row>
    <row r="33" spans="1:18" x14ac:dyDescent="0.2">
      <c r="A33" s="8">
        <f t="shared" si="5"/>
        <v>31</v>
      </c>
      <c r="B33" s="9" t="s">
        <v>198</v>
      </c>
      <c r="C33" s="9" t="str">
        <f>VLOOKUP(B33,Data!G:H,2,FALSE)</f>
        <v>Europe</v>
      </c>
      <c r="D33" s="8">
        <v>15</v>
      </c>
      <c r="E33" s="8">
        <f>SUMIF(Quotas!D:D,'Points Table'!B33,Quotas!E:E)</f>
        <v>53</v>
      </c>
      <c r="F33" s="8">
        <f>COUNTIF(Quotas!D:D,'Points Table'!B33)</f>
        <v>52</v>
      </c>
      <c r="G33" s="8">
        <f>COUNTIF(Performance!F:F,'Points Table'!B33)</f>
        <v>16</v>
      </c>
      <c r="H33" s="8">
        <f>SUMIF(Performance!F:F,'Points Table'!B33,Performance!E:E)</f>
        <v>65</v>
      </c>
      <c r="I33" s="10">
        <f t="shared" si="0"/>
        <v>0.30188679245283018</v>
      </c>
      <c r="J33" s="11">
        <f>SUMIF(Performance!F:F,'Points Table'!B33,Performance!G:G)</f>
        <v>5.9895680708180707</v>
      </c>
      <c r="K33" s="8">
        <f t="shared" si="1"/>
        <v>45</v>
      </c>
      <c r="L33" s="18">
        <f t="shared" si="2"/>
        <v>39</v>
      </c>
      <c r="M33" s="15">
        <f>_xlfn.XLOOKUP($B33,'Medal Table'!$A:$A,'Medal Table'!B:B,0,0,1)</f>
        <v>3</v>
      </c>
      <c r="N33" s="8">
        <f>_xlfn.XLOOKUP($B33,'Medal Table'!$A:$A,'Medal Table'!C:C,0,0,1)</f>
        <v>1</v>
      </c>
      <c r="O33" s="8">
        <f>_xlfn.XLOOKUP($B33,'Medal Table'!$A:$A,'Medal Table'!D:D,0,0,1)</f>
        <v>3</v>
      </c>
      <c r="P33" s="8">
        <f t="shared" si="3"/>
        <v>7</v>
      </c>
      <c r="Q33" s="8">
        <f>_xlfn.XLOOKUP($B33,'Medal Table'!$A:$A,'Medal Table'!F:F,0,0,1)</f>
        <v>26</v>
      </c>
      <c r="R33" s="8">
        <f t="shared" si="4"/>
        <v>30</v>
      </c>
    </row>
    <row r="34" spans="1:18" x14ac:dyDescent="0.2">
      <c r="A34" s="8">
        <f t="shared" si="5"/>
        <v>32</v>
      </c>
      <c r="B34" s="9" t="s">
        <v>70</v>
      </c>
      <c r="C34" s="9" t="str">
        <f>VLOOKUP(B34,Data!G:H,2,FALSE)</f>
        <v>Europe</v>
      </c>
      <c r="D34" s="8">
        <v>16</v>
      </c>
      <c r="E34" s="8">
        <f>SUMIF(Quotas!D:D,'Points Table'!B34,Quotas!E:E)</f>
        <v>65</v>
      </c>
      <c r="F34" s="8">
        <f>COUNTIF(Quotas!D:D,'Points Table'!B34)</f>
        <v>55</v>
      </c>
      <c r="G34" s="8">
        <f>COUNTIF(Performance!F:F,'Points Table'!B34)</f>
        <v>19</v>
      </c>
      <c r="H34" s="8">
        <f>SUMIF(Performance!F:F,'Points Table'!B34,Performance!E:E)</f>
        <v>64.5</v>
      </c>
      <c r="I34" s="10">
        <f t="shared" si="0"/>
        <v>0.29230769230769232</v>
      </c>
      <c r="J34" s="11">
        <f>SUMIF(Performance!F:F,'Points Table'!B34,Performance!G:G)</f>
        <v>5.3157711282711277</v>
      </c>
      <c r="K34" s="8">
        <f t="shared" si="1"/>
        <v>37</v>
      </c>
      <c r="L34" s="18">
        <f t="shared" si="2"/>
        <v>42</v>
      </c>
      <c r="M34" s="15">
        <f>_xlfn.XLOOKUP($B34,'Medal Table'!$A:$A,'Medal Table'!B:B,0,0,1)</f>
        <v>1</v>
      </c>
      <c r="N34" s="8">
        <f>_xlfn.XLOOKUP($B34,'Medal Table'!$A:$A,'Medal Table'!C:C,0,0,1)</f>
        <v>1</v>
      </c>
      <c r="O34" s="8">
        <f>_xlfn.XLOOKUP($B34,'Medal Table'!$A:$A,'Medal Table'!D:D,0,0,1)</f>
        <v>6</v>
      </c>
      <c r="P34" s="8">
        <f t="shared" si="3"/>
        <v>8</v>
      </c>
      <c r="Q34" s="8">
        <f>_xlfn.XLOOKUP($B34,'Medal Table'!$A:$A,'Medal Table'!F:F,0,0,1)</f>
        <v>51</v>
      </c>
      <c r="R34" s="8">
        <f t="shared" si="4"/>
        <v>26</v>
      </c>
    </row>
    <row r="35" spans="1:18" x14ac:dyDescent="0.2">
      <c r="A35" s="8">
        <f t="shared" si="5"/>
        <v>33</v>
      </c>
      <c r="B35" s="9" t="s">
        <v>215</v>
      </c>
      <c r="C35" s="9" t="str">
        <f>VLOOKUP(B35,Data!G:H,2,FALSE)</f>
        <v>Europe</v>
      </c>
      <c r="D35" s="8">
        <v>9</v>
      </c>
      <c r="E35" s="8">
        <f>SUMIF(Quotas!D:D,'Points Table'!B35,Quotas!E:E)</f>
        <v>30</v>
      </c>
      <c r="F35" s="8">
        <f>COUNTIF(Quotas!D:D,'Points Table'!B35)</f>
        <v>30</v>
      </c>
      <c r="G35" s="8">
        <f>COUNTIF(Performance!F:F,'Points Table'!B35)</f>
        <v>12</v>
      </c>
      <c r="H35" s="8">
        <f>SUMIF(Performance!F:F,'Points Table'!B35,Performance!E:E)</f>
        <v>64</v>
      </c>
      <c r="I35" s="10">
        <f t="shared" si="0"/>
        <v>0.4</v>
      </c>
      <c r="J35" s="11">
        <f>SUMIF(Performance!F:F,'Points Table'!B35,Performance!G:G)</f>
        <v>5.47905982905983</v>
      </c>
      <c r="K35" s="8">
        <f t="shared" si="1"/>
        <v>65</v>
      </c>
      <c r="L35" s="18">
        <f t="shared" si="2"/>
        <v>41</v>
      </c>
      <c r="M35" s="15">
        <f>_xlfn.XLOOKUP($B35,'Medal Table'!$A:$A,'Medal Table'!B:B,0,0,1)</f>
        <v>3</v>
      </c>
      <c r="N35" s="8">
        <f>_xlfn.XLOOKUP($B35,'Medal Table'!$A:$A,'Medal Table'!C:C,0,0,1)</f>
        <v>3</v>
      </c>
      <c r="O35" s="8">
        <f>_xlfn.XLOOKUP($B35,'Medal Table'!$A:$A,'Medal Table'!D:D,0,0,1)</f>
        <v>1</v>
      </c>
      <c r="P35" s="8">
        <f t="shared" si="3"/>
        <v>7</v>
      </c>
      <c r="Q35" s="8">
        <f>_xlfn.XLOOKUP($B35,'Medal Table'!$A:$A,'Medal Table'!F:F,0,0,1)</f>
        <v>24</v>
      </c>
      <c r="R35" s="8">
        <f t="shared" si="4"/>
        <v>30</v>
      </c>
    </row>
    <row r="36" spans="1:18" x14ac:dyDescent="0.2">
      <c r="A36" s="8">
        <f t="shared" si="5"/>
        <v>34</v>
      </c>
      <c r="B36" s="9" t="s">
        <v>20</v>
      </c>
      <c r="C36" s="9" t="str">
        <f>VLOOKUP(B36,Data!G:H,2,FALSE)</f>
        <v>North America</v>
      </c>
      <c r="D36" s="8">
        <v>16</v>
      </c>
      <c r="E36" s="8">
        <f>SUMIF(Quotas!D:D,'Points Table'!B36,Quotas!E:E)</f>
        <v>60</v>
      </c>
      <c r="F36" s="8">
        <f>COUNTIF(Quotas!D:D,'Points Table'!B36)</f>
        <v>53</v>
      </c>
      <c r="G36" s="8">
        <f>COUNTIF(Performance!F:F,'Points Table'!B36)</f>
        <v>15</v>
      </c>
      <c r="H36" s="8">
        <f>SUMIF(Performance!F:F,'Points Table'!B36,Performance!E:E)</f>
        <v>64</v>
      </c>
      <c r="I36" s="10">
        <f t="shared" si="0"/>
        <v>0.25</v>
      </c>
      <c r="J36" s="11">
        <f>SUMIF(Performance!F:F,'Points Table'!B36,Performance!G:G)</f>
        <v>4.1421474358974351</v>
      </c>
      <c r="K36" s="8">
        <f t="shared" si="1"/>
        <v>39</v>
      </c>
      <c r="L36" s="18">
        <f t="shared" si="2"/>
        <v>48</v>
      </c>
      <c r="M36" s="15">
        <f>_xlfn.XLOOKUP($B36,'Medal Table'!$A:$A,'Medal Table'!B:B,0,0,1)</f>
        <v>2</v>
      </c>
      <c r="N36" s="8">
        <f>_xlfn.XLOOKUP($B36,'Medal Table'!$A:$A,'Medal Table'!C:C,0,0,1)</f>
        <v>1</v>
      </c>
      <c r="O36" s="8">
        <f>_xlfn.XLOOKUP($B36,'Medal Table'!$A:$A,'Medal Table'!D:D,0,0,1)</f>
        <v>6</v>
      </c>
      <c r="P36" s="8">
        <f t="shared" si="3"/>
        <v>9</v>
      </c>
      <c r="Q36" s="8">
        <f>_xlfn.XLOOKUP($B36,'Medal Table'!$A:$A,'Medal Table'!F:F,0,0,1)</f>
        <v>32</v>
      </c>
      <c r="R36" s="8">
        <f t="shared" si="4"/>
        <v>23</v>
      </c>
    </row>
    <row r="37" spans="1:18" x14ac:dyDescent="0.2">
      <c r="A37" s="8">
        <f t="shared" si="5"/>
        <v>35</v>
      </c>
      <c r="B37" s="9" t="s">
        <v>18</v>
      </c>
      <c r="C37" s="9" t="str">
        <f>VLOOKUP(B37,Data!G:H,2,FALSE)</f>
        <v>Asia</v>
      </c>
      <c r="D37" s="8">
        <v>16</v>
      </c>
      <c r="E37" s="8">
        <f>SUMIF(Quotas!D:D,'Points Table'!B37,Quotas!E:E)</f>
        <v>62</v>
      </c>
      <c r="F37" s="8">
        <f>COUNTIF(Quotas!D:D,'Points Table'!B37)</f>
        <v>50</v>
      </c>
      <c r="G37" s="8">
        <f>COUNTIF(Performance!F:F,'Points Table'!B37)</f>
        <v>20</v>
      </c>
      <c r="H37" s="8">
        <f>SUMIF(Performance!F:F,'Points Table'!B37,Performance!E:E)</f>
        <v>63</v>
      </c>
      <c r="I37" s="10">
        <f t="shared" si="0"/>
        <v>0.32258064516129031</v>
      </c>
      <c r="J37" s="11">
        <f>SUMIF(Performance!F:F,'Points Table'!B37,Performance!G:G)</f>
        <v>8.4995726495726505</v>
      </c>
      <c r="K37" s="8">
        <f t="shared" si="1"/>
        <v>38</v>
      </c>
      <c r="L37" s="18">
        <f t="shared" si="2"/>
        <v>26</v>
      </c>
      <c r="M37" s="15">
        <f>_xlfn.XLOOKUP($B37,'Medal Table'!$A:$A,'Medal Table'!B:B,0,0,1)</f>
        <v>2</v>
      </c>
      <c r="N37" s="8">
        <f>_xlfn.XLOOKUP($B37,'Medal Table'!$A:$A,'Medal Table'!C:C,0,0,1)</f>
        <v>0</v>
      </c>
      <c r="O37" s="8">
        <f>_xlfn.XLOOKUP($B37,'Medal Table'!$A:$A,'Medal Table'!D:D,0,0,1)</f>
        <v>5</v>
      </c>
      <c r="P37" s="8">
        <f t="shared" si="3"/>
        <v>7</v>
      </c>
      <c r="Q37" s="8">
        <f>_xlfn.XLOOKUP($B37,'Medal Table'!$A:$A,'Medal Table'!F:F,0,0,1)</f>
        <v>35</v>
      </c>
      <c r="R37" s="8">
        <f t="shared" si="4"/>
        <v>30</v>
      </c>
    </row>
    <row r="38" spans="1:18" x14ac:dyDescent="0.2">
      <c r="A38" s="8">
        <f t="shared" si="5"/>
        <v>36</v>
      </c>
      <c r="B38" s="9" t="s">
        <v>203</v>
      </c>
      <c r="C38" s="9" t="str">
        <f>VLOOKUP(B38,Data!G:H,2,FALSE)</f>
        <v>Europe</v>
      </c>
      <c r="D38" s="8">
        <v>20</v>
      </c>
      <c r="E38" s="8">
        <f>SUMIF(Quotas!D:D,'Points Table'!B38,Quotas!E:E)</f>
        <v>49</v>
      </c>
      <c r="F38" s="8">
        <f>COUNTIF(Quotas!D:D,'Points Table'!B38)</f>
        <v>43</v>
      </c>
      <c r="G38" s="8">
        <f>COUNTIF(Performance!F:F,'Points Table'!B38)</f>
        <v>17</v>
      </c>
      <c r="H38" s="8">
        <f>SUMIF(Performance!F:F,'Points Table'!B38,Performance!E:E)</f>
        <v>63</v>
      </c>
      <c r="I38" s="10">
        <f t="shared" si="0"/>
        <v>0.34693877551020408</v>
      </c>
      <c r="J38" s="11">
        <f>SUMIF(Performance!F:F,'Points Table'!B38,Performance!G:G)</f>
        <v>8.285225885225886</v>
      </c>
      <c r="K38" s="8">
        <f t="shared" si="1"/>
        <v>48</v>
      </c>
      <c r="L38" s="18">
        <f t="shared" si="2"/>
        <v>27</v>
      </c>
      <c r="M38" s="15">
        <f>_xlfn.XLOOKUP($B38,'Medal Table'!$A:$A,'Medal Table'!B:B,0,0,1)</f>
        <v>2</v>
      </c>
      <c r="N38" s="8">
        <f>_xlfn.XLOOKUP($B38,'Medal Table'!$A:$A,'Medal Table'!C:C,0,0,1)</f>
        <v>2</v>
      </c>
      <c r="O38" s="8">
        <f>_xlfn.XLOOKUP($B38,'Medal Table'!$A:$A,'Medal Table'!D:D,0,0,1)</f>
        <v>3</v>
      </c>
      <c r="P38" s="8">
        <f t="shared" si="3"/>
        <v>7</v>
      </c>
      <c r="Q38" s="8">
        <f>_xlfn.XLOOKUP($B38,'Medal Table'!$A:$A,'Medal Table'!F:F,0,0,1)</f>
        <v>30</v>
      </c>
      <c r="R38" s="8">
        <f t="shared" si="4"/>
        <v>30</v>
      </c>
    </row>
    <row r="39" spans="1:18" x14ac:dyDescent="0.2">
      <c r="A39" s="8">
        <f t="shared" si="5"/>
        <v>37</v>
      </c>
      <c r="B39" s="9" t="s">
        <v>33</v>
      </c>
      <c r="C39" s="9" t="str">
        <f>VLOOKUP(B39,Data!G:H,2,FALSE)</f>
        <v>Asia</v>
      </c>
      <c r="D39" s="8">
        <v>15</v>
      </c>
      <c r="E39" s="8">
        <f>SUMIF(Quotas!D:D,'Points Table'!B39,Quotas!E:E)</f>
        <v>98</v>
      </c>
      <c r="F39" s="8">
        <f>COUNTIF(Quotas!D:D,'Points Table'!B39)</f>
        <v>84</v>
      </c>
      <c r="G39" s="8">
        <f>COUNTIF(Performance!F:F,'Points Table'!B39)</f>
        <v>20</v>
      </c>
      <c r="H39" s="8">
        <f>SUMIF(Performance!F:F,'Points Table'!B39,Performance!E:E)</f>
        <v>62</v>
      </c>
      <c r="I39" s="10">
        <f t="shared" si="0"/>
        <v>0.20408163265306123</v>
      </c>
      <c r="J39" s="11">
        <f>SUMIF(Performance!F:F,'Points Table'!B39,Performance!G:G)</f>
        <v>4.70982905982906</v>
      </c>
      <c r="K39" s="8">
        <f t="shared" si="1"/>
        <v>25</v>
      </c>
      <c r="L39" s="18">
        <f t="shared" si="2"/>
        <v>44</v>
      </c>
      <c r="M39" s="15">
        <f>_xlfn.XLOOKUP($B39,'Medal Table'!$A:$A,'Medal Table'!B:B,0,0,1)</f>
        <v>1</v>
      </c>
      <c r="N39" s="8">
        <f>_xlfn.XLOOKUP($B39,'Medal Table'!$A:$A,'Medal Table'!C:C,0,0,1)</f>
        <v>3</v>
      </c>
      <c r="O39" s="8">
        <f>_xlfn.XLOOKUP($B39,'Medal Table'!$A:$A,'Medal Table'!D:D,0,0,1)</f>
        <v>3</v>
      </c>
      <c r="P39" s="8">
        <f t="shared" si="3"/>
        <v>7</v>
      </c>
      <c r="Q39" s="8">
        <f>_xlfn.XLOOKUP($B39,'Medal Table'!$A:$A,'Medal Table'!F:F,0,0,1)</f>
        <v>43</v>
      </c>
      <c r="R39" s="8">
        <f t="shared" si="4"/>
        <v>30</v>
      </c>
    </row>
    <row r="40" spans="1:18" x14ac:dyDescent="0.2">
      <c r="A40" s="8">
        <f t="shared" si="5"/>
        <v>38</v>
      </c>
      <c r="B40" s="9" t="s">
        <v>35</v>
      </c>
      <c r="C40" s="9" t="str">
        <f>VLOOKUP(B40,Data!G:H,2,FALSE)</f>
        <v>North America</v>
      </c>
      <c r="D40" s="8">
        <v>24</v>
      </c>
      <c r="E40" s="8">
        <f>SUMIF(Quotas!D:D,'Points Table'!B40,Quotas!E:E)</f>
        <v>121</v>
      </c>
      <c r="F40" s="8">
        <f>COUNTIF(Quotas!D:D,'Points Table'!B40)</f>
        <v>88</v>
      </c>
      <c r="G40" s="8">
        <f>COUNTIF(Performance!F:F,'Points Table'!B40)</f>
        <v>24</v>
      </c>
      <c r="H40" s="8">
        <f>SUMIF(Performance!F:F,'Points Table'!B40,Performance!E:E)</f>
        <v>59.5</v>
      </c>
      <c r="I40" s="10">
        <f t="shared" si="0"/>
        <v>0.19834710743801653</v>
      </c>
      <c r="J40" s="11">
        <f>SUMIF(Performance!F:F,'Points Table'!B40,Performance!G:G)</f>
        <v>7.6871357808857805</v>
      </c>
      <c r="K40" s="8">
        <f t="shared" si="1"/>
        <v>21</v>
      </c>
      <c r="L40" s="18">
        <f t="shared" si="2"/>
        <v>30</v>
      </c>
      <c r="M40" s="15">
        <f>_xlfn.XLOOKUP($B40,'Medal Table'!$A:$A,'Medal Table'!B:B,0,0,1)</f>
        <v>0</v>
      </c>
      <c r="N40" s="8">
        <f>_xlfn.XLOOKUP($B40,'Medal Table'!$A:$A,'Medal Table'!C:C,0,0,1)</f>
        <v>3</v>
      </c>
      <c r="O40" s="8">
        <f>_xlfn.XLOOKUP($B40,'Medal Table'!$A:$A,'Medal Table'!D:D,0,0,1)</f>
        <v>2</v>
      </c>
      <c r="P40" s="8">
        <f t="shared" si="3"/>
        <v>5</v>
      </c>
      <c r="Q40" s="8">
        <f>_xlfn.XLOOKUP($B40,'Medal Table'!$A:$A,'Medal Table'!F:F,0,0,1)</f>
        <v>65</v>
      </c>
      <c r="R40" s="8">
        <f t="shared" si="4"/>
        <v>44</v>
      </c>
    </row>
    <row r="41" spans="1:18" x14ac:dyDescent="0.2">
      <c r="A41" s="8">
        <f t="shared" si="5"/>
        <v>39</v>
      </c>
      <c r="B41" s="9" t="s">
        <v>171</v>
      </c>
      <c r="C41" s="9" t="str">
        <f>VLOOKUP(B41,Data!G:H,2,FALSE)</f>
        <v>Europe</v>
      </c>
      <c r="D41" s="8">
        <v>15</v>
      </c>
      <c r="E41" s="8">
        <f>SUMIF(Quotas!D:D,'Points Table'!B41,Quotas!E:E)</f>
        <v>55</v>
      </c>
      <c r="F41" s="8">
        <f>COUNTIF(Quotas!D:D,'Points Table'!B41)</f>
        <v>51</v>
      </c>
      <c r="G41" s="8">
        <f>COUNTIF(Performance!F:F,'Points Table'!B41)</f>
        <v>19</v>
      </c>
      <c r="H41" s="8">
        <f>SUMIF(Performance!F:F,'Points Table'!B41,Performance!E:E)</f>
        <v>59</v>
      </c>
      <c r="I41" s="10">
        <f t="shared" si="0"/>
        <v>0.34545454545454546</v>
      </c>
      <c r="J41" s="11">
        <f>SUMIF(Performance!F:F,'Points Table'!B41,Performance!G:G)</f>
        <v>11.736118742368744</v>
      </c>
      <c r="K41" s="8">
        <f t="shared" si="1"/>
        <v>44</v>
      </c>
      <c r="L41" s="18">
        <f t="shared" si="2"/>
        <v>18</v>
      </c>
      <c r="M41" s="15">
        <f>_xlfn.XLOOKUP($B41,'Medal Table'!$A:$A,'Medal Table'!B:B,0,0,1)</f>
        <v>3</v>
      </c>
      <c r="N41" s="8">
        <f>_xlfn.XLOOKUP($B41,'Medal Table'!$A:$A,'Medal Table'!C:C,0,0,1)</f>
        <v>1</v>
      </c>
      <c r="O41" s="8">
        <f>_xlfn.XLOOKUP($B41,'Medal Table'!$A:$A,'Medal Table'!D:D,0,0,1)</f>
        <v>1</v>
      </c>
      <c r="P41" s="8">
        <f t="shared" si="3"/>
        <v>5</v>
      </c>
      <c r="Q41" s="8">
        <f>_xlfn.XLOOKUP($B41,'Medal Table'!$A:$A,'Medal Table'!F:F,0,0,1)</f>
        <v>27</v>
      </c>
      <c r="R41" s="8">
        <f t="shared" si="4"/>
        <v>44</v>
      </c>
    </row>
    <row r="42" spans="1:18" x14ac:dyDescent="0.2">
      <c r="A42" s="8">
        <f t="shared" si="5"/>
        <v>40</v>
      </c>
      <c r="B42" s="9" t="s">
        <v>53</v>
      </c>
      <c r="C42" s="9" t="str">
        <f>VLOOKUP(B42,Data!G:H,2,FALSE)</f>
        <v>Europe</v>
      </c>
      <c r="D42" s="8">
        <v>14</v>
      </c>
      <c r="E42" s="8">
        <f>SUMIF(Quotas!D:D,'Points Table'!B42,Quotas!E:E)</f>
        <v>41</v>
      </c>
      <c r="F42" s="8">
        <f>COUNTIF(Quotas!D:D,'Points Table'!B42)</f>
        <v>41</v>
      </c>
      <c r="G42" s="8">
        <f>COUNTIF(Performance!F:F,'Points Table'!B42)</f>
        <v>16</v>
      </c>
      <c r="H42" s="8">
        <f>SUMIF(Performance!F:F,'Points Table'!B42,Performance!E:E)</f>
        <v>59</v>
      </c>
      <c r="I42" s="10">
        <f t="shared" si="0"/>
        <v>0.3902439024390244</v>
      </c>
      <c r="J42" s="11">
        <f>SUMIF(Performance!F:F,'Points Table'!B42,Performance!G:G)</f>
        <v>4.3223290598290589</v>
      </c>
      <c r="K42" s="8">
        <f t="shared" si="1"/>
        <v>55</v>
      </c>
      <c r="L42" s="18">
        <f t="shared" si="2"/>
        <v>46</v>
      </c>
      <c r="M42" s="15">
        <f>_xlfn.XLOOKUP($B42,'Medal Table'!$A:$A,'Medal Table'!B:B,0,0,1)</f>
        <v>2</v>
      </c>
      <c r="N42" s="8">
        <f>_xlfn.XLOOKUP($B42,'Medal Table'!$A:$A,'Medal Table'!C:C,0,0,1)</f>
        <v>2</v>
      </c>
      <c r="O42" s="8">
        <f>_xlfn.XLOOKUP($B42,'Medal Table'!$A:$A,'Medal Table'!D:D,0,0,1)</f>
        <v>3</v>
      </c>
      <c r="P42" s="8">
        <f t="shared" si="3"/>
        <v>7</v>
      </c>
      <c r="Q42" s="8">
        <f>_xlfn.XLOOKUP($B42,'Medal Table'!$A:$A,'Medal Table'!F:F,0,0,1)</f>
        <v>30</v>
      </c>
      <c r="R42" s="8">
        <f t="shared" si="4"/>
        <v>30</v>
      </c>
    </row>
    <row r="43" spans="1:18" x14ac:dyDescent="0.2">
      <c r="A43" s="8">
        <f t="shared" si="5"/>
        <v>41</v>
      </c>
      <c r="B43" s="9" t="s">
        <v>105</v>
      </c>
      <c r="C43" s="9" t="str">
        <f>VLOOKUP(B43,Data!G:H,2,FALSE)</f>
        <v>North America</v>
      </c>
      <c r="D43" s="8">
        <v>4</v>
      </c>
      <c r="E43" s="8">
        <f>SUMIF(Quotas!D:D,'Points Table'!B43,Quotas!E:E)</f>
        <v>59</v>
      </c>
      <c r="F43" s="8">
        <f>COUNTIF(Quotas!D:D,'Points Table'!B43)</f>
        <v>31</v>
      </c>
      <c r="G43" s="8">
        <f>COUNTIF(Performance!F:F,'Points Table'!B43)</f>
        <v>20</v>
      </c>
      <c r="H43" s="8">
        <f>SUMIF(Performance!F:F,'Points Table'!B43,Performance!E:E)</f>
        <v>57</v>
      </c>
      <c r="I43" s="10">
        <f t="shared" si="0"/>
        <v>0.33898305084745761</v>
      </c>
      <c r="J43" s="11">
        <f>SUMIF(Performance!F:F,'Points Table'!B43,Performance!G:G)</f>
        <v>1.1874999999999998</v>
      </c>
      <c r="K43" s="8">
        <f t="shared" si="1"/>
        <v>41</v>
      </c>
      <c r="L43" s="18">
        <f t="shared" si="2"/>
        <v>74</v>
      </c>
      <c r="M43" s="15">
        <f>_xlfn.XLOOKUP($B43,'Medal Table'!$A:$A,'Medal Table'!B:B,0,0,1)</f>
        <v>1</v>
      </c>
      <c r="N43" s="8">
        <f>_xlfn.XLOOKUP($B43,'Medal Table'!$A:$A,'Medal Table'!C:C,0,0,1)</f>
        <v>3</v>
      </c>
      <c r="O43" s="8">
        <f>_xlfn.XLOOKUP($B43,'Medal Table'!$A:$A,'Medal Table'!D:D,0,0,1)</f>
        <v>2</v>
      </c>
      <c r="P43" s="8">
        <f t="shared" si="3"/>
        <v>6</v>
      </c>
      <c r="Q43" s="8">
        <f>_xlfn.XLOOKUP($B43,'Medal Table'!$A:$A,'Medal Table'!F:F,0,0,1)</f>
        <v>44</v>
      </c>
      <c r="R43" s="8">
        <f t="shared" si="4"/>
        <v>38</v>
      </c>
    </row>
    <row r="44" spans="1:18" x14ac:dyDescent="0.2">
      <c r="A44" s="8">
        <f t="shared" si="5"/>
        <v>42</v>
      </c>
      <c r="B44" s="9" t="s">
        <v>164</v>
      </c>
      <c r="C44" s="9" t="str">
        <f>VLOOKUP(B44,Data!G:H,2,FALSE)</f>
        <v>Africa</v>
      </c>
      <c r="D44" s="8">
        <v>2</v>
      </c>
      <c r="E44" s="8">
        <f>SUMIF(Quotas!D:D,'Points Table'!B44,Quotas!E:E)</f>
        <v>34</v>
      </c>
      <c r="F44" s="8">
        <f>COUNTIF(Quotas!D:D,'Points Table'!B44)</f>
        <v>13</v>
      </c>
      <c r="G44" s="8">
        <f>COUNTIF(Performance!F:F,'Points Table'!B44)</f>
        <v>20</v>
      </c>
      <c r="H44" s="8">
        <f>SUMIF(Performance!F:F,'Points Table'!B44,Performance!E:E)</f>
        <v>55.5</v>
      </c>
      <c r="I44" s="10">
        <f t="shared" si="0"/>
        <v>0.58823529411764708</v>
      </c>
      <c r="J44" s="11">
        <f>SUMIF(Performance!F:F,'Points Table'!B44,Performance!G:G)</f>
        <v>1.15625</v>
      </c>
      <c r="K44" s="8">
        <f t="shared" si="1"/>
        <v>62</v>
      </c>
      <c r="L44" s="18">
        <f t="shared" si="2"/>
        <v>75</v>
      </c>
      <c r="M44" s="15">
        <f>_xlfn.XLOOKUP($B44,'Medal Table'!$A:$A,'Medal Table'!B:B,0,0,1)</f>
        <v>1</v>
      </c>
      <c r="N44" s="8">
        <f>_xlfn.XLOOKUP($B44,'Medal Table'!$A:$A,'Medal Table'!C:C,0,0,1)</f>
        <v>3</v>
      </c>
      <c r="O44" s="8">
        <f>_xlfn.XLOOKUP($B44,'Medal Table'!$A:$A,'Medal Table'!D:D,0,0,1)</f>
        <v>0</v>
      </c>
      <c r="P44" s="8">
        <f t="shared" si="3"/>
        <v>4</v>
      </c>
      <c r="Q44" s="8">
        <f>_xlfn.XLOOKUP($B44,'Medal Table'!$A:$A,'Medal Table'!F:F,0,0,1)</f>
        <v>47</v>
      </c>
      <c r="R44" s="8">
        <f t="shared" si="4"/>
        <v>49</v>
      </c>
    </row>
    <row r="45" spans="1:18" x14ac:dyDescent="0.2">
      <c r="A45" s="8">
        <f t="shared" si="5"/>
        <v>43</v>
      </c>
      <c r="B45" s="9" t="s">
        <v>30</v>
      </c>
      <c r="C45" s="9" t="str">
        <f>VLOOKUP(B45,Data!G:H,2,FALSE)</f>
        <v>Europe</v>
      </c>
      <c r="D45" s="8">
        <v>16</v>
      </c>
      <c r="E45" s="8">
        <f>SUMIF(Quotas!D:D,'Points Table'!B45,Quotas!E:E)</f>
        <v>77</v>
      </c>
      <c r="F45" s="8">
        <f>COUNTIF(Quotas!D:D,'Points Table'!B45)</f>
        <v>68</v>
      </c>
      <c r="G45" s="8">
        <f>COUNTIF(Performance!F:F,'Points Table'!B45)</f>
        <v>11</v>
      </c>
      <c r="H45" s="8">
        <f>SUMIF(Performance!F:F,'Points Table'!B45,Performance!E:E)</f>
        <v>54.5</v>
      </c>
      <c r="I45" s="10">
        <f t="shared" si="0"/>
        <v>0.14285714285714285</v>
      </c>
      <c r="J45" s="11">
        <f>SUMIF(Performance!F:F,'Points Table'!B45,Performance!G:G)</f>
        <v>4.072222222222222</v>
      </c>
      <c r="K45" s="8">
        <f t="shared" si="1"/>
        <v>35</v>
      </c>
      <c r="L45" s="18">
        <f t="shared" si="2"/>
        <v>49</v>
      </c>
      <c r="M45" s="15">
        <f>_xlfn.XLOOKUP($B45,'Medal Table'!$A:$A,'Medal Table'!B:B,0,0,1)</f>
        <v>1</v>
      </c>
      <c r="N45" s="8">
        <f>_xlfn.XLOOKUP($B45,'Medal Table'!$A:$A,'Medal Table'!C:C,0,0,1)</f>
        <v>5</v>
      </c>
      <c r="O45" s="8">
        <f>_xlfn.XLOOKUP($B45,'Medal Table'!$A:$A,'Medal Table'!D:D,0,0,1)</f>
        <v>1</v>
      </c>
      <c r="P45" s="8">
        <f t="shared" si="3"/>
        <v>7</v>
      </c>
      <c r="Q45" s="8">
        <f>_xlfn.XLOOKUP($B45,'Medal Table'!$A:$A,'Medal Table'!F:F,0,0,1)</f>
        <v>41</v>
      </c>
      <c r="R45" s="8">
        <f t="shared" si="4"/>
        <v>30</v>
      </c>
    </row>
    <row r="46" spans="1:18" x14ac:dyDescent="0.2">
      <c r="A46" s="8">
        <f t="shared" si="5"/>
        <v>44</v>
      </c>
      <c r="B46" s="9" t="s">
        <v>52</v>
      </c>
      <c r="C46" s="9" t="str">
        <f>VLOOKUP(B46,Data!G:H,2,FALSE)</f>
        <v>Europe</v>
      </c>
      <c r="D46" s="8">
        <v>21</v>
      </c>
      <c r="E46" s="8">
        <f>SUMIF(Quotas!D:D,'Points Table'!B46,Quotas!E:E)</f>
        <v>92</v>
      </c>
      <c r="F46" s="8">
        <f>COUNTIF(Quotas!D:D,'Points Table'!B46)</f>
        <v>77</v>
      </c>
      <c r="G46" s="8">
        <f>COUNTIF(Performance!F:F,'Points Table'!B46)</f>
        <v>15</v>
      </c>
      <c r="H46" s="8">
        <f>SUMIF(Performance!F:F,'Points Table'!B46,Performance!E:E)</f>
        <v>51.5</v>
      </c>
      <c r="I46" s="10">
        <f t="shared" si="0"/>
        <v>0.16304347826086957</v>
      </c>
      <c r="J46" s="11">
        <f>SUMIF(Performance!F:F,'Points Table'!B46,Performance!G:G)</f>
        <v>7.6852375102375108</v>
      </c>
      <c r="K46" s="8">
        <f t="shared" si="1"/>
        <v>27</v>
      </c>
      <c r="L46" s="18">
        <f t="shared" si="2"/>
        <v>31</v>
      </c>
      <c r="M46" s="15">
        <f>_xlfn.XLOOKUP($B46,'Medal Table'!$A:$A,'Medal Table'!B:B,0,0,1)</f>
        <v>2</v>
      </c>
      <c r="N46" s="8">
        <f>_xlfn.XLOOKUP($B46,'Medal Table'!$A:$A,'Medal Table'!C:C,0,0,1)</f>
        <v>0</v>
      </c>
      <c r="O46" s="8">
        <f>_xlfn.XLOOKUP($B46,'Medal Table'!$A:$A,'Medal Table'!D:D,0,0,1)</f>
        <v>3</v>
      </c>
      <c r="P46" s="8">
        <f t="shared" si="3"/>
        <v>5</v>
      </c>
      <c r="Q46" s="8">
        <f>_xlfn.XLOOKUP($B46,'Medal Table'!$A:$A,'Medal Table'!F:F,0,0,1)</f>
        <v>36</v>
      </c>
      <c r="R46" s="8">
        <f t="shared" si="4"/>
        <v>44</v>
      </c>
    </row>
    <row r="47" spans="1:18" x14ac:dyDescent="0.2">
      <c r="A47" s="8">
        <f t="shared" si="5"/>
        <v>45</v>
      </c>
      <c r="B47" s="9" t="s">
        <v>129</v>
      </c>
      <c r="C47" s="9" t="str">
        <f>VLOOKUP(B47,Data!G:H,2,FALSE)</f>
        <v>Asia</v>
      </c>
      <c r="D47" s="8">
        <v>16</v>
      </c>
      <c r="E47" s="8">
        <f>SUMIF(Quotas!D:D,'Points Table'!B47,Quotas!E:E)</f>
        <v>51</v>
      </c>
      <c r="F47" s="8">
        <f>COUNTIF(Quotas!D:D,'Points Table'!B47)</f>
        <v>45</v>
      </c>
      <c r="G47" s="8">
        <f>COUNTIF(Performance!F:F,'Points Table'!B47)</f>
        <v>14</v>
      </c>
      <c r="H47" s="8">
        <f>SUMIF(Performance!F:F,'Points Table'!B47,Performance!E:E)</f>
        <v>50</v>
      </c>
      <c r="I47" s="10">
        <f t="shared" si="0"/>
        <v>0.27450980392156865</v>
      </c>
      <c r="J47" s="11">
        <f>SUMIF(Performance!F:F,'Points Table'!B47,Performance!G:G)</f>
        <v>7.4830128205128217</v>
      </c>
      <c r="K47" s="8">
        <f t="shared" si="1"/>
        <v>47</v>
      </c>
      <c r="L47" s="18">
        <f t="shared" si="2"/>
        <v>33</v>
      </c>
      <c r="M47" s="15">
        <f>_xlfn.XLOOKUP($B47,'Medal Table'!$A:$A,'Medal Table'!B:B,0,0,1)</f>
        <v>1</v>
      </c>
      <c r="N47" s="8">
        <f>_xlfn.XLOOKUP($B47,'Medal Table'!$A:$A,'Medal Table'!C:C,0,0,1)</f>
        <v>3</v>
      </c>
      <c r="O47" s="8">
        <f>_xlfn.XLOOKUP($B47,'Medal Table'!$A:$A,'Medal Table'!D:D,0,0,1)</f>
        <v>2</v>
      </c>
      <c r="P47" s="8">
        <f t="shared" si="3"/>
        <v>6</v>
      </c>
      <c r="Q47" s="8">
        <f>_xlfn.XLOOKUP($B47,'Medal Table'!$A:$A,'Medal Table'!F:F,0,0,1)</f>
        <v>44</v>
      </c>
      <c r="R47" s="8">
        <f t="shared" si="4"/>
        <v>38</v>
      </c>
    </row>
    <row r="48" spans="1:18" x14ac:dyDescent="0.2">
      <c r="A48" s="8">
        <f t="shared" si="5"/>
        <v>46</v>
      </c>
      <c r="B48" s="9" t="s">
        <v>40</v>
      </c>
      <c r="C48" s="9" t="str">
        <f>VLOOKUP(B48,Data!G:H,2,FALSE)</f>
        <v>Africa</v>
      </c>
      <c r="D48" s="8">
        <v>20</v>
      </c>
      <c r="E48" s="8">
        <f>SUMIF(Quotas!D:D,'Points Table'!B48,Quotas!E:E)</f>
        <v>92</v>
      </c>
      <c r="F48" s="8">
        <f>COUNTIF(Quotas!D:D,'Points Table'!B48)</f>
        <v>71</v>
      </c>
      <c r="G48" s="8">
        <f>COUNTIF(Performance!F:F,'Points Table'!B48)</f>
        <v>12</v>
      </c>
      <c r="H48" s="8">
        <f>SUMIF(Performance!F:F,'Points Table'!B48,Performance!E:E)</f>
        <v>50</v>
      </c>
      <c r="I48" s="10">
        <f t="shared" si="0"/>
        <v>0.13043478260869565</v>
      </c>
      <c r="J48" s="11">
        <f>SUMIF(Performance!F:F,'Points Table'!B48,Performance!G:G)</f>
        <v>3.6906736281736281</v>
      </c>
      <c r="K48" s="8">
        <f t="shared" si="1"/>
        <v>27</v>
      </c>
      <c r="L48" s="18">
        <f t="shared" si="2"/>
        <v>50</v>
      </c>
      <c r="M48" s="15">
        <f>_xlfn.XLOOKUP($B48,'Medal Table'!$A:$A,'Medal Table'!B:B,0,0,1)</f>
        <v>1</v>
      </c>
      <c r="N48" s="8">
        <f>_xlfn.XLOOKUP($B48,'Medal Table'!$A:$A,'Medal Table'!C:C,0,0,1)</f>
        <v>3</v>
      </c>
      <c r="O48" s="8">
        <f>_xlfn.XLOOKUP($B48,'Medal Table'!$A:$A,'Medal Table'!D:D,0,0,1)</f>
        <v>2</v>
      </c>
      <c r="P48" s="8">
        <f t="shared" si="3"/>
        <v>6</v>
      </c>
      <c r="Q48" s="8">
        <f>_xlfn.XLOOKUP($B48,'Medal Table'!$A:$A,'Medal Table'!F:F,0,0,1)</f>
        <v>44</v>
      </c>
      <c r="R48" s="8">
        <f t="shared" si="4"/>
        <v>38</v>
      </c>
    </row>
    <row r="49" spans="1:18" x14ac:dyDescent="0.2">
      <c r="A49" s="8">
        <f t="shared" si="5"/>
        <v>47</v>
      </c>
      <c r="B49" s="9" t="s">
        <v>19</v>
      </c>
      <c r="C49" s="9" t="str">
        <f>VLOOKUP(B49,Data!G:H,2,FALSE)</f>
        <v>South America</v>
      </c>
      <c r="D49" s="8">
        <v>18</v>
      </c>
      <c r="E49" s="8">
        <f>SUMIF(Quotas!D:D,'Points Table'!B49,Quotas!E:E)</f>
        <v>78</v>
      </c>
      <c r="F49" s="8">
        <f>COUNTIF(Quotas!D:D,'Points Table'!B49)</f>
        <v>62</v>
      </c>
      <c r="G49" s="8">
        <f>COUNTIF(Performance!F:F,'Points Table'!B49)</f>
        <v>18</v>
      </c>
      <c r="H49" s="8">
        <f>SUMIF(Performance!F:F,'Points Table'!B49,Performance!E:E)</f>
        <v>47</v>
      </c>
      <c r="I49" s="10">
        <f t="shared" si="0"/>
        <v>0.23076923076923078</v>
      </c>
      <c r="J49" s="11">
        <f>SUMIF(Performance!F:F,'Points Table'!B49,Performance!G:G)</f>
        <v>4.5598533411033415</v>
      </c>
      <c r="K49" s="8">
        <f t="shared" si="1"/>
        <v>34</v>
      </c>
      <c r="L49" s="18">
        <f t="shared" si="2"/>
        <v>45</v>
      </c>
      <c r="M49" s="15">
        <f>_xlfn.XLOOKUP($B49,'Medal Table'!$A:$A,'Medal Table'!B:B,0,0,1)</f>
        <v>0</v>
      </c>
      <c r="N49" s="8">
        <f>_xlfn.XLOOKUP($B49,'Medal Table'!$A:$A,'Medal Table'!C:C,0,0,1)</f>
        <v>3</v>
      </c>
      <c r="O49" s="8">
        <f>_xlfn.XLOOKUP($B49,'Medal Table'!$A:$A,'Medal Table'!D:D,0,0,1)</f>
        <v>1</v>
      </c>
      <c r="P49" s="8">
        <f t="shared" si="3"/>
        <v>4</v>
      </c>
      <c r="Q49" s="8">
        <f>_xlfn.XLOOKUP($B49,'Medal Table'!$A:$A,'Medal Table'!F:F,0,0,1)</f>
        <v>66</v>
      </c>
      <c r="R49" s="8">
        <f t="shared" si="4"/>
        <v>49</v>
      </c>
    </row>
    <row r="50" spans="1:18" x14ac:dyDescent="0.2">
      <c r="A50" s="8">
        <f t="shared" si="5"/>
        <v>48</v>
      </c>
      <c r="B50" s="9" t="s">
        <v>145</v>
      </c>
      <c r="C50" s="9" t="str">
        <f>VLOOKUP(B50,Data!G:H,2,FALSE)</f>
        <v>Europe</v>
      </c>
      <c r="D50" s="8">
        <v>15</v>
      </c>
      <c r="E50" s="8">
        <f>SUMIF(Quotas!D:D,'Points Table'!B50,Quotas!E:E)</f>
        <v>82</v>
      </c>
      <c r="F50" s="8">
        <f>COUNTIF(Quotas!D:D,'Points Table'!B50)</f>
        <v>66</v>
      </c>
      <c r="G50" s="8">
        <f>COUNTIF(Performance!F:F,'Points Table'!B50)</f>
        <v>14</v>
      </c>
      <c r="H50" s="8">
        <f>SUMIF(Performance!F:F,'Points Table'!B50,Performance!E:E)</f>
        <v>43.5</v>
      </c>
      <c r="I50" s="10">
        <f t="shared" si="0"/>
        <v>0.17073170731707318</v>
      </c>
      <c r="J50" s="11">
        <f>SUMIF(Performance!F:F,'Points Table'!B50,Performance!G:G)</f>
        <v>3.673042929292929</v>
      </c>
      <c r="K50" s="8">
        <f t="shared" si="1"/>
        <v>30</v>
      </c>
      <c r="L50" s="18">
        <f t="shared" si="2"/>
        <v>51</v>
      </c>
      <c r="M50" s="15">
        <f>_xlfn.XLOOKUP($B50,'Medal Table'!$A:$A,'Medal Table'!B:B,0,0,1)</f>
        <v>1</v>
      </c>
      <c r="N50" s="8">
        <f>_xlfn.XLOOKUP($B50,'Medal Table'!$A:$A,'Medal Table'!C:C,0,0,1)</f>
        <v>2</v>
      </c>
      <c r="O50" s="8">
        <f>_xlfn.XLOOKUP($B50,'Medal Table'!$A:$A,'Medal Table'!D:D,0,0,1)</f>
        <v>1</v>
      </c>
      <c r="P50" s="8">
        <f t="shared" si="3"/>
        <v>4</v>
      </c>
      <c r="Q50" s="8">
        <f>_xlfn.XLOOKUP($B50,'Medal Table'!$A:$A,'Medal Table'!F:F,0,0,1)</f>
        <v>50</v>
      </c>
      <c r="R50" s="8">
        <f t="shared" si="4"/>
        <v>49</v>
      </c>
    </row>
    <row r="51" spans="1:18" x14ac:dyDescent="0.2">
      <c r="A51" s="8">
        <f t="shared" si="5"/>
        <v>49</v>
      </c>
      <c r="B51" s="9" t="s">
        <v>22</v>
      </c>
      <c r="C51" s="9" t="str">
        <f>VLOOKUP(B51,Data!G:H,2,FALSE)</f>
        <v>Africa</v>
      </c>
      <c r="D51" s="8">
        <v>23</v>
      </c>
      <c r="E51" s="8">
        <f>SUMIF(Quotas!D:D,'Points Table'!B51,Quotas!E:E)</f>
        <v>111</v>
      </c>
      <c r="F51" s="8">
        <f>COUNTIF(Quotas!D:D,'Points Table'!B51)</f>
        <v>91</v>
      </c>
      <c r="G51" s="8">
        <f>COUNTIF(Performance!F:F,'Points Table'!B51)</f>
        <v>18</v>
      </c>
      <c r="H51" s="8">
        <f>SUMIF(Performance!F:F,'Points Table'!B51,Performance!E:E)</f>
        <v>42.5</v>
      </c>
      <c r="I51" s="10">
        <f t="shared" si="0"/>
        <v>0.16216216216216217</v>
      </c>
      <c r="J51" s="11">
        <f>SUMIF(Performance!F:F,'Points Table'!B51,Performance!G:G)</f>
        <v>10.33611111111111</v>
      </c>
      <c r="K51" s="8">
        <f t="shared" si="1"/>
        <v>22</v>
      </c>
      <c r="L51" s="18">
        <f t="shared" si="2"/>
        <v>22</v>
      </c>
      <c r="M51" s="15">
        <f>_xlfn.XLOOKUP($B51,'Medal Table'!$A:$A,'Medal Table'!B:B,0,0,1)</f>
        <v>1</v>
      </c>
      <c r="N51" s="8">
        <f>_xlfn.XLOOKUP($B51,'Medal Table'!$A:$A,'Medal Table'!C:C,0,0,1)</f>
        <v>1</v>
      </c>
      <c r="O51" s="8">
        <f>_xlfn.XLOOKUP($B51,'Medal Table'!$A:$A,'Medal Table'!D:D,0,0,1)</f>
        <v>1</v>
      </c>
      <c r="P51" s="8">
        <f t="shared" si="3"/>
        <v>3</v>
      </c>
      <c r="Q51" s="8">
        <f>_xlfn.XLOOKUP($B51,'Medal Table'!$A:$A,'Medal Table'!F:F,0,0,1)</f>
        <v>52</v>
      </c>
      <c r="R51" s="8">
        <f t="shared" si="4"/>
        <v>58</v>
      </c>
    </row>
    <row r="52" spans="1:18" x14ac:dyDescent="0.2">
      <c r="A52" s="8">
        <f t="shared" si="5"/>
        <v>50</v>
      </c>
      <c r="B52" s="9" t="s">
        <v>196</v>
      </c>
      <c r="C52" s="9" t="str">
        <f>VLOOKUP(B52,Data!G:H,2,FALSE)</f>
        <v>South America</v>
      </c>
      <c r="D52" s="8">
        <v>12</v>
      </c>
      <c r="E52" s="8">
        <f>SUMIF(Quotas!D:D,'Points Table'!B52,Quotas!E:E)</f>
        <v>44</v>
      </c>
      <c r="F52" s="8">
        <f>COUNTIF(Quotas!D:D,'Points Table'!B52)</f>
        <v>33</v>
      </c>
      <c r="G52" s="8">
        <f>COUNTIF(Performance!F:F,'Points Table'!B52)</f>
        <v>11</v>
      </c>
      <c r="H52" s="8">
        <f>SUMIF(Performance!F:F,'Points Table'!B52,Performance!E:E)</f>
        <v>41.5</v>
      </c>
      <c r="I52" s="10">
        <f t="shared" si="0"/>
        <v>0.25</v>
      </c>
      <c r="J52" s="11">
        <f>SUMIF(Performance!F:F,'Points Table'!B52,Performance!G:G)</f>
        <v>3.0734508547008548</v>
      </c>
      <c r="K52" s="8">
        <f t="shared" si="1"/>
        <v>53</v>
      </c>
      <c r="L52" s="18">
        <f t="shared" si="2"/>
        <v>57</v>
      </c>
      <c r="M52" s="15">
        <f>_xlfn.XLOOKUP($B52,'Medal Table'!$A:$A,'Medal Table'!B:B,0,0,1)</f>
        <v>1</v>
      </c>
      <c r="N52" s="8">
        <f>_xlfn.XLOOKUP($B52,'Medal Table'!$A:$A,'Medal Table'!C:C,0,0,1)</f>
        <v>2</v>
      </c>
      <c r="O52" s="8">
        <f>_xlfn.XLOOKUP($B52,'Medal Table'!$A:$A,'Medal Table'!D:D,0,0,1)</f>
        <v>2</v>
      </c>
      <c r="P52" s="8">
        <f t="shared" si="3"/>
        <v>5</v>
      </c>
      <c r="Q52" s="8">
        <f>_xlfn.XLOOKUP($B52,'Medal Table'!$A:$A,'Medal Table'!F:F,0,0,1)</f>
        <v>49</v>
      </c>
      <c r="R52" s="8">
        <f t="shared" si="4"/>
        <v>44</v>
      </c>
    </row>
    <row r="53" spans="1:18" x14ac:dyDescent="0.2">
      <c r="A53" s="8">
        <f t="shared" si="5"/>
        <v>51</v>
      </c>
      <c r="B53" s="9" t="s">
        <v>235</v>
      </c>
      <c r="C53" s="9" t="str">
        <f>VLOOKUP(B53,Data!G:H,2,FALSE)</f>
        <v>Asia</v>
      </c>
      <c r="D53" s="8">
        <v>5</v>
      </c>
      <c r="E53" s="8">
        <f>SUMIF(Quotas!D:D,'Points Table'!B53,Quotas!E:E)</f>
        <v>17</v>
      </c>
      <c r="F53" s="8">
        <f>COUNTIF(Quotas!D:D,'Points Table'!B53)</f>
        <v>17</v>
      </c>
      <c r="G53" s="8">
        <f>COUNTIF(Performance!F:F,'Points Table'!B53)</f>
        <v>10</v>
      </c>
      <c r="H53" s="8">
        <f>SUMIF(Performance!F:F,'Points Table'!B53,Performance!E:E)</f>
        <v>41</v>
      </c>
      <c r="I53" s="10">
        <f t="shared" si="0"/>
        <v>0.58823529411764708</v>
      </c>
      <c r="J53" s="11">
        <f>SUMIF(Performance!F:F,'Points Table'!B53,Performance!G:G)</f>
        <v>2.4273504273504272</v>
      </c>
      <c r="K53" s="8">
        <f t="shared" si="1"/>
        <v>80</v>
      </c>
      <c r="L53" s="18">
        <f t="shared" si="2"/>
        <v>61</v>
      </c>
      <c r="M53" s="15">
        <f>_xlfn.XLOOKUP($B53,'Medal Table'!$A:$A,'Medal Table'!B:B,0,0,1)</f>
        <v>0</v>
      </c>
      <c r="N53" s="8">
        <f>_xlfn.XLOOKUP($B53,'Medal Table'!$A:$A,'Medal Table'!C:C,0,0,1)</f>
        <v>2</v>
      </c>
      <c r="O53" s="8">
        <f>_xlfn.XLOOKUP($B53,'Medal Table'!$A:$A,'Medal Table'!D:D,0,0,1)</f>
        <v>4</v>
      </c>
      <c r="P53" s="8">
        <f t="shared" si="3"/>
        <v>6</v>
      </c>
      <c r="Q53" s="8">
        <f>_xlfn.XLOOKUP($B53,'Medal Table'!$A:$A,'Medal Table'!F:F,0,0,1)</f>
        <v>68</v>
      </c>
      <c r="R53" s="8">
        <f t="shared" si="4"/>
        <v>38</v>
      </c>
    </row>
    <row r="54" spans="1:18" x14ac:dyDescent="0.2">
      <c r="A54" s="8">
        <f t="shared" si="5"/>
        <v>52</v>
      </c>
      <c r="B54" s="9" t="s">
        <v>39</v>
      </c>
      <c r="C54" s="9" t="str">
        <f>VLOOKUP(B54,Data!G:H,2,FALSE)</f>
        <v>Europe</v>
      </c>
      <c r="D54" s="8">
        <v>14</v>
      </c>
      <c r="E54" s="8">
        <f>SUMIF(Quotas!D:D,'Points Table'!B54,Quotas!E:E)</f>
        <v>60</v>
      </c>
      <c r="F54" s="8">
        <f>COUNTIF(Quotas!D:D,'Points Table'!B54)</f>
        <v>50</v>
      </c>
      <c r="G54" s="8">
        <f>COUNTIF(Performance!F:F,'Points Table'!B54)</f>
        <v>10</v>
      </c>
      <c r="H54" s="8">
        <f>SUMIF(Performance!F:F,'Points Table'!B54,Performance!E:E)</f>
        <v>38.5</v>
      </c>
      <c r="I54" s="10">
        <f t="shared" si="0"/>
        <v>0.16666666666666666</v>
      </c>
      <c r="J54" s="11">
        <f>SUMIF(Performance!F:F,'Points Table'!B54,Performance!G:G)</f>
        <v>5.877851146601146</v>
      </c>
      <c r="K54" s="8">
        <f t="shared" si="1"/>
        <v>39</v>
      </c>
      <c r="L54" s="18">
        <f t="shared" si="2"/>
        <v>40</v>
      </c>
      <c r="M54" s="15">
        <f>_xlfn.XLOOKUP($B54,'Medal Table'!$A:$A,'Medal Table'!B:B,0,0,1)</f>
        <v>2</v>
      </c>
      <c r="N54" s="8">
        <f>_xlfn.XLOOKUP($B54,'Medal Table'!$A:$A,'Medal Table'!C:C,0,0,1)</f>
        <v>1</v>
      </c>
      <c r="O54" s="8">
        <f>_xlfn.XLOOKUP($B54,'Medal Table'!$A:$A,'Medal Table'!D:D,0,0,1)</f>
        <v>0</v>
      </c>
      <c r="P54" s="8">
        <f t="shared" si="3"/>
        <v>3</v>
      </c>
      <c r="Q54" s="8">
        <f>_xlfn.XLOOKUP($B54,'Medal Table'!$A:$A,'Medal Table'!F:F,0,0,1)</f>
        <v>34</v>
      </c>
      <c r="R54" s="8">
        <f t="shared" si="4"/>
        <v>58</v>
      </c>
    </row>
    <row r="55" spans="1:18" x14ac:dyDescent="0.2">
      <c r="A55" s="8">
        <f t="shared" si="5"/>
        <v>53</v>
      </c>
      <c r="B55" s="9" t="s">
        <v>190</v>
      </c>
      <c r="C55" s="9" t="str">
        <f>VLOOKUP(B55,Data!G:H,2,FALSE)</f>
        <v>Asia</v>
      </c>
      <c r="D55" s="8">
        <v>7</v>
      </c>
      <c r="E55" s="8">
        <f>SUMIF(Quotas!D:D,'Points Table'!B55,Quotas!E:E)</f>
        <v>15</v>
      </c>
      <c r="F55" s="8">
        <f>COUNTIF(Quotas!D:D,'Points Table'!B55)</f>
        <v>15</v>
      </c>
      <c r="G55" s="8">
        <f>COUNTIF(Performance!F:F,'Points Table'!B55)</f>
        <v>9</v>
      </c>
      <c r="H55" s="8">
        <f>SUMIF(Performance!F:F,'Points Table'!B55,Performance!E:E)</f>
        <v>38.5</v>
      </c>
      <c r="I55" s="10">
        <f t="shared" si="0"/>
        <v>0.6</v>
      </c>
      <c r="J55" s="11">
        <f>SUMIF(Performance!F:F,'Points Table'!B55,Performance!G:G)</f>
        <v>4.1623931623931618</v>
      </c>
      <c r="K55" s="8">
        <f t="shared" si="1"/>
        <v>82</v>
      </c>
      <c r="L55" s="18">
        <f t="shared" si="2"/>
        <v>47</v>
      </c>
      <c r="M55" s="15">
        <f>_xlfn.XLOOKUP($B55,'Medal Table'!$A:$A,'Medal Table'!B:B,0,0,1)</f>
        <v>0</v>
      </c>
      <c r="N55" s="8">
        <f>_xlfn.XLOOKUP($B55,'Medal Table'!$A:$A,'Medal Table'!C:C,0,0,1)</f>
        <v>2</v>
      </c>
      <c r="O55" s="8">
        <f>_xlfn.XLOOKUP($B55,'Medal Table'!$A:$A,'Medal Table'!D:D,0,0,1)</f>
        <v>4</v>
      </c>
      <c r="P55" s="8">
        <f t="shared" si="3"/>
        <v>6</v>
      </c>
      <c r="Q55" s="8">
        <f>_xlfn.XLOOKUP($B55,'Medal Table'!$A:$A,'Medal Table'!F:F,0,0,1)</f>
        <v>68</v>
      </c>
      <c r="R55" s="8">
        <f t="shared" si="4"/>
        <v>38</v>
      </c>
    </row>
    <row r="56" spans="1:18" x14ac:dyDescent="0.2">
      <c r="A56" s="8">
        <f t="shared" si="5"/>
        <v>54</v>
      </c>
      <c r="B56" s="9" t="s">
        <v>282</v>
      </c>
      <c r="C56" s="9" t="str">
        <f>VLOOKUP(B56,Data!G:H,2,FALSE)</f>
        <v>Europe</v>
      </c>
      <c r="D56" s="8">
        <v>9</v>
      </c>
      <c r="E56" s="8">
        <f>SUMIF(Quotas!D:D,'Points Table'!B56,Quotas!E:E)</f>
        <v>21</v>
      </c>
      <c r="F56" s="8">
        <f>COUNTIF(Quotas!D:D,'Points Table'!B56)</f>
        <v>21</v>
      </c>
      <c r="G56" s="8">
        <f>COUNTIF(Performance!F:F,'Points Table'!B56)</f>
        <v>11</v>
      </c>
      <c r="H56" s="8">
        <f>SUMIF(Performance!F:F,'Points Table'!B56,Performance!E:E)</f>
        <v>38.5</v>
      </c>
      <c r="I56" s="10">
        <f t="shared" si="0"/>
        <v>0.52380952380952384</v>
      </c>
      <c r="J56" s="11">
        <f>SUMIF(Performance!F:F,'Points Table'!B56,Performance!G:G)</f>
        <v>3.0939913127413128</v>
      </c>
      <c r="K56" s="8">
        <f t="shared" si="1"/>
        <v>76</v>
      </c>
      <c r="L56" s="18">
        <f t="shared" si="2"/>
        <v>55</v>
      </c>
      <c r="M56" s="15">
        <f>_xlfn.XLOOKUP($B56,'Medal Table'!$A:$A,'Medal Table'!B:B,0,0,1)</f>
        <v>0</v>
      </c>
      <c r="N56" s="8">
        <f>_xlfn.XLOOKUP($B56,'Medal Table'!$A:$A,'Medal Table'!C:C,0,0,1)</f>
        <v>0</v>
      </c>
      <c r="O56" s="8">
        <f>_xlfn.XLOOKUP($B56,'Medal Table'!$A:$A,'Medal Table'!D:D,0,0,1)</f>
        <v>0</v>
      </c>
      <c r="P56" s="8">
        <f t="shared" si="3"/>
        <v>0</v>
      </c>
      <c r="Q56" s="8">
        <f>_xlfn.XLOOKUP($B56,'Medal Table'!$A:$A,'Medal Table'!F:F,0,0,1)</f>
        <v>0</v>
      </c>
      <c r="R56" s="8">
        <f t="shared" si="4"/>
        <v>92</v>
      </c>
    </row>
    <row r="57" spans="1:18" x14ac:dyDescent="0.2">
      <c r="A57" s="8">
        <f t="shared" si="5"/>
        <v>55</v>
      </c>
      <c r="B57" s="9" t="s">
        <v>178</v>
      </c>
      <c r="C57" s="9" t="str">
        <f>VLOOKUP(B57,Data!G:H,2,FALSE)</f>
        <v>Asia</v>
      </c>
      <c r="D57" s="8">
        <v>9</v>
      </c>
      <c r="E57" s="8">
        <f>SUMIF(Quotas!D:D,'Points Table'!B57,Quotas!E:E)</f>
        <v>38</v>
      </c>
      <c r="F57" s="8">
        <f>COUNTIF(Quotas!D:D,'Points Table'!B57)</f>
        <v>29</v>
      </c>
      <c r="G57" s="8">
        <f>COUNTIF(Performance!F:F,'Points Table'!B57)</f>
        <v>8</v>
      </c>
      <c r="H57" s="8">
        <f>SUMIF(Performance!F:F,'Points Table'!B57,Performance!E:E)</f>
        <v>37.5</v>
      </c>
      <c r="I57" s="10">
        <f t="shared" si="0"/>
        <v>0.21052631578947367</v>
      </c>
      <c r="J57" s="11">
        <f>SUMIF(Performance!F:F,'Points Table'!B57,Performance!G:G)</f>
        <v>3.5093482905982905</v>
      </c>
      <c r="K57" s="8">
        <f t="shared" si="1"/>
        <v>58</v>
      </c>
      <c r="L57" s="18">
        <f t="shared" si="2"/>
        <v>52</v>
      </c>
      <c r="M57" s="15">
        <f>_xlfn.XLOOKUP($B57,'Medal Table'!$A:$A,'Medal Table'!B:B,0,0,1)</f>
        <v>2</v>
      </c>
      <c r="N57" s="8">
        <f>_xlfn.XLOOKUP($B57,'Medal Table'!$A:$A,'Medal Table'!C:C,0,0,1)</f>
        <v>0</v>
      </c>
      <c r="O57" s="8">
        <f>_xlfn.XLOOKUP($B57,'Medal Table'!$A:$A,'Medal Table'!D:D,0,0,1)</f>
        <v>2</v>
      </c>
      <c r="P57" s="8">
        <f t="shared" si="3"/>
        <v>4</v>
      </c>
      <c r="Q57" s="8">
        <f>_xlfn.XLOOKUP($B57,'Medal Table'!$A:$A,'Medal Table'!F:F,0,0,1)</f>
        <v>37</v>
      </c>
      <c r="R57" s="8">
        <f t="shared" si="4"/>
        <v>49</v>
      </c>
    </row>
    <row r="58" spans="1:18" x14ac:dyDescent="0.2">
      <c r="A58" s="8">
        <f t="shared" si="5"/>
        <v>56</v>
      </c>
      <c r="B58" s="9" t="s">
        <v>153</v>
      </c>
      <c r="C58" s="9" t="str">
        <f>VLOOKUP(B58,Data!G:H,2,FALSE)</f>
        <v>Europe</v>
      </c>
      <c r="D58" s="8">
        <v>7</v>
      </c>
      <c r="E58" s="8">
        <f>SUMIF(Quotas!D:D,'Points Table'!B58,Quotas!E:E)</f>
        <v>15</v>
      </c>
      <c r="F58" s="8">
        <f>COUNTIF(Quotas!D:D,'Points Table'!B58)</f>
        <v>15</v>
      </c>
      <c r="G58" s="8">
        <f>COUNTIF(Performance!F:F,'Points Table'!B58)</f>
        <v>11</v>
      </c>
      <c r="H58" s="8">
        <f>SUMIF(Performance!F:F,'Points Table'!B58,Performance!E:E)</f>
        <v>36</v>
      </c>
      <c r="I58" s="10">
        <f t="shared" si="0"/>
        <v>0.73333333333333328</v>
      </c>
      <c r="J58" s="11">
        <f>SUMIF(Performance!F:F,'Points Table'!B58,Performance!G:G)</f>
        <v>3.1880341880341874</v>
      </c>
      <c r="K58" s="8">
        <f t="shared" si="1"/>
        <v>82</v>
      </c>
      <c r="L58" s="18">
        <f t="shared" si="2"/>
        <v>54</v>
      </c>
      <c r="M58" s="15">
        <f>_xlfn.XLOOKUP($B58,'Medal Table'!$A:$A,'Medal Table'!B:B,0,0,1)</f>
        <v>0</v>
      </c>
      <c r="N58" s="8">
        <f>_xlfn.XLOOKUP($B58,'Medal Table'!$A:$A,'Medal Table'!C:C,0,0,1)</f>
        <v>3</v>
      </c>
      <c r="O58" s="8">
        <f>_xlfn.XLOOKUP($B58,'Medal Table'!$A:$A,'Medal Table'!D:D,0,0,1)</f>
        <v>1</v>
      </c>
      <c r="P58" s="8">
        <f t="shared" si="3"/>
        <v>4</v>
      </c>
      <c r="Q58" s="8">
        <f>_xlfn.XLOOKUP($B58,'Medal Table'!$A:$A,'Medal Table'!F:F,0,0,1)</f>
        <v>66</v>
      </c>
      <c r="R58" s="8">
        <f t="shared" si="4"/>
        <v>49</v>
      </c>
    </row>
    <row r="59" spans="1:18" x14ac:dyDescent="0.2">
      <c r="A59" s="8">
        <f t="shared" si="5"/>
        <v>57</v>
      </c>
      <c r="B59" s="9" t="s">
        <v>207</v>
      </c>
      <c r="C59" s="9" t="str">
        <f>VLOOKUP(B59,Data!G:H,2,FALSE)</f>
        <v>Europe</v>
      </c>
      <c r="D59" s="8">
        <v>13</v>
      </c>
      <c r="E59" s="8">
        <f>SUMIF(Quotas!D:D,'Points Table'!B59,Quotas!E:E)</f>
        <v>47</v>
      </c>
      <c r="F59" s="8">
        <f>COUNTIF(Quotas!D:D,'Points Table'!B59)</f>
        <v>42</v>
      </c>
      <c r="G59" s="8">
        <f>COUNTIF(Performance!F:F,'Points Table'!B59)</f>
        <v>13</v>
      </c>
      <c r="H59" s="8">
        <f>SUMIF(Performance!F:F,'Points Table'!B59,Performance!E:E)</f>
        <v>35</v>
      </c>
      <c r="I59" s="10">
        <f t="shared" si="0"/>
        <v>0.27659574468085107</v>
      </c>
      <c r="J59" s="11">
        <f>SUMIF(Performance!F:F,'Points Table'!B59,Performance!G:G)</f>
        <v>6.2448922136422134</v>
      </c>
      <c r="K59" s="8">
        <f t="shared" si="1"/>
        <v>51</v>
      </c>
      <c r="L59" s="18">
        <f t="shared" si="2"/>
        <v>37</v>
      </c>
      <c r="M59" s="15">
        <f>_xlfn.XLOOKUP($B59,'Medal Table'!$A:$A,'Medal Table'!B:B,0,0,1)</f>
        <v>0</v>
      </c>
      <c r="N59" s="8">
        <f>_xlfn.XLOOKUP($B59,'Medal Table'!$A:$A,'Medal Table'!C:C,0,0,1)</f>
        <v>2</v>
      </c>
      <c r="O59" s="8">
        <f>_xlfn.XLOOKUP($B59,'Medal Table'!$A:$A,'Medal Table'!D:D,0,0,1)</f>
        <v>2</v>
      </c>
      <c r="P59" s="8">
        <f t="shared" si="3"/>
        <v>4</v>
      </c>
      <c r="Q59" s="8">
        <f>_xlfn.XLOOKUP($B59,'Medal Table'!$A:$A,'Medal Table'!F:F,0,0,1)</f>
        <v>70</v>
      </c>
      <c r="R59" s="8">
        <f t="shared" si="4"/>
        <v>49</v>
      </c>
    </row>
    <row r="60" spans="1:18" x14ac:dyDescent="0.2">
      <c r="A60" s="8">
        <f t="shared" si="5"/>
        <v>58</v>
      </c>
      <c r="B60" s="9" t="s">
        <v>102</v>
      </c>
      <c r="C60" s="9" t="str">
        <f>VLOOKUP(B60,Data!G:H,2,FALSE)</f>
        <v>Asia</v>
      </c>
      <c r="D60" s="8">
        <v>12</v>
      </c>
      <c r="E60" s="8">
        <f>SUMIF(Quotas!D:D,'Points Table'!B60,Quotas!E:E)</f>
        <v>34</v>
      </c>
      <c r="F60" s="8">
        <f>COUNTIF(Quotas!D:D,'Points Table'!B60)</f>
        <v>33</v>
      </c>
      <c r="G60" s="8">
        <f>COUNTIF(Performance!F:F,'Points Table'!B60)</f>
        <v>7</v>
      </c>
      <c r="H60" s="8">
        <f>SUMIF(Performance!F:F,'Points Table'!B60,Performance!E:E)</f>
        <v>34</v>
      </c>
      <c r="I60" s="10">
        <f t="shared" si="0"/>
        <v>0.20588235294117646</v>
      </c>
      <c r="J60" s="11">
        <f>SUMIF(Performance!F:F,'Points Table'!B60,Performance!G:G)</f>
        <v>2.6994369369369369</v>
      </c>
      <c r="K60" s="8">
        <f t="shared" si="1"/>
        <v>62</v>
      </c>
      <c r="L60" s="18">
        <f t="shared" si="2"/>
        <v>60</v>
      </c>
      <c r="M60" s="15">
        <f>_xlfn.XLOOKUP($B60,'Medal Table'!$A:$A,'Medal Table'!B:B,0,0,1)</f>
        <v>2</v>
      </c>
      <c r="N60" s="8">
        <f>_xlfn.XLOOKUP($B60,'Medal Table'!$A:$A,'Medal Table'!C:C,0,0,1)</f>
        <v>0</v>
      </c>
      <c r="O60" s="8">
        <f>_xlfn.XLOOKUP($B60,'Medal Table'!$A:$A,'Medal Table'!D:D,0,0,1)</f>
        <v>2</v>
      </c>
      <c r="P60" s="8">
        <f t="shared" si="3"/>
        <v>4</v>
      </c>
      <c r="Q60" s="8">
        <f>_xlfn.XLOOKUP($B60,'Medal Table'!$A:$A,'Medal Table'!F:F,0,0,1)</f>
        <v>37</v>
      </c>
      <c r="R60" s="8">
        <f t="shared" si="4"/>
        <v>49</v>
      </c>
    </row>
    <row r="61" spans="1:18" x14ac:dyDescent="0.2">
      <c r="A61" s="8">
        <f t="shared" si="5"/>
        <v>59</v>
      </c>
      <c r="B61" s="9" t="s">
        <v>166</v>
      </c>
      <c r="C61" s="9" t="str">
        <f>VLOOKUP(B61,Data!G:H,2,FALSE)</f>
        <v>Asia</v>
      </c>
      <c r="D61" s="8">
        <v>5</v>
      </c>
      <c r="E61" s="8">
        <f>SUMIF(Quotas!D:D,'Points Table'!B61,Quotas!E:E)</f>
        <v>14</v>
      </c>
      <c r="F61" s="8">
        <f>COUNTIF(Quotas!D:D,'Points Table'!B61)</f>
        <v>12</v>
      </c>
      <c r="G61" s="8">
        <f>COUNTIF(Performance!F:F,'Points Table'!B61)</f>
        <v>5</v>
      </c>
      <c r="H61" s="8">
        <f>SUMIF(Performance!F:F,'Points Table'!B61,Performance!E:E)</f>
        <v>33.5</v>
      </c>
      <c r="I61" s="10">
        <f t="shared" si="0"/>
        <v>0.35714285714285715</v>
      </c>
      <c r="J61" s="11">
        <f>SUMIF(Performance!F:F,'Points Table'!B61,Performance!G:G)</f>
        <v>1.9930555555555556</v>
      </c>
      <c r="K61" s="8">
        <f t="shared" si="1"/>
        <v>86</v>
      </c>
      <c r="L61" s="18">
        <f t="shared" si="2"/>
        <v>64</v>
      </c>
      <c r="M61" s="15">
        <f>_xlfn.XLOOKUP($B61,'Medal Table'!$A:$A,'Medal Table'!B:B,0,0,1)</f>
        <v>2</v>
      </c>
      <c r="N61" s="8">
        <f>_xlfn.XLOOKUP($B61,'Medal Table'!$A:$A,'Medal Table'!C:C,0,0,1)</f>
        <v>1</v>
      </c>
      <c r="O61" s="8">
        <f>_xlfn.XLOOKUP($B61,'Medal Table'!$A:$A,'Medal Table'!D:D,0,0,1)</f>
        <v>1</v>
      </c>
      <c r="P61" s="8">
        <f t="shared" si="3"/>
        <v>4</v>
      </c>
      <c r="Q61" s="8">
        <f>_xlfn.XLOOKUP($B61,'Medal Table'!$A:$A,'Medal Table'!F:F,0,0,1)</f>
        <v>33</v>
      </c>
      <c r="R61" s="8">
        <f t="shared" si="4"/>
        <v>49</v>
      </c>
    </row>
    <row r="62" spans="1:18" x14ac:dyDescent="0.2">
      <c r="A62" s="8">
        <f t="shared" si="5"/>
        <v>60</v>
      </c>
      <c r="B62" s="9" t="s">
        <v>29</v>
      </c>
      <c r="C62" s="9" t="str">
        <f>VLOOKUP(B62,Data!G:H,2,FALSE)</f>
        <v>Asia</v>
      </c>
      <c r="D62" s="8">
        <v>12</v>
      </c>
      <c r="E62" s="8">
        <f>SUMIF(Quotas!D:D,'Points Table'!B62,Quotas!E:E)</f>
        <v>29</v>
      </c>
      <c r="F62" s="8">
        <f>COUNTIF(Quotas!D:D,'Points Table'!B62)</f>
        <v>24</v>
      </c>
      <c r="G62" s="8">
        <f>COUNTIF(Performance!F:F,'Points Table'!B62)</f>
        <v>7</v>
      </c>
      <c r="H62" s="8">
        <f>SUMIF(Performance!F:F,'Points Table'!B62,Performance!E:E)</f>
        <v>32</v>
      </c>
      <c r="I62" s="10">
        <f t="shared" si="0"/>
        <v>0.2413793103448276</v>
      </c>
      <c r="J62" s="11">
        <f>SUMIF(Performance!F:F,'Points Table'!B62,Performance!G:G)</f>
        <v>6.7666666666666666</v>
      </c>
      <c r="K62" s="8">
        <f t="shared" si="1"/>
        <v>66</v>
      </c>
      <c r="L62" s="18">
        <f t="shared" si="2"/>
        <v>35</v>
      </c>
      <c r="M62" s="15">
        <f>_xlfn.XLOOKUP($B62,'Medal Table'!$A:$A,'Medal Table'!B:B,0,0,1)</f>
        <v>2</v>
      </c>
      <c r="N62" s="8">
        <f>_xlfn.XLOOKUP($B62,'Medal Table'!$A:$A,'Medal Table'!C:C,0,0,1)</f>
        <v>0</v>
      </c>
      <c r="O62" s="8">
        <f>_xlfn.XLOOKUP($B62,'Medal Table'!$A:$A,'Medal Table'!D:D,0,0,1)</f>
        <v>1</v>
      </c>
      <c r="P62" s="8">
        <f t="shared" si="3"/>
        <v>3</v>
      </c>
      <c r="Q62" s="8">
        <f>_xlfn.XLOOKUP($B62,'Medal Table'!$A:$A,'Medal Table'!F:F,0,0,1)</f>
        <v>39</v>
      </c>
      <c r="R62" s="8">
        <f t="shared" si="4"/>
        <v>58</v>
      </c>
    </row>
    <row r="63" spans="1:18" x14ac:dyDescent="0.2">
      <c r="A63" s="8">
        <f t="shared" si="5"/>
        <v>61</v>
      </c>
      <c r="B63" s="9" t="s">
        <v>64</v>
      </c>
      <c r="C63" s="9" t="str">
        <f>VLOOKUP(B63,Data!G:H,2,FALSE)</f>
        <v>Africa</v>
      </c>
      <c r="D63" s="8">
        <v>13</v>
      </c>
      <c r="E63" s="8">
        <f>SUMIF(Quotas!D:D,'Points Table'!B63,Quotas!E:E)</f>
        <v>29</v>
      </c>
      <c r="F63" s="8">
        <f>COUNTIF(Quotas!D:D,'Points Table'!B63)</f>
        <v>28</v>
      </c>
      <c r="G63" s="8">
        <f>COUNTIF(Performance!F:F,'Points Table'!B63)</f>
        <v>9</v>
      </c>
      <c r="H63" s="8">
        <f>SUMIF(Performance!F:F,'Points Table'!B63,Performance!E:E)</f>
        <v>31.5</v>
      </c>
      <c r="I63" s="10">
        <f t="shared" si="0"/>
        <v>0.31034482758620691</v>
      </c>
      <c r="J63" s="11">
        <f>SUMIF(Performance!F:F,'Points Table'!B63,Performance!G:G)</f>
        <v>2.8060247747747749</v>
      </c>
      <c r="K63" s="8">
        <f t="shared" si="1"/>
        <v>66</v>
      </c>
      <c r="L63" s="18">
        <f t="shared" si="2"/>
        <v>59</v>
      </c>
      <c r="M63" s="15">
        <f>_xlfn.XLOOKUP($B63,'Medal Table'!$A:$A,'Medal Table'!B:B,0,0,1)</f>
        <v>1</v>
      </c>
      <c r="N63" s="8">
        <f>_xlfn.XLOOKUP($B63,'Medal Table'!$A:$A,'Medal Table'!C:C,0,0,1)</f>
        <v>1</v>
      </c>
      <c r="O63" s="8">
        <f>_xlfn.XLOOKUP($B63,'Medal Table'!$A:$A,'Medal Table'!D:D,0,0,1)</f>
        <v>1</v>
      </c>
      <c r="P63" s="8">
        <f t="shared" si="3"/>
        <v>3</v>
      </c>
      <c r="Q63" s="8">
        <f>_xlfn.XLOOKUP($B63,'Medal Table'!$A:$A,'Medal Table'!F:F,0,0,1)</f>
        <v>52</v>
      </c>
      <c r="R63" s="8">
        <f t="shared" si="4"/>
        <v>58</v>
      </c>
    </row>
    <row r="64" spans="1:18" x14ac:dyDescent="0.2">
      <c r="A64" s="8">
        <f t="shared" si="5"/>
        <v>62</v>
      </c>
      <c r="B64" s="9" t="s">
        <v>152</v>
      </c>
      <c r="C64" s="9" t="str">
        <f>VLOOKUP(B64,Data!G:H,2,FALSE)</f>
        <v>Africa</v>
      </c>
      <c r="D64" s="8">
        <v>15</v>
      </c>
      <c r="E64" s="8">
        <f>SUMIF(Quotas!D:D,'Points Table'!B64,Quotas!E:E)</f>
        <v>48</v>
      </c>
      <c r="F64" s="8">
        <f>COUNTIF(Quotas!D:D,'Points Table'!B64)</f>
        <v>44</v>
      </c>
      <c r="G64" s="8">
        <f>COUNTIF(Performance!F:F,'Points Table'!B64)</f>
        <v>6</v>
      </c>
      <c r="H64" s="8">
        <f>SUMIF(Performance!F:F,'Points Table'!B64,Performance!E:E)</f>
        <v>28.5</v>
      </c>
      <c r="I64" s="10">
        <f t="shared" si="0"/>
        <v>0.125</v>
      </c>
      <c r="J64" s="11">
        <f>SUMIF(Performance!F:F,'Points Table'!B64,Performance!G:G)</f>
        <v>1.6442307692307692</v>
      </c>
      <c r="K64" s="8">
        <f t="shared" si="1"/>
        <v>49</v>
      </c>
      <c r="L64" s="18">
        <f t="shared" si="2"/>
        <v>68</v>
      </c>
      <c r="M64" s="15">
        <f>_xlfn.XLOOKUP($B64,'Medal Table'!$A:$A,'Medal Table'!B:B,0,0,1)</f>
        <v>2</v>
      </c>
      <c r="N64" s="8">
        <f>_xlfn.XLOOKUP($B64,'Medal Table'!$A:$A,'Medal Table'!C:C,0,0,1)</f>
        <v>0</v>
      </c>
      <c r="O64" s="8">
        <f>_xlfn.XLOOKUP($B64,'Medal Table'!$A:$A,'Medal Table'!D:D,0,0,1)</f>
        <v>1</v>
      </c>
      <c r="P64" s="8">
        <f t="shared" si="3"/>
        <v>3</v>
      </c>
      <c r="Q64" s="8">
        <f>_xlfn.XLOOKUP($B64,'Medal Table'!$A:$A,'Medal Table'!F:F,0,0,1)</f>
        <v>39</v>
      </c>
      <c r="R64" s="8">
        <f t="shared" si="4"/>
        <v>58</v>
      </c>
    </row>
    <row r="65" spans="1:18" x14ac:dyDescent="0.2">
      <c r="A65" s="8">
        <f t="shared" si="5"/>
        <v>63</v>
      </c>
      <c r="B65" s="9" t="s">
        <v>9</v>
      </c>
      <c r="C65" s="9" t="str">
        <f>VLOOKUP(B65,Data!G:H,2,FALSE)</f>
        <v>South America</v>
      </c>
      <c r="D65" s="8">
        <v>23</v>
      </c>
      <c r="E65" s="8">
        <f>SUMIF(Quotas!D:D,'Points Table'!B65,Quotas!E:E)</f>
        <v>57</v>
      </c>
      <c r="F65" s="8">
        <f>COUNTIF(Quotas!D:D,'Points Table'!B65)</f>
        <v>49</v>
      </c>
      <c r="G65" s="8">
        <f>COUNTIF(Performance!F:F,'Points Table'!B65)</f>
        <v>9</v>
      </c>
      <c r="H65" s="8">
        <f>SUMIF(Performance!F:F,'Points Table'!B65,Performance!E:E)</f>
        <v>27.5</v>
      </c>
      <c r="I65" s="10">
        <f t="shared" si="0"/>
        <v>0.15789473684210525</v>
      </c>
      <c r="J65" s="11">
        <f>SUMIF(Performance!F:F,'Points Table'!B65,Performance!G:G)</f>
        <v>5.1878787878787884</v>
      </c>
      <c r="K65" s="8">
        <f t="shared" si="1"/>
        <v>42</v>
      </c>
      <c r="L65" s="18">
        <f t="shared" si="2"/>
        <v>43</v>
      </c>
      <c r="M65" s="15">
        <f>_xlfn.XLOOKUP($B65,'Medal Table'!$A:$A,'Medal Table'!B:B,0,0,1)</f>
        <v>1</v>
      </c>
      <c r="N65" s="8">
        <f>_xlfn.XLOOKUP($B65,'Medal Table'!$A:$A,'Medal Table'!C:C,0,0,1)</f>
        <v>1</v>
      </c>
      <c r="O65" s="8">
        <f>_xlfn.XLOOKUP($B65,'Medal Table'!$A:$A,'Medal Table'!D:D,0,0,1)</f>
        <v>1</v>
      </c>
      <c r="P65" s="8">
        <f t="shared" si="3"/>
        <v>3</v>
      </c>
      <c r="Q65" s="8">
        <f>_xlfn.XLOOKUP($B65,'Medal Table'!$A:$A,'Medal Table'!F:F,0,0,1)</f>
        <v>52</v>
      </c>
      <c r="R65" s="8">
        <f t="shared" si="4"/>
        <v>58</v>
      </c>
    </row>
    <row r="66" spans="1:18" x14ac:dyDescent="0.2">
      <c r="A66" s="8">
        <f t="shared" si="5"/>
        <v>64</v>
      </c>
      <c r="B66" s="9" t="s">
        <v>36</v>
      </c>
      <c r="C66" s="9" t="str">
        <f>VLOOKUP(B66,Data!G:H,2,FALSE)</f>
        <v>Europe</v>
      </c>
      <c r="D66" s="8">
        <v>10</v>
      </c>
      <c r="E66" s="8">
        <f>SUMIF(Quotas!D:D,'Points Table'!B66,Quotas!E:E)</f>
        <v>26</v>
      </c>
      <c r="F66" s="8">
        <f>COUNTIF(Quotas!D:D,'Points Table'!B66)</f>
        <v>25</v>
      </c>
      <c r="G66" s="8">
        <f>COUNTIF(Performance!F:F,'Points Table'!B66)</f>
        <v>7</v>
      </c>
      <c r="H66" s="8">
        <f>SUMIF(Performance!F:F,'Points Table'!B66,Performance!E:E)</f>
        <v>26.5</v>
      </c>
      <c r="I66" s="10">
        <f t="shared" si="0"/>
        <v>0.26923076923076922</v>
      </c>
      <c r="J66" s="11">
        <f>SUMIF(Performance!F:F,'Points Table'!B66,Performance!G:G)</f>
        <v>1.9027777777777777</v>
      </c>
      <c r="K66" s="8">
        <f t="shared" si="1"/>
        <v>72</v>
      </c>
      <c r="L66" s="18">
        <f t="shared" si="2"/>
        <v>66</v>
      </c>
      <c r="M66" s="15">
        <f>_xlfn.XLOOKUP($B66,'Medal Table'!$A:$A,'Medal Table'!B:B,0,0,1)</f>
        <v>0</v>
      </c>
      <c r="N66" s="8">
        <f>_xlfn.XLOOKUP($B66,'Medal Table'!$A:$A,'Medal Table'!C:C,0,0,1)</f>
        <v>1</v>
      </c>
      <c r="O66" s="8">
        <f>_xlfn.XLOOKUP($B66,'Medal Table'!$A:$A,'Medal Table'!D:D,0,0,1)</f>
        <v>3</v>
      </c>
      <c r="P66" s="8">
        <f t="shared" si="3"/>
        <v>4</v>
      </c>
      <c r="Q66" s="8">
        <f>_xlfn.XLOOKUP($B66,'Medal Table'!$A:$A,'Medal Table'!F:F,0,0,1)</f>
        <v>72</v>
      </c>
      <c r="R66" s="8">
        <f t="shared" si="4"/>
        <v>49</v>
      </c>
    </row>
    <row r="67" spans="1:18" x14ac:dyDescent="0.2">
      <c r="A67" s="8">
        <f t="shared" si="5"/>
        <v>65</v>
      </c>
      <c r="B67" s="9" t="s">
        <v>89</v>
      </c>
      <c r="C67" s="9" t="str">
        <f>VLOOKUP(B67,Data!G:H,2,FALSE)</f>
        <v>North America</v>
      </c>
      <c r="D67" s="8">
        <v>13</v>
      </c>
      <c r="E67" s="8">
        <f>SUMIF(Quotas!D:D,'Points Table'!B67,Quotas!E:E)</f>
        <v>28</v>
      </c>
      <c r="F67" s="8">
        <f>COUNTIF(Quotas!D:D,'Points Table'!B67)</f>
        <v>27</v>
      </c>
      <c r="G67" s="8">
        <f>COUNTIF(Performance!F:F,'Points Table'!B67)</f>
        <v>7</v>
      </c>
      <c r="H67" s="8">
        <f>SUMIF(Performance!F:F,'Points Table'!B67,Performance!E:E)</f>
        <v>25.5</v>
      </c>
      <c r="I67" s="10">
        <f t="shared" ref="I67:I130" si="6">G67/E67</f>
        <v>0.25</v>
      </c>
      <c r="J67" s="11">
        <f>SUMIF(Performance!F:F,'Points Table'!B67,Performance!G:G)</f>
        <v>1.6442307692307692</v>
      </c>
      <c r="K67" s="8">
        <f t="shared" si="1"/>
        <v>68</v>
      </c>
      <c r="L67" s="18">
        <f t="shared" si="2"/>
        <v>68</v>
      </c>
      <c r="M67" s="15">
        <f>_xlfn.XLOOKUP($B67,'Medal Table'!$A:$A,'Medal Table'!B:B,0,0,1)</f>
        <v>1</v>
      </c>
      <c r="N67" s="8">
        <f>_xlfn.XLOOKUP($B67,'Medal Table'!$A:$A,'Medal Table'!C:C,0,0,1)</f>
        <v>0</v>
      </c>
      <c r="O67" s="8">
        <f>_xlfn.XLOOKUP($B67,'Medal Table'!$A:$A,'Medal Table'!D:D,0,0,1)</f>
        <v>2</v>
      </c>
      <c r="P67" s="8">
        <f t="shared" si="3"/>
        <v>3</v>
      </c>
      <c r="Q67" s="8">
        <f>_xlfn.XLOOKUP($B67,'Medal Table'!$A:$A,'Medal Table'!F:F,0,0,1)</f>
        <v>59</v>
      </c>
      <c r="R67" s="8">
        <f t="shared" si="4"/>
        <v>58</v>
      </c>
    </row>
    <row r="68" spans="1:18" x14ac:dyDescent="0.2">
      <c r="A68" s="8">
        <f t="shared" si="5"/>
        <v>66</v>
      </c>
      <c r="B68" s="9" t="s">
        <v>16</v>
      </c>
      <c r="C68" s="9" t="str">
        <f>VLOOKUP(B68,Data!G:H,2,FALSE)</f>
        <v>South America</v>
      </c>
      <c r="D68" s="8">
        <v>19</v>
      </c>
      <c r="E68" s="8">
        <f>SUMIF(Quotas!D:D,'Points Table'!B68,Quotas!E:E)</f>
        <v>47</v>
      </c>
      <c r="F68" s="8">
        <f>COUNTIF(Quotas!D:D,'Points Table'!B68)</f>
        <v>38</v>
      </c>
      <c r="G68" s="8">
        <f>COUNTIF(Performance!F:F,'Points Table'!B68)</f>
        <v>4</v>
      </c>
      <c r="H68" s="8">
        <f>SUMIF(Performance!F:F,'Points Table'!B68,Performance!E:E)</f>
        <v>19.5</v>
      </c>
      <c r="I68" s="10">
        <f t="shared" si="6"/>
        <v>8.5106382978723402E-2</v>
      </c>
      <c r="J68" s="11">
        <f>SUMIF(Performance!F:F,'Points Table'!B68,Performance!G:G)</f>
        <v>1.1964646464646465</v>
      </c>
      <c r="K68" s="8">
        <f t="shared" ref="K68:K131" si="7">RANK(E68,E$3:E$208)</f>
        <v>51</v>
      </c>
      <c r="L68" s="18">
        <f t="shared" ref="L68:L131" si="8">RANK(J68,J$3:J$208)</f>
        <v>73</v>
      </c>
      <c r="M68" s="15">
        <f>_xlfn.XLOOKUP($B68,'Medal Table'!$A:$A,'Medal Table'!B:B,0,0,1)</f>
        <v>1</v>
      </c>
      <c r="N68" s="8">
        <f>_xlfn.XLOOKUP($B68,'Medal Table'!$A:$A,'Medal Table'!C:C,0,0,1)</f>
        <v>1</v>
      </c>
      <c r="O68" s="8">
        <f>_xlfn.XLOOKUP($B68,'Medal Table'!$A:$A,'Medal Table'!D:D,0,0,1)</f>
        <v>0</v>
      </c>
      <c r="P68" s="8">
        <f t="shared" ref="P68:P131" si="9">SUM(M68:O68)</f>
        <v>2</v>
      </c>
      <c r="Q68" s="8">
        <f>_xlfn.XLOOKUP($B68,'Medal Table'!$A:$A,'Medal Table'!F:F,0,0,1)</f>
        <v>55</v>
      </c>
      <c r="R68" s="8">
        <f t="shared" ref="R68:R131" si="10">RANK(P68,P$3:P$208)</f>
        <v>66</v>
      </c>
    </row>
    <row r="69" spans="1:18" x14ac:dyDescent="0.2">
      <c r="A69" s="8">
        <f t="shared" ref="A69:A132" si="11">A68+1</f>
        <v>67</v>
      </c>
      <c r="B69" s="9" t="s">
        <v>82</v>
      </c>
      <c r="C69" s="9" t="str">
        <f>VLOOKUP(B69,Data!G:H,2,FALSE)</f>
        <v>Africa</v>
      </c>
      <c r="D69" s="8">
        <v>2</v>
      </c>
      <c r="E69" s="8">
        <f>SUMIF(Quotas!D:D,'Points Table'!B69,Quotas!E:E)</f>
        <v>13</v>
      </c>
      <c r="F69" s="8">
        <f>COUNTIF(Quotas!D:D,'Points Table'!B69)</f>
        <v>9</v>
      </c>
      <c r="G69" s="8">
        <f>COUNTIF(Performance!F:F,'Points Table'!B69)</f>
        <v>4</v>
      </c>
      <c r="H69" s="8">
        <f>SUMIF(Performance!F:F,'Points Table'!B69,Performance!E:E)</f>
        <v>19.5</v>
      </c>
      <c r="I69" s="10">
        <f t="shared" si="6"/>
        <v>0.30769230769230771</v>
      </c>
      <c r="J69" s="11">
        <f>SUMIF(Performance!F:F,'Points Table'!B69,Performance!G:G)</f>
        <v>0.40625</v>
      </c>
      <c r="K69" s="8">
        <f t="shared" si="7"/>
        <v>88</v>
      </c>
      <c r="L69" s="18">
        <f t="shared" si="8"/>
        <v>94</v>
      </c>
      <c r="M69" s="15">
        <f>_xlfn.XLOOKUP($B69,'Medal Table'!$A:$A,'Medal Table'!B:B,0,0,1)</f>
        <v>1</v>
      </c>
      <c r="N69" s="8">
        <f>_xlfn.XLOOKUP($B69,'Medal Table'!$A:$A,'Medal Table'!C:C,0,0,1)</f>
        <v>1</v>
      </c>
      <c r="O69" s="8">
        <f>_xlfn.XLOOKUP($B69,'Medal Table'!$A:$A,'Medal Table'!D:D,0,0,1)</f>
        <v>0</v>
      </c>
      <c r="P69" s="8">
        <f t="shared" si="9"/>
        <v>2</v>
      </c>
      <c r="Q69" s="8">
        <f>_xlfn.XLOOKUP($B69,'Medal Table'!$A:$A,'Medal Table'!F:F,0,0,1)</f>
        <v>55</v>
      </c>
      <c r="R69" s="8">
        <f t="shared" si="10"/>
        <v>66</v>
      </c>
    </row>
    <row r="70" spans="1:18" x14ac:dyDescent="0.2">
      <c r="A70" s="8">
        <f t="shared" si="11"/>
        <v>68</v>
      </c>
      <c r="B70" s="9" t="s">
        <v>63</v>
      </c>
      <c r="C70" s="9" t="str">
        <f>VLOOKUP(B70,Data!G:H,2,FALSE)</f>
        <v>Europe</v>
      </c>
      <c r="D70" s="8">
        <v>14</v>
      </c>
      <c r="E70" s="8">
        <f>SUMIF(Quotas!D:D,'Points Table'!B70,Quotas!E:E)</f>
        <v>37</v>
      </c>
      <c r="F70" s="8">
        <f>COUNTIF(Quotas!D:D,'Points Table'!B70)</f>
        <v>33</v>
      </c>
      <c r="G70" s="8">
        <f>COUNTIF(Performance!F:F,'Points Table'!B70)</f>
        <v>8</v>
      </c>
      <c r="H70" s="8">
        <f>SUMIF(Performance!F:F,'Points Table'!B70,Performance!E:E)</f>
        <v>19</v>
      </c>
      <c r="I70" s="10">
        <f t="shared" si="6"/>
        <v>0.21621621621621623</v>
      </c>
      <c r="J70" s="11">
        <f>SUMIF(Performance!F:F,'Points Table'!B70,Performance!G:G)</f>
        <v>1.9229166666666666</v>
      </c>
      <c r="K70" s="8">
        <f t="shared" si="7"/>
        <v>60</v>
      </c>
      <c r="L70" s="18">
        <f t="shared" si="8"/>
        <v>65</v>
      </c>
      <c r="M70" s="15">
        <f>_xlfn.XLOOKUP($B70,'Medal Table'!$A:$A,'Medal Table'!B:B,0,0,1)</f>
        <v>0</v>
      </c>
      <c r="N70" s="8">
        <f>_xlfn.XLOOKUP($B70,'Medal Table'!$A:$A,'Medal Table'!C:C,0,0,1)</f>
        <v>0</v>
      </c>
      <c r="O70" s="8">
        <f>_xlfn.XLOOKUP($B70,'Medal Table'!$A:$A,'Medal Table'!D:D,0,0,1)</f>
        <v>1</v>
      </c>
      <c r="P70" s="8">
        <f t="shared" si="9"/>
        <v>1</v>
      </c>
      <c r="Q70" s="8">
        <f>_xlfn.XLOOKUP($B70,'Medal Table'!$A:$A,'Medal Table'!F:F,0,0,1)</f>
        <v>84</v>
      </c>
      <c r="R70" s="8">
        <f t="shared" si="10"/>
        <v>77</v>
      </c>
    </row>
    <row r="71" spans="1:18" x14ac:dyDescent="0.2">
      <c r="A71" s="8">
        <f t="shared" si="11"/>
        <v>69</v>
      </c>
      <c r="B71" s="9" t="s">
        <v>157</v>
      </c>
      <c r="C71" s="9" t="str">
        <f>VLOOKUP(B71,Data!G:H,2,FALSE)</f>
        <v>Africa</v>
      </c>
      <c r="D71" s="8">
        <v>19</v>
      </c>
      <c r="E71" s="8">
        <f>SUMIF(Quotas!D:D,'Points Table'!B71,Quotas!E:E)</f>
        <v>44</v>
      </c>
      <c r="F71" s="8">
        <f>COUNTIF(Quotas!D:D,'Points Table'!B71)</f>
        <v>38</v>
      </c>
      <c r="G71" s="8">
        <f>COUNTIF(Performance!F:F,'Points Table'!B71)</f>
        <v>5</v>
      </c>
      <c r="H71" s="8">
        <f>SUMIF(Performance!F:F,'Points Table'!B71,Performance!E:E)</f>
        <v>18.5</v>
      </c>
      <c r="I71" s="10">
        <f t="shared" si="6"/>
        <v>0.11363636363636363</v>
      </c>
      <c r="J71" s="11">
        <f>SUMIF(Performance!F:F,'Points Table'!B71,Performance!G:G)</f>
        <v>3.0016025641025639</v>
      </c>
      <c r="K71" s="8">
        <f t="shared" si="7"/>
        <v>53</v>
      </c>
      <c r="L71" s="18">
        <f t="shared" si="8"/>
        <v>58</v>
      </c>
      <c r="M71" s="15">
        <f>_xlfn.XLOOKUP($B71,'Medal Table'!$A:$A,'Medal Table'!B:B,0,0,1)</f>
        <v>1</v>
      </c>
      <c r="N71" s="8">
        <f>_xlfn.XLOOKUP($B71,'Medal Table'!$A:$A,'Medal Table'!C:C,0,0,1)</f>
        <v>0</v>
      </c>
      <c r="O71" s="8">
        <f>_xlfn.XLOOKUP($B71,'Medal Table'!$A:$A,'Medal Table'!D:D,0,0,1)</f>
        <v>1</v>
      </c>
      <c r="P71" s="8">
        <f t="shared" si="9"/>
        <v>2</v>
      </c>
      <c r="Q71" s="8">
        <f>_xlfn.XLOOKUP($B71,'Medal Table'!$A:$A,'Medal Table'!F:F,0,0,1)</f>
        <v>60</v>
      </c>
      <c r="R71" s="8">
        <f t="shared" si="10"/>
        <v>66</v>
      </c>
    </row>
    <row r="72" spans="1:18" x14ac:dyDescent="0.2">
      <c r="A72" s="8">
        <f t="shared" si="11"/>
        <v>70</v>
      </c>
      <c r="B72" s="9" t="s">
        <v>138</v>
      </c>
      <c r="C72" s="9" t="str">
        <f>VLOOKUP(B72,Data!G:H,2,FALSE)</f>
        <v>Africa</v>
      </c>
      <c r="D72" s="8">
        <v>4</v>
      </c>
      <c r="E72" s="8">
        <f>SUMIF(Quotas!D:D,'Points Table'!B72,Quotas!E:E)</f>
        <v>24</v>
      </c>
      <c r="F72" s="8">
        <f>COUNTIF(Quotas!D:D,'Points Table'!B72)</f>
        <v>16</v>
      </c>
      <c r="G72" s="8">
        <f>COUNTIF(Performance!F:F,'Points Table'!B72)</f>
        <v>4</v>
      </c>
      <c r="H72" s="8">
        <f>SUMIF(Performance!F:F,'Points Table'!B72,Performance!E:E)</f>
        <v>18</v>
      </c>
      <c r="I72" s="10">
        <f t="shared" si="6"/>
        <v>0.16666666666666666</v>
      </c>
      <c r="J72" s="11">
        <f>SUMIF(Performance!F:F,'Points Table'!B72,Performance!G:G)</f>
        <v>0.37500000000000006</v>
      </c>
      <c r="K72" s="8">
        <f t="shared" si="7"/>
        <v>74</v>
      </c>
      <c r="L72" s="18">
        <f t="shared" si="8"/>
        <v>96</v>
      </c>
      <c r="M72" s="15">
        <f>_xlfn.XLOOKUP($B72,'Medal Table'!$A:$A,'Medal Table'!B:B,0,0,1)</f>
        <v>1</v>
      </c>
      <c r="N72" s="8">
        <f>_xlfn.XLOOKUP($B72,'Medal Table'!$A:$A,'Medal Table'!C:C,0,0,1)</f>
        <v>1</v>
      </c>
      <c r="O72" s="8">
        <f>_xlfn.XLOOKUP($B72,'Medal Table'!$A:$A,'Medal Table'!D:D,0,0,1)</f>
        <v>0</v>
      </c>
      <c r="P72" s="8">
        <f t="shared" si="9"/>
        <v>2</v>
      </c>
      <c r="Q72" s="8">
        <f>_xlfn.XLOOKUP($B72,'Medal Table'!$A:$A,'Medal Table'!F:F,0,0,1)</f>
        <v>55</v>
      </c>
      <c r="R72" s="8">
        <f t="shared" si="10"/>
        <v>66</v>
      </c>
    </row>
    <row r="73" spans="1:18" x14ac:dyDescent="0.2">
      <c r="A73" s="8">
        <f t="shared" si="11"/>
        <v>71</v>
      </c>
      <c r="B73" s="9" t="s">
        <v>128</v>
      </c>
      <c r="C73" s="9" t="str">
        <f>VLOOKUP(B73,Data!G:H,2,FALSE)</f>
        <v>Asia</v>
      </c>
      <c r="D73" s="8">
        <v>6</v>
      </c>
      <c r="E73" s="8">
        <f>SUMIF(Quotas!D:D,'Points Table'!B73,Quotas!E:E)</f>
        <v>14</v>
      </c>
      <c r="F73" s="8">
        <f>COUNTIF(Quotas!D:D,'Points Table'!B73)</f>
        <v>14</v>
      </c>
      <c r="G73" s="8">
        <f>COUNTIF(Performance!F:F,'Points Table'!B73)</f>
        <v>6</v>
      </c>
      <c r="H73" s="8">
        <f>SUMIF(Performance!F:F,'Points Table'!B73,Performance!E:E)</f>
        <v>17.5</v>
      </c>
      <c r="I73" s="10">
        <f t="shared" si="6"/>
        <v>0.42857142857142855</v>
      </c>
      <c r="J73" s="11">
        <f>SUMIF(Performance!F:F,'Points Table'!B73,Performance!G:G)</f>
        <v>1.2304487179487178</v>
      </c>
      <c r="K73" s="8">
        <f t="shared" si="7"/>
        <v>86</v>
      </c>
      <c r="L73" s="18">
        <f t="shared" si="8"/>
        <v>72</v>
      </c>
      <c r="M73" s="15">
        <f>_xlfn.XLOOKUP($B73,'Medal Table'!$A:$A,'Medal Table'!B:B,0,0,1)</f>
        <v>0</v>
      </c>
      <c r="N73" s="8">
        <f>_xlfn.XLOOKUP($B73,'Medal Table'!$A:$A,'Medal Table'!C:C,0,0,1)</f>
        <v>0</v>
      </c>
      <c r="O73" s="8">
        <f>_xlfn.XLOOKUP($B73,'Medal Table'!$A:$A,'Medal Table'!D:D,0,0,1)</f>
        <v>3</v>
      </c>
      <c r="P73" s="8">
        <f t="shared" si="9"/>
        <v>3</v>
      </c>
      <c r="Q73" s="8">
        <f>_xlfn.XLOOKUP($B73,'Medal Table'!$A:$A,'Medal Table'!F:F,0,0,1)</f>
        <v>79</v>
      </c>
      <c r="R73" s="8">
        <f t="shared" si="10"/>
        <v>58</v>
      </c>
    </row>
    <row r="74" spans="1:18" x14ac:dyDescent="0.2">
      <c r="A74" s="8">
        <f t="shared" si="11"/>
        <v>72</v>
      </c>
      <c r="B74" s="9" t="s">
        <v>37</v>
      </c>
      <c r="C74" s="9" t="str">
        <f>VLOOKUP(B74,Data!G:H,2,FALSE)</f>
        <v>Asia</v>
      </c>
      <c r="D74" s="8">
        <v>9</v>
      </c>
      <c r="E74" s="8">
        <f>SUMIF(Quotas!D:D,'Points Table'!B74,Quotas!E:E)</f>
        <v>38</v>
      </c>
      <c r="F74" s="8">
        <f>COUNTIF(Quotas!D:D,'Points Table'!B74)</f>
        <v>37</v>
      </c>
      <c r="G74" s="8">
        <f>COUNTIF(Performance!F:F,'Points Table'!B74)</f>
        <v>12</v>
      </c>
      <c r="H74" s="8">
        <f>SUMIF(Performance!F:F,'Points Table'!B74,Performance!E:E)</f>
        <v>17.5</v>
      </c>
      <c r="I74" s="10">
        <f t="shared" si="6"/>
        <v>0.31578947368421051</v>
      </c>
      <c r="J74" s="11">
        <f>SUMIF(Performance!F:F,'Points Table'!B74,Performance!G:G)</f>
        <v>1.0995726495726497</v>
      </c>
      <c r="K74" s="8">
        <f t="shared" si="7"/>
        <v>58</v>
      </c>
      <c r="L74" s="18">
        <f t="shared" si="8"/>
        <v>76</v>
      </c>
      <c r="M74" s="15">
        <f>_xlfn.XLOOKUP($B74,'Medal Table'!$A:$A,'Medal Table'!B:B,0,0,1)</f>
        <v>0</v>
      </c>
      <c r="N74" s="8">
        <f>_xlfn.XLOOKUP($B74,'Medal Table'!$A:$A,'Medal Table'!C:C,0,0,1)</f>
        <v>1</v>
      </c>
      <c r="O74" s="8">
        <f>_xlfn.XLOOKUP($B74,'Medal Table'!$A:$A,'Medal Table'!D:D,0,0,1)</f>
        <v>0</v>
      </c>
      <c r="P74" s="8">
        <f t="shared" si="9"/>
        <v>1</v>
      </c>
      <c r="Q74" s="8">
        <f>_xlfn.XLOOKUP($B74,'Medal Table'!$A:$A,'Medal Table'!F:F,0,0,1)</f>
        <v>74</v>
      </c>
      <c r="R74" s="8">
        <f t="shared" si="10"/>
        <v>77</v>
      </c>
    </row>
    <row r="75" spans="1:18" x14ac:dyDescent="0.2">
      <c r="A75" s="8">
        <f t="shared" si="11"/>
        <v>73</v>
      </c>
      <c r="B75" s="9" t="s">
        <v>58</v>
      </c>
      <c r="C75" s="9" t="str">
        <f>VLOOKUP(B75,Data!G:H,2,FALSE)</f>
        <v>Asia</v>
      </c>
      <c r="D75" s="8">
        <v>10</v>
      </c>
      <c r="E75" s="8">
        <f>SUMIF(Quotas!D:D,'Points Table'!B75,Quotas!E:E)</f>
        <v>27</v>
      </c>
      <c r="F75" s="8">
        <f>COUNTIF(Quotas!D:D,'Points Table'!B75)</f>
        <v>23</v>
      </c>
      <c r="G75" s="8">
        <f>COUNTIF(Performance!F:F,'Points Table'!B75)</f>
        <v>6</v>
      </c>
      <c r="H75" s="8">
        <f>SUMIF(Performance!F:F,'Points Table'!B75,Performance!E:E)</f>
        <v>17</v>
      </c>
      <c r="I75" s="10">
        <f t="shared" si="6"/>
        <v>0.22222222222222221</v>
      </c>
      <c r="J75" s="11">
        <f>SUMIF(Performance!F:F,'Points Table'!B75,Performance!G:G)</f>
        <v>3.084848484848485</v>
      </c>
      <c r="K75" s="8">
        <f t="shared" si="7"/>
        <v>69</v>
      </c>
      <c r="L75" s="18">
        <f t="shared" si="8"/>
        <v>56</v>
      </c>
      <c r="M75" s="15">
        <f>_xlfn.XLOOKUP($B75,'Medal Table'!$A:$A,'Medal Table'!B:B,0,0,1)</f>
        <v>0</v>
      </c>
      <c r="N75" s="8">
        <f>_xlfn.XLOOKUP($B75,'Medal Table'!$A:$A,'Medal Table'!C:C,0,0,1)</f>
        <v>0</v>
      </c>
      <c r="O75" s="8">
        <f>_xlfn.XLOOKUP($B75,'Medal Table'!$A:$A,'Medal Table'!D:D,0,0,1)</f>
        <v>2</v>
      </c>
      <c r="P75" s="8">
        <f t="shared" si="9"/>
        <v>2</v>
      </c>
      <c r="Q75" s="8">
        <f>_xlfn.XLOOKUP($B75,'Medal Table'!$A:$A,'Medal Table'!F:F,0,0,1)</f>
        <v>80</v>
      </c>
      <c r="R75" s="8">
        <f t="shared" si="10"/>
        <v>66</v>
      </c>
    </row>
    <row r="76" spans="1:18" x14ac:dyDescent="0.2">
      <c r="A76" s="8">
        <f t="shared" si="11"/>
        <v>74</v>
      </c>
      <c r="B76" s="9" t="s">
        <v>147</v>
      </c>
      <c r="C76" s="9" t="str">
        <f>VLOOKUP(B76,Data!G:H,2,FALSE)</f>
        <v>North America</v>
      </c>
      <c r="D76" s="8">
        <v>3</v>
      </c>
      <c r="E76" s="8">
        <f>SUMIF(Quotas!D:D,'Points Table'!B76,Quotas!E:E)</f>
        <v>5</v>
      </c>
      <c r="F76" s="8">
        <f>COUNTIF(Quotas!D:D,'Points Table'!B76)</f>
        <v>5</v>
      </c>
      <c r="G76" s="8">
        <f>COUNTIF(Performance!F:F,'Points Table'!B76)</f>
        <v>2</v>
      </c>
      <c r="H76" s="8">
        <f>SUMIF(Performance!F:F,'Points Table'!B76,Performance!E:E)</f>
        <v>17</v>
      </c>
      <c r="I76" s="10">
        <f t="shared" si="6"/>
        <v>0.4</v>
      </c>
      <c r="J76" s="11">
        <f>SUMIF(Performance!F:F,'Points Table'!B76,Performance!G:G)</f>
        <v>0.35416666666666669</v>
      </c>
      <c r="K76" s="8">
        <f t="shared" si="7"/>
        <v>149</v>
      </c>
      <c r="L76" s="18">
        <f t="shared" si="8"/>
        <v>97</v>
      </c>
      <c r="M76" s="15">
        <f>_xlfn.XLOOKUP($B76,'Medal Table'!$A:$A,'Medal Table'!B:B,0,0,1)</f>
        <v>1</v>
      </c>
      <c r="N76" s="8">
        <f>_xlfn.XLOOKUP($B76,'Medal Table'!$A:$A,'Medal Table'!C:C,0,0,1)</f>
        <v>1</v>
      </c>
      <c r="O76" s="8">
        <f>_xlfn.XLOOKUP($B76,'Medal Table'!$A:$A,'Medal Table'!D:D,0,0,1)</f>
        <v>0</v>
      </c>
      <c r="P76" s="8">
        <f t="shared" si="9"/>
        <v>2</v>
      </c>
      <c r="Q76" s="8">
        <f>_xlfn.XLOOKUP($B76,'Medal Table'!$A:$A,'Medal Table'!F:F,0,0,1)</f>
        <v>55</v>
      </c>
      <c r="R76" s="8">
        <f t="shared" si="10"/>
        <v>66</v>
      </c>
    </row>
    <row r="77" spans="1:18" x14ac:dyDescent="0.2">
      <c r="A77" s="8">
        <f t="shared" si="11"/>
        <v>75</v>
      </c>
      <c r="B77" s="9" t="s">
        <v>170</v>
      </c>
      <c r="C77" s="9" t="str">
        <f>VLOOKUP(B77,Data!G:H,2,FALSE)</f>
        <v>North America</v>
      </c>
      <c r="D77" s="8">
        <v>6</v>
      </c>
      <c r="E77" s="8">
        <f>SUMIF(Quotas!D:D,'Points Table'!B77,Quotas!E:E)</f>
        <v>15</v>
      </c>
      <c r="F77" s="8">
        <f>COUNTIF(Quotas!D:D,'Points Table'!B77)</f>
        <v>13</v>
      </c>
      <c r="G77" s="8">
        <f>COUNTIF(Performance!F:F,'Points Table'!B77)</f>
        <v>2</v>
      </c>
      <c r="H77" s="8">
        <f>SUMIF(Performance!F:F,'Points Table'!B77,Performance!E:E)</f>
        <v>15</v>
      </c>
      <c r="I77" s="10">
        <f t="shared" si="6"/>
        <v>0.13333333333333333</v>
      </c>
      <c r="J77" s="11">
        <f>SUMIF(Performance!F:F,'Points Table'!B77,Performance!G:G)</f>
        <v>1</v>
      </c>
      <c r="K77" s="8">
        <f t="shared" si="7"/>
        <v>82</v>
      </c>
      <c r="L77" s="18">
        <f t="shared" si="8"/>
        <v>77</v>
      </c>
      <c r="M77" s="15">
        <f>_xlfn.XLOOKUP($B77,'Medal Table'!$A:$A,'Medal Table'!B:B,0,0,1)</f>
        <v>1</v>
      </c>
      <c r="N77" s="8">
        <f>_xlfn.XLOOKUP($B77,'Medal Table'!$A:$A,'Medal Table'!C:C,0,0,1)</f>
        <v>0</v>
      </c>
      <c r="O77" s="8">
        <f>_xlfn.XLOOKUP($B77,'Medal Table'!$A:$A,'Medal Table'!D:D,0,0,1)</f>
        <v>1</v>
      </c>
      <c r="P77" s="8">
        <f t="shared" si="9"/>
        <v>2</v>
      </c>
      <c r="Q77" s="8">
        <f>_xlfn.XLOOKUP($B77,'Medal Table'!$A:$A,'Medal Table'!F:F,0,0,1)</f>
        <v>60</v>
      </c>
      <c r="R77" s="8">
        <f t="shared" si="10"/>
        <v>66</v>
      </c>
    </row>
    <row r="78" spans="1:18" x14ac:dyDescent="0.2">
      <c r="A78" s="8">
        <f t="shared" si="11"/>
        <v>76</v>
      </c>
      <c r="B78" s="9" t="s">
        <v>192</v>
      </c>
      <c r="C78" s="9" t="str">
        <f>VLOOKUP(B78,Data!G:H,2,FALSE)</f>
        <v>South America</v>
      </c>
      <c r="D78" s="8">
        <v>9</v>
      </c>
      <c r="E78" s="8">
        <f>SUMIF(Quotas!D:D,'Points Table'!B78,Quotas!E:E)</f>
        <v>27</v>
      </c>
      <c r="F78" s="8">
        <f>COUNTIF(Quotas!D:D,'Points Table'!B78)</f>
        <v>21</v>
      </c>
      <c r="G78" s="8">
        <f>COUNTIF(Performance!F:F,'Points Table'!B78)</f>
        <v>6</v>
      </c>
      <c r="H78" s="8">
        <f>SUMIF(Performance!F:F,'Points Table'!B78,Performance!E:E)</f>
        <v>14.5</v>
      </c>
      <c r="I78" s="10">
        <f t="shared" si="6"/>
        <v>0.22222222222222221</v>
      </c>
      <c r="J78" s="11">
        <f>SUMIF(Performance!F:F,'Points Table'!B78,Performance!G:G)</f>
        <v>2.1625000000000001</v>
      </c>
      <c r="K78" s="8">
        <f t="shared" si="7"/>
        <v>69</v>
      </c>
      <c r="L78" s="18">
        <f t="shared" si="8"/>
        <v>62</v>
      </c>
      <c r="M78" s="15">
        <f>_xlfn.XLOOKUP($B78,'Medal Table'!$A:$A,'Medal Table'!B:B,0,0,1)</f>
        <v>0</v>
      </c>
      <c r="N78" s="8">
        <f>_xlfn.XLOOKUP($B78,'Medal Table'!$A:$A,'Medal Table'!C:C,0,0,1)</f>
        <v>0</v>
      </c>
      <c r="O78" s="8">
        <f>_xlfn.XLOOKUP($B78,'Medal Table'!$A:$A,'Medal Table'!D:D,0,0,1)</f>
        <v>1</v>
      </c>
      <c r="P78" s="8">
        <f t="shared" si="9"/>
        <v>1</v>
      </c>
      <c r="Q78" s="8">
        <f>_xlfn.XLOOKUP($B78,'Medal Table'!$A:$A,'Medal Table'!F:F,0,0,1)</f>
        <v>84</v>
      </c>
      <c r="R78" s="8">
        <f t="shared" si="10"/>
        <v>77</v>
      </c>
    </row>
    <row r="79" spans="1:18" x14ac:dyDescent="0.2">
      <c r="A79" s="8">
        <f t="shared" si="11"/>
        <v>77</v>
      </c>
      <c r="B79" s="9" t="s">
        <v>279</v>
      </c>
      <c r="C79" s="9" t="str">
        <f>VLOOKUP(B79,Data!G:H,2,FALSE)</f>
        <v>Europe</v>
      </c>
      <c r="D79" s="8">
        <v>5</v>
      </c>
      <c r="E79" s="8">
        <f>SUMIF(Quotas!D:D,'Points Table'!B79,Quotas!E:E)</f>
        <v>21</v>
      </c>
      <c r="F79" s="8">
        <f>COUNTIF(Quotas!D:D,'Points Table'!B79)</f>
        <v>15</v>
      </c>
      <c r="G79" s="8">
        <f>COUNTIF(Performance!F:F,'Points Table'!B79)</f>
        <v>4</v>
      </c>
      <c r="H79" s="8">
        <f>SUMIF(Performance!F:F,'Points Table'!B79,Performance!E:E)</f>
        <v>14</v>
      </c>
      <c r="I79" s="10">
        <f t="shared" si="6"/>
        <v>0.19047619047619047</v>
      </c>
      <c r="J79" s="11">
        <f>SUMIF(Performance!F:F,'Points Table'!B79,Performance!G:G)</f>
        <v>1.8236111111111111</v>
      </c>
      <c r="K79" s="8">
        <f t="shared" si="7"/>
        <v>76</v>
      </c>
      <c r="L79" s="18">
        <f t="shared" si="8"/>
        <v>67</v>
      </c>
      <c r="M79" s="15">
        <f>_xlfn.XLOOKUP($B79,'Medal Table'!$A:$A,'Medal Table'!B:B,0,0,1)</f>
        <v>0</v>
      </c>
      <c r="N79" s="8">
        <f>_xlfn.XLOOKUP($B79,'Medal Table'!$A:$A,'Medal Table'!C:C,0,0,1)</f>
        <v>0</v>
      </c>
      <c r="O79" s="8">
        <f>_xlfn.XLOOKUP($B79,'Medal Table'!$A:$A,'Medal Table'!D:D,0,0,1)</f>
        <v>0</v>
      </c>
      <c r="P79" s="8">
        <f t="shared" si="9"/>
        <v>0</v>
      </c>
      <c r="Q79" s="8">
        <f>_xlfn.XLOOKUP($B79,'Medal Table'!$A:$A,'Medal Table'!F:F,0,0,1)</f>
        <v>0</v>
      </c>
      <c r="R79" s="8">
        <f t="shared" si="10"/>
        <v>92</v>
      </c>
    </row>
    <row r="80" spans="1:18" x14ac:dyDescent="0.2">
      <c r="A80" s="8">
        <f t="shared" si="11"/>
        <v>78</v>
      </c>
      <c r="B80" s="9" t="s">
        <v>233</v>
      </c>
      <c r="C80" s="9" t="str">
        <f>VLOOKUP(B80,Data!G:H,2,FALSE)</f>
        <v>Europe</v>
      </c>
      <c r="D80" s="8">
        <v>4</v>
      </c>
      <c r="E80" s="8">
        <f>SUMIF(Quotas!D:D,'Points Table'!B80,Quotas!E:E)</f>
        <v>9</v>
      </c>
      <c r="F80" s="8">
        <f>COUNTIF(Quotas!D:D,'Points Table'!B80)</f>
        <v>9</v>
      </c>
      <c r="G80" s="8">
        <f>COUNTIF(Performance!F:F,'Points Table'!B80)</f>
        <v>3</v>
      </c>
      <c r="H80" s="8">
        <f>SUMIF(Performance!F:F,'Points Table'!B80,Performance!E:E)</f>
        <v>13.5</v>
      </c>
      <c r="I80" s="10">
        <f t="shared" si="6"/>
        <v>0.33333333333333331</v>
      </c>
      <c r="J80" s="11">
        <f>SUMIF(Performance!F:F,'Points Table'!B80,Performance!G:G)</f>
        <v>0.89999999999999991</v>
      </c>
      <c r="K80" s="8">
        <f t="shared" si="7"/>
        <v>105</v>
      </c>
      <c r="L80" s="18">
        <f t="shared" si="8"/>
        <v>79</v>
      </c>
      <c r="M80" s="15">
        <f>_xlfn.XLOOKUP($B80,'Medal Table'!$A:$A,'Medal Table'!B:B,0,0,1)</f>
        <v>0</v>
      </c>
      <c r="N80" s="8">
        <f>_xlfn.XLOOKUP($B80,'Medal Table'!$A:$A,'Medal Table'!C:C,0,0,1)</f>
        <v>1</v>
      </c>
      <c r="O80" s="8">
        <f>_xlfn.XLOOKUP($B80,'Medal Table'!$A:$A,'Medal Table'!D:D,0,0,1)</f>
        <v>1</v>
      </c>
      <c r="P80" s="8">
        <f t="shared" si="9"/>
        <v>2</v>
      </c>
      <c r="Q80" s="8">
        <f>_xlfn.XLOOKUP($B80,'Medal Table'!$A:$A,'Medal Table'!F:F,0,0,1)</f>
        <v>73</v>
      </c>
      <c r="R80" s="8">
        <f t="shared" si="10"/>
        <v>66</v>
      </c>
    </row>
    <row r="81" spans="1:18" x14ac:dyDescent="0.2">
      <c r="A81" s="8">
        <f t="shared" si="11"/>
        <v>79</v>
      </c>
      <c r="B81" s="9" t="s">
        <v>60</v>
      </c>
      <c r="C81" s="9" t="str">
        <f>VLOOKUP(B81,Data!G:H,2,FALSE)</f>
        <v>North America</v>
      </c>
      <c r="D81" s="8">
        <v>13</v>
      </c>
      <c r="E81" s="8">
        <f>SUMIF(Quotas!D:D,'Points Table'!B81,Quotas!E:E)</f>
        <v>31</v>
      </c>
      <c r="F81" s="8">
        <f>COUNTIF(Quotas!D:D,'Points Table'!B81)</f>
        <v>30</v>
      </c>
      <c r="G81" s="8">
        <f>COUNTIF(Performance!F:F,'Points Table'!B81)</f>
        <v>4</v>
      </c>
      <c r="H81" s="8">
        <f>SUMIF(Performance!F:F,'Points Table'!B81,Performance!E:E)</f>
        <v>12.5</v>
      </c>
      <c r="I81" s="10">
        <f t="shared" si="6"/>
        <v>0.12903225806451613</v>
      </c>
      <c r="J81" s="11">
        <f>SUMIF(Performance!F:F,'Points Table'!B81,Performance!G:G)</f>
        <v>0.54220085470085477</v>
      </c>
      <c r="K81" s="8">
        <f t="shared" si="7"/>
        <v>64</v>
      </c>
      <c r="L81" s="18">
        <f t="shared" si="8"/>
        <v>91</v>
      </c>
      <c r="M81" s="15">
        <f>_xlfn.XLOOKUP($B81,'Medal Table'!$A:$A,'Medal Table'!B:B,0,0,1)</f>
        <v>0</v>
      </c>
      <c r="N81" s="8">
        <f>_xlfn.XLOOKUP($B81,'Medal Table'!$A:$A,'Medal Table'!C:C,0,0,1)</f>
        <v>0</v>
      </c>
      <c r="O81" s="8">
        <f>_xlfn.XLOOKUP($B81,'Medal Table'!$A:$A,'Medal Table'!D:D,0,0,1)</f>
        <v>2</v>
      </c>
      <c r="P81" s="8">
        <f t="shared" si="9"/>
        <v>2</v>
      </c>
      <c r="Q81" s="8">
        <f>_xlfn.XLOOKUP($B81,'Medal Table'!$A:$A,'Medal Table'!F:F,0,0,1)</f>
        <v>80</v>
      </c>
      <c r="R81" s="8">
        <f t="shared" si="10"/>
        <v>66</v>
      </c>
    </row>
    <row r="82" spans="1:18" x14ac:dyDescent="0.2">
      <c r="A82" s="8">
        <f t="shared" si="11"/>
        <v>80</v>
      </c>
      <c r="B82" s="9" t="s">
        <v>119</v>
      </c>
      <c r="C82" s="9" t="str">
        <f>VLOOKUP(B82,Data!G:H,2,FALSE)</f>
        <v>Africa</v>
      </c>
      <c r="D82" s="8">
        <v>12</v>
      </c>
      <c r="E82" s="8">
        <f>SUMIF(Quotas!D:D,'Points Table'!B82,Quotas!E:E)</f>
        <v>52</v>
      </c>
      <c r="F82" s="8">
        <f>COUNTIF(Quotas!D:D,'Points Table'!B82)</f>
        <v>41</v>
      </c>
      <c r="G82" s="8">
        <f>COUNTIF(Performance!F:F,'Points Table'!B82)</f>
        <v>9</v>
      </c>
      <c r="H82" s="8">
        <f>SUMIF(Performance!F:F,'Points Table'!B82,Performance!E:E)</f>
        <v>12</v>
      </c>
      <c r="I82" s="10">
        <f t="shared" si="6"/>
        <v>0.17307692307692307</v>
      </c>
      <c r="J82" s="11">
        <f>SUMIF(Performance!F:F,'Points Table'!B82,Performance!G:G)</f>
        <v>0.88888888888888884</v>
      </c>
      <c r="K82" s="8">
        <f t="shared" si="7"/>
        <v>46</v>
      </c>
      <c r="L82" s="18">
        <f t="shared" si="8"/>
        <v>81</v>
      </c>
      <c r="M82" s="15">
        <f>_xlfn.XLOOKUP($B82,'Medal Table'!$A:$A,'Medal Table'!B:B,0,0,1)</f>
        <v>0</v>
      </c>
      <c r="N82" s="8">
        <f>_xlfn.XLOOKUP($B82,'Medal Table'!$A:$A,'Medal Table'!C:C,0,0,1)</f>
        <v>0</v>
      </c>
      <c r="O82" s="8">
        <f>_xlfn.XLOOKUP($B82,'Medal Table'!$A:$A,'Medal Table'!D:D,0,0,1)</f>
        <v>0</v>
      </c>
      <c r="P82" s="8">
        <f t="shared" si="9"/>
        <v>0</v>
      </c>
      <c r="Q82" s="8">
        <f>_xlfn.XLOOKUP($B82,'Medal Table'!$A:$A,'Medal Table'!F:F,0,0,1)</f>
        <v>0</v>
      </c>
      <c r="R82" s="8">
        <f t="shared" si="10"/>
        <v>92</v>
      </c>
    </row>
    <row r="83" spans="1:18" x14ac:dyDescent="0.2">
      <c r="A83" s="8">
        <f t="shared" si="11"/>
        <v>81</v>
      </c>
      <c r="B83" s="9" t="s">
        <v>142</v>
      </c>
      <c r="C83" s="9" t="str">
        <f>VLOOKUP(B83,Data!G:H,2,FALSE)</f>
        <v>North America</v>
      </c>
      <c r="D83" s="8">
        <v>2</v>
      </c>
      <c r="E83" s="8">
        <f>SUMIF(Quotas!D:D,'Points Table'!B83,Quotas!E:E)</f>
        <v>6</v>
      </c>
      <c r="F83" s="8">
        <f>COUNTIF(Quotas!D:D,'Points Table'!B83)</f>
        <v>6</v>
      </c>
      <c r="G83" s="8">
        <f>COUNTIF(Performance!F:F,'Points Table'!B83)</f>
        <v>3</v>
      </c>
      <c r="H83" s="8">
        <f>SUMIF(Performance!F:F,'Points Table'!B83,Performance!E:E)</f>
        <v>12</v>
      </c>
      <c r="I83" s="10">
        <f t="shared" si="6"/>
        <v>0.5</v>
      </c>
      <c r="J83" s="11">
        <f>SUMIF(Performance!F:F,'Points Table'!B83,Performance!G:G)</f>
        <v>0.25</v>
      </c>
      <c r="K83" s="8">
        <f t="shared" si="7"/>
        <v>133</v>
      </c>
      <c r="L83" s="18">
        <f t="shared" si="8"/>
        <v>101</v>
      </c>
      <c r="M83" s="15">
        <f>_xlfn.XLOOKUP($B83,'Medal Table'!$A:$A,'Medal Table'!B:B,0,0,1)</f>
        <v>0</v>
      </c>
      <c r="N83" s="8">
        <f>_xlfn.XLOOKUP($B83,'Medal Table'!$A:$A,'Medal Table'!C:C,0,0,1)</f>
        <v>0</v>
      </c>
      <c r="O83" s="8">
        <f>_xlfn.XLOOKUP($B83,'Medal Table'!$A:$A,'Medal Table'!D:D,0,0,1)</f>
        <v>2</v>
      </c>
      <c r="P83" s="8">
        <f t="shared" si="9"/>
        <v>2</v>
      </c>
      <c r="Q83" s="8">
        <f>_xlfn.XLOOKUP($B83,'Medal Table'!$A:$A,'Medal Table'!F:F,0,0,1)</f>
        <v>80</v>
      </c>
      <c r="R83" s="8">
        <f t="shared" si="10"/>
        <v>66</v>
      </c>
    </row>
    <row r="84" spans="1:18" x14ac:dyDescent="0.2">
      <c r="A84" s="8">
        <f t="shared" si="11"/>
        <v>82</v>
      </c>
      <c r="B84" s="9" t="s">
        <v>76</v>
      </c>
      <c r="C84" s="9" t="str">
        <f>VLOOKUP(B84,Data!G:H,2,FALSE)</f>
        <v>Europe</v>
      </c>
      <c r="D84" s="8">
        <v>4</v>
      </c>
      <c r="E84" s="8">
        <f>SUMIF(Quotas!D:D,'Points Table'!B84,Quotas!E:E)</f>
        <v>9</v>
      </c>
      <c r="F84" s="8">
        <f>COUNTIF(Quotas!D:D,'Points Table'!B84)</f>
        <v>9</v>
      </c>
      <c r="G84" s="8">
        <f>COUNTIF(Performance!F:F,'Points Table'!B84)</f>
        <v>3</v>
      </c>
      <c r="H84" s="8">
        <f>SUMIF(Performance!F:F,'Points Table'!B84,Performance!E:E)</f>
        <v>10.5</v>
      </c>
      <c r="I84" s="10">
        <f t="shared" si="6"/>
        <v>0.33333333333333331</v>
      </c>
      <c r="J84" s="11">
        <f>SUMIF(Performance!F:F,'Points Table'!B84,Performance!G:G)</f>
        <v>0.58333333333333337</v>
      </c>
      <c r="K84" s="8">
        <f t="shared" si="7"/>
        <v>105</v>
      </c>
      <c r="L84" s="18">
        <f t="shared" si="8"/>
        <v>90</v>
      </c>
      <c r="M84" s="15">
        <f>_xlfn.XLOOKUP($B84,'Medal Table'!$A:$A,'Medal Table'!B:B,0,0,1)</f>
        <v>0</v>
      </c>
      <c r="N84" s="8">
        <f>_xlfn.XLOOKUP($B84,'Medal Table'!$A:$A,'Medal Table'!C:C,0,0,1)</f>
        <v>0</v>
      </c>
      <c r="O84" s="8">
        <f>_xlfn.XLOOKUP($B84,'Medal Table'!$A:$A,'Medal Table'!D:D,0,0,1)</f>
        <v>2</v>
      </c>
      <c r="P84" s="8">
        <f t="shared" si="9"/>
        <v>2</v>
      </c>
      <c r="Q84" s="8">
        <f>_xlfn.XLOOKUP($B84,'Medal Table'!$A:$A,'Medal Table'!F:F,0,0,1)</f>
        <v>80</v>
      </c>
      <c r="R84" s="8">
        <f t="shared" si="10"/>
        <v>66</v>
      </c>
    </row>
    <row r="85" spans="1:18" x14ac:dyDescent="0.2">
      <c r="A85" s="8">
        <f t="shared" si="11"/>
        <v>83</v>
      </c>
      <c r="B85" s="9" t="s">
        <v>55</v>
      </c>
      <c r="C85" s="9" t="str">
        <f>VLOOKUP(B85,Data!G:H,2,FALSE)</f>
        <v>Europe</v>
      </c>
      <c r="D85" s="8">
        <v>13</v>
      </c>
      <c r="E85" s="8">
        <f>SUMIF(Quotas!D:D,'Points Table'!B85,Quotas!E:E)</f>
        <v>23</v>
      </c>
      <c r="F85" s="8">
        <f>COUNTIF(Quotas!D:D,'Points Table'!B85)</f>
        <v>21</v>
      </c>
      <c r="G85" s="8">
        <f>COUNTIF(Performance!F:F,'Points Table'!B85)</f>
        <v>8</v>
      </c>
      <c r="H85" s="8">
        <f>SUMIF(Performance!F:F,'Points Table'!B85,Performance!E:E)</f>
        <v>10.5</v>
      </c>
      <c r="I85" s="10">
        <f t="shared" si="6"/>
        <v>0.34782608695652173</v>
      </c>
      <c r="J85" s="11">
        <f>SUMIF(Performance!F:F,'Points Table'!B85,Performance!G:G)</f>
        <v>0.51089929214929219</v>
      </c>
      <c r="K85" s="8">
        <f t="shared" si="7"/>
        <v>75</v>
      </c>
      <c r="L85" s="18">
        <f t="shared" si="8"/>
        <v>93</v>
      </c>
      <c r="M85" s="15">
        <f>_xlfn.XLOOKUP($B85,'Medal Table'!$A:$A,'Medal Table'!B:B,0,0,1)</f>
        <v>0</v>
      </c>
      <c r="N85" s="8">
        <f>_xlfn.XLOOKUP($B85,'Medal Table'!$A:$A,'Medal Table'!C:C,0,0,1)</f>
        <v>0</v>
      </c>
      <c r="O85" s="8">
        <f>_xlfn.XLOOKUP($B85,'Medal Table'!$A:$A,'Medal Table'!D:D,0,0,1)</f>
        <v>0</v>
      </c>
      <c r="P85" s="8">
        <f t="shared" si="9"/>
        <v>0</v>
      </c>
      <c r="Q85" s="8">
        <f>_xlfn.XLOOKUP($B85,'Medal Table'!$A:$A,'Medal Table'!F:F,0,0,1)</f>
        <v>0</v>
      </c>
      <c r="R85" s="8">
        <f t="shared" si="10"/>
        <v>92</v>
      </c>
    </row>
    <row r="86" spans="1:18" x14ac:dyDescent="0.2">
      <c r="A86" s="8">
        <f t="shared" si="11"/>
        <v>84</v>
      </c>
      <c r="B86" s="9" t="s">
        <v>24</v>
      </c>
      <c r="C86" s="9" t="str">
        <f>VLOOKUP(B86,Data!G:H,2,FALSE)</f>
        <v>Europe</v>
      </c>
      <c r="D86" s="8">
        <v>12</v>
      </c>
      <c r="E86" s="8">
        <f>SUMIF(Quotas!D:D,'Points Table'!B86,Quotas!E:E)</f>
        <v>56</v>
      </c>
      <c r="F86" s="8">
        <f>COUNTIF(Quotas!D:D,'Points Table'!B86)</f>
        <v>45</v>
      </c>
      <c r="G86" s="8">
        <f>COUNTIF(Performance!F:F,'Points Table'!B86)</f>
        <v>9</v>
      </c>
      <c r="H86" s="8">
        <f>SUMIF(Performance!F:F,'Points Table'!B86,Performance!E:E)</f>
        <v>10</v>
      </c>
      <c r="I86" s="10">
        <f t="shared" si="6"/>
        <v>0.16071428571428573</v>
      </c>
      <c r="J86" s="11">
        <f>SUMIF(Performance!F:F,'Points Table'!B86,Performance!G:G)</f>
        <v>0.86415598290598294</v>
      </c>
      <c r="K86" s="8">
        <f t="shared" si="7"/>
        <v>43</v>
      </c>
      <c r="L86" s="18">
        <f t="shared" si="8"/>
        <v>82</v>
      </c>
      <c r="M86" s="15">
        <f>_xlfn.XLOOKUP($B86,'Medal Table'!$A:$A,'Medal Table'!B:B,0,0,1)</f>
        <v>0</v>
      </c>
      <c r="N86" s="8">
        <f>_xlfn.XLOOKUP($B86,'Medal Table'!$A:$A,'Medal Table'!C:C,0,0,1)</f>
        <v>0</v>
      </c>
      <c r="O86" s="8">
        <f>_xlfn.XLOOKUP($B86,'Medal Table'!$A:$A,'Medal Table'!D:D,0,0,1)</f>
        <v>0</v>
      </c>
      <c r="P86" s="8">
        <f t="shared" si="9"/>
        <v>0</v>
      </c>
      <c r="Q86" s="8">
        <f>_xlfn.XLOOKUP($B86,'Medal Table'!$A:$A,'Medal Table'!F:F,0,0,1)</f>
        <v>0</v>
      </c>
      <c r="R86" s="8">
        <f t="shared" si="10"/>
        <v>92</v>
      </c>
    </row>
    <row r="87" spans="1:18" x14ac:dyDescent="0.2">
      <c r="A87" s="8">
        <f t="shared" si="11"/>
        <v>85</v>
      </c>
      <c r="B87" s="9" t="s">
        <v>211</v>
      </c>
      <c r="C87" s="9" t="str">
        <f>VLOOKUP(B87,Data!G:H,2,FALSE)</f>
        <v>Asia</v>
      </c>
      <c r="D87" s="8">
        <v>3</v>
      </c>
      <c r="E87" s="8">
        <f>SUMIF(Quotas!D:D,'Points Table'!B87,Quotas!E:E)</f>
        <v>9</v>
      </c>
      <c r="F87" s="8">
        <f>COUNTIF(Quotas!D:D,'Points Table'!B87)</f>
        <v>9</v>
      </c>
      <c r="G87" s="8">
        <f>COUNTIF(Performance!F:F,'Points Table'!B87)</f>
        <v>1</v>
      </c>
      <c r="H87" s="8">
        <f>SUMIF(Performance!F:F,'Points Table'!B87,Performance!E:E)</f>
        <v>10</v>
      </c>
      <c r="I87" s="10">
        <f t="shared" si="6"/>
        <v>0.1111111111111111</v>
      </c>
      <c r="J87" s="11">
        <f>SUMIF(Performance!F:F,'Points Table'!B87,Performance!G:G)</f>
        <v>0.20833333333333334</v>
      </c>
      <c r="K87" s="8">
        <f t="shared" si="7"/>
        <v>105</v>
      </c>
      <c r="L87" s="18">
        <f t="shared" si="8"/>
        <v>103</v>
      </c>
      <c r="M87" s="15">
        <f>_xlfn.XLOOKUP($B87,'Medal Table'!$A:$A,'Medal Table'!B:B,0,0,1)</f>
        <v>1</v>
      </c>
      <c r="N87" s="8">
        <f>_xlfn.XLOOKUP($B87,'Medal Table'!$A:$A,'Medal Table'!C:C,0,0,1)</f>
        <v>0</v>
      </c>
      <c r="O87" s="8">
        <f>_xlfn.XLOOKUP($B87,'Medal Table'!$A:$A,'Medal Table'!D:D,0,0,1)</f>
        <v>0</v>
      </c>
      <c r="P87" s="8">
        <f t="shared" si="9"/>
        <v>1</v>
      </c>
      <c r="Q87" s="8">
        <f>_xlfn.XLOOKUP($B87,'Medal Table'!$A:$A,'Medal Table'!F:F,0,0,1)</f>
        <v>62</v>
      </c>
      <c r="R87" s="8">
        <f t="shared" si="10"/>
        <v>77</v>
      </c>
    </row>
    <row r="88" spans="1:18" x14ac:dyDescent="0.2">
      <c r="A88" s="8">
        <f t="shared" si="11"/>
        <v>86</v>
      </c>
      <c r="B88" s="9" t="s">
        <v>155</v>
      </c>
      <c r="C88" s="9" t="str">
        <f>VLOOKUP(B88,Data!G:H,2,FALSE)</f>
        <v>North America</v>
      </c>
      <c r="D88" s="8">
        <v>2</v>
      </c>
      <c r="E88" s="8">
        <f>SUMIF(Quotas!D:D,'Points Table'!B88,Quotas!E:E)</f>
        <v>4</v>
      </c>
      <c r="F88" s="8">
        <f>COUNTIF(Quotas!D:D,'Points Table'!B88)</f>
        <v>4</v>
      </c>
      <c r="G88" s="8">
        <f>COUNTIF(Performance!F:F,'Points Table'!B88)</f>
        <v>1</v>
      </c>
      <c r="H88" s="8">
        <f>SUMIF(Performance!F:F,'Points Table'!B88,Performance!E:E)</f>
        <v>10</v>
      </c>
      <c r="I88" s="10">
        <f t="shared" si="6"/>
        <v>0.25</v>
      </c>
      <c r="J88" s="11">
        <f>SUMIF(Performance!F:F,'Points Table'!B88,Performance!G:G)</f>
        <v>0.20833333333333334</v>
      </c>
      <c r="K88" s="8">
        <f t="shared" si="7"/>
        <v>163</v>
      </c>
      <c r="L88" s="18">
        <f t="shared" si="8"/>
        <v>103</v>
      </c>
      <c r="M88" s="15">
        <f>_xlfn.XLOOKUP($B88,'Medal Table'!$A:$A,'Medal Table'!B:B,0,0,1)</f>
        <v>1</v>
      </c>
      <c r="N88" s="8">
        <f>_xlfn.XLOOKUP($B88,'Medal Table'!$A:$A,'Medal Table'!C:C,0,0,1)</f>
        <v>0</v>
      </c>
      <c r="O88" s="8">
        <f>_xlfn.XLOOKUP($B88,'Medal Table'!$A:$A,'Medal Table'!D:D,0,0,1)</f>
        <v>0</v>
      </c>
      <c r="P88" s="8">
        <f t="shared" si="9"/>
        <v>1</v>
      </c>
      <c r="Q88" s="8">
        <f>_xlfn.XLOOKUP($B88,'Medal Table'!$A:$A,'Medal Table'!F:F,0,0,1)</f>
        <v>62</v>
      </c>
      <c r="R88" s="8">
        <f t="shared" si="10"/>
        <v>77</v>
      </c>
    </row>
    <row r="89" spans="1:18" x14ac:dyDescent="0.2">
      <c r="A89" s="8">
        <f t="shared" si="11"/>
        <v>87</v>
      </c>
      <c r="B89" s="9" t="s">
        <v>176</v>
      </c>
      <c r="C89" s="9" t="str">
        <f>VLOOKUP(B89,Data!G:H,2,FALSE)</f>
        <v>Europe</v>
      </c>
      <c r="D89" s="8">
        <v>8</v>
      </c>
      <c r="E89" s="8">
        <f>SUMIF(Quotas!D:D,'Points Table'!B89,Quotas!E:E)</f>
        <v>20</v>
      </c>
      <c r="F89" s="8">
        <f>COUNTIF(Quotas!D:D,'Points Table'!B89)</f>
        <v>20</v>
      </c>
      <c r="G89" s="8">
        <f>COUNTIF(Performance!F:F,'Points Table'!B89)</f>
        <v>3</v>
      </c>
      <c r="H89" s="8">
        <f>SUMIF(Performance!F:F,'Points Table'!B89,Performance!E:E)</f>
        <v>9.5</v>
      </c>
      <c r="I89" s="10">
        <f t="shared" si="6"/>
        <v>0.15</v>
      </c>
      <c r="J89" s="11">
        <f>SUMIF(Performance!F:F,'Points Table'!B89,Performance!G:G)</f>
        <v>0.80416666666666659</v>
      </c>
      <c r="K89" s="8">
        <f t="shared" si="7"/>
        <v>78</v>
      </c>
      <c r="L89" s="18">
        <f t="shared" si="8"/>
        <v>84</v>
      </c>
      <c r="M89" s="15">
        <f>_xlfn.XLOOKUP($B89,'Medal Table'!$A:$A,'Medal Table'!B:B,0,0,1)</f>
        <v>0</v>
      </c>
      <c r="N89" s="8">
        <f>_xlfn.XLOOKUP($B89,'Medal Table'!$A:$A,'Medal Table'!C:C,0,0,1)</f>
        <v>1</v>
      </c>
      <c r="O89" s="8">
        <f>_xlfn.XLOOKUP($B89,'Medal Table'!$A:$A,'Medal Table'!D:D,0,0,1)</f>
        <v>0</v>
      </c>
      <c r="P89" s="8">
        <f t="shared" si="9"/>
        <v>1</v>
      </c>
      <c r="Q89" s="8">
        <f>_xlfn.XLOOKUP($B89,'Medal Table'!$A:$A,'Medal Table'!F:F,0,0,1)</f>
        <v>74</v>
      </c>
      <c r="R89" s="8">
        <f t="shared" si="10"/>
        <v>77</v>
      </c>
    </row>
    <row r="90" spans="1:18" x14ac:dyDescent="0.2">
      <c r="A90" s="8">
        <f t="shared" si="11"/>
        <v>88</v>
      </c>
      <c r="B90" s="9" t="s">
        <v>122</v>
      </c>
      <c r="C90" s="9" t="str">
        <f>VLOOKUP(B90,Data!G:H,2,FALSE)</f>
        <v>Refugee</v>
      </c>
      <c r="D90" s="8">
        <v>12</v>
      </c>
      <c r="E90" s="8">
        <f>SUMIF(Quotas!D:D,'Points Table'!B90,Quotas!E:E)</f>
        <v>39</v>
      </c>
      <c r="F90" s="8">
        <f>COUNTIF(Quotas!D:D,'Points Table'!B90)</f>
        <v>39</v>
      </c>
      <c r="G90" s="8">
        <f>COUNTIF(Performance!F:F,'Points Table'!B90)</f>
        <v>4</v>
      </c>
      <c r="H90" s="8">
        <f>SUMIF(Performance!F:F,'Points Table'!B90,Performance!E:E)</f>
        <v>9.5</v>
      </c>
      <c r="I90" s="10">
        <f t="shared" si="6"/>
        <v>0.10256410256410256</v>
      </c>
      <c r="J90" s="11">
        <f>SUMIF(Performance!F:F,'Points Table'!B90,Performance!G:G)</f>
        <v>0.72836538461538458</v>
      </c>
      <c r="K90" s="8">
        <f t="shared" si="7"/>
        <v>57</v>
      </c>
      <c r="L90" s="18">
        <f t="shared" si="8"/>
        <v>87</v>
      </c>
      <c r="M90" s="15">
        <f>_xlfn.XLOOKUP($B90,'Medal Table'!$A:$A,'Medal Table'!B:B,0,0,1)</f>
        <v>0</v>
      </c>
      <c r="N90" s="8">
        <f>_xlfn.XLOOKUP($B90,'Medal Table'!$A:$A,'Medal Table'!C:C,0,0,1)</f>
        <v>0</v>
      </c>
      <c r="O90" s="8">
        <f>_xlfn.XLOOKUP($B90,'Medal Table'!$A:$A,'Medal Table'!D:D,0,0,1)</f>
        <v>1</v>
      </c>
      <c r="P90" s="8">
        <f t="shared" si="9"/>
        <v>1</v>
      </c>
      <c r="Q90" s="8">
        <f>_xlfn.XLOOKUP($B90,'Medal Table'!$A:$A,'Medal Table'!F:F,0,0,1)</f>
        <v>84</v>
      </c>
      <c r="R90" s="8">
        <f t="shared" si="10"/>
        <v>77</v>
      </c>
    </row>
    <row r="91" spans="1:18" x14ac:dyDescent="0.2">
      <c r="A91" s="8">
        <f t="shared" si="11"/>
        <v>89</v>
      </c>
      <c r="B91" s="9" t="s">
        <v>146</v>
      </c>
      <c r="C91" s="9" t="str">
        <f>VLOOKUP(B91,Data!G:H,2,FALSE)</f>
        <v>Asia</v>
      </c>
      <c r="D91" s="8">
        <v>5</v>
      </c>
      <c r="E91" s="8">
        <f>SUMIF(Quotas!D:D,'Points Table'!B91,Quotas!E:E)</f>
        <v>12</v>
      </c>
      <c r="F91" s="8">
        <f>COUNTIF(Quotas!D:D,'Points Table'!B91)</f>
        <v>10</v>
      </c>
      <c r="G91" s="8">
        <f>COUNTIF(Performance!F:F,'Points Table'!B91)</f>
        <v>3</v>
      </c>
      <c r="H91" s="8">
        <f>SUMIF(Performance!F:F,'Points Table'!B91,Performance!E:E)</f>
        <v>9</v>
      </c>
      <c r="I91" s="10">
        <f t="shared" si="6"/>
        <v>0.25</v>
      </c>
      <c r="J91" s="11">
        <f>SUMIF(Performance!F:F,'Points Table'!B91,Performance!G:G)</f>
        <v>0.76041666666666674</v>
      </c>
      <c r="K91" s="8">
        <f t="shared" si="7"/>
        <v>95</v>
      </c>
      <c r="L91" s="18">
        <f t="shared" si="8"/>
        <v>86</v>
      </c>
      <c r="M91" s="15">
        <f>_xlfn.XLOOKUP($B91,'Medal Table'!$A:$A,'Medal Table'!B:B,0,0,1)</f>
        <v>0</v>
      </c>
      <c r="N91" s="8">
        <f>_xlfn.XLOOKUP($B91,'Medal Table'!$A:$A,'Medal Table'!C:C,0,0,1)</f>
        <v>0</v>
      </c>
      <c r="O91" s="8">
        <f>_xlfn.XLOOKUP($B91,'Medal Table'!$A:$A,'Medal Table'!D:D,0,0,1)</f>
        <v>1</v>
      </c>
      <c r="P91" s="8">
        <f t="shared" si="9"/>
        <v>1</v>
      </c>
      <c r="Q91" s="8">
        <f>_xlfn.XLOOKUP($B91,'Medal Table'!$A:$A,'Medal Table'!F:F,0,0,1)</f>
        <v>84</v>
      </c>
      <c r="R91" s="8">
        <f t="shared" si="10"/>
        <v>77</v>
      </c>
    </row>
    <row r="92" spans="1:18" x14ac:dyDescent="0.2">
      <c r="A92" s="8">
        <f t="shared" si="11"/>
        <v>90</v>
      </c>
      <c r="B92" s="9" t="s">
        <v>104</v>
      </c>
      <c r="C92" s="9" t="str">
        <f>VLOOKUP(B92,Data!G:H,2,FALSE)</f>
        <v>Africa</v>
      </c>
      <c r="D92" s="8">
        <v>6</v>
      </c>
      <c r="E92" s="8">
        <f>SUMIF(Quotas!D:D,'Points Table'!B92,Quotas!E:E)</f>
        <v>13</v>
      </c>
      <c r="F92" s="8">
        <f>COUNTIF(Quotas!D:D,'Points Table'!B92)</f>
        <v>11</v>
      </c>
      <c r="G92" s="8">
        <f>COUNTIF(Performance!F:F,'Points Table'!B92)</f>
        <v>5</v>
      </c>
      <c r="H92" s="8">
        <f>SUMIF(Performance!F:F,'Points Table'!B92,Performance!E:E)</f>
        <v>8</v>
      </c>
      <c r="I92" s="10">
        <f t="shared" si="6"/>
        <v>0.38461538461538464</v>
      </c>
      <c r="J92" s="11">
        <f>SUMIF(Performance!F:F,'Points Table'!B92,Performance!G:G)</f>
        <v>0.89583333333333337</v>
      </c>
      <c r="K92" s="8">
        <f t="shared" si="7"/>
        <v>88</v>
      </c>
      <c r="L92" s="18">
        <f t="shared" si="8"/>
        <v>80</v>
      </c>
      <c r="M92" s="15">
        <f>_xlfn.XLOOKUP($B92,'Medal Table'!$A:$A,'Medal Table'!B:B,0,0,1)</f>
        <v>0</v>
      </c>
      <c r="N92" s="8">
        <f>_xlfn.XLOOKUP($B92,'Medal Table'!$A:$A,'Medal Table'!C:C,0,0,1)</f>
        <v>0</v>
      </c>
      <c r="O92" s="8">
        <f>_xlfn.XLOOKUP($B92,'Medal Table'!$A:$A,'Medal Table'!D:D,0,0,1)</f>
        <v>1</v>
      </c>
      <c r="P92" s="8">
        <f t="shared" si="9"/>
        <v>1</v>
      </c>
      <c r="Q92" s="8">
        <f>_xlfn.XLOOKUP($B92,'Medal Table'!$A:$A,'Medal Table'!F:F,0,0,1)</f>
        <v>84</v>
      </c>
      <c r="R92" s="8">
        <f t="shared" si="10"/>
        <v>77</v>
      </c>
    </row>
    <row r="93" spans="1:18" x14ac:dyDescent="0.2">
      <c r="A93" s="8">
        <f t="shared" si="11"/>
        <v>91</v>
      </c>
      <c r="B93" s="9" t="s">
        <v>188</v>
      </c>
      <c r="C93" s="9" t="str">
        <f>VLOOKUP(B93,Data!G:H,2,FALSE)</f>
        <v>Asia</v>
      </c>
      <c r="D93" s="8">
        <v>5</v>
      </c>
      <c r="E93" s="8">
        <f>SUMIF(Quotas!D:D,'Points Table'!B93,Quotas!E:E)</f>
        <v>12</v>
      </c>
      <c r="F93" s="8">
        <f>COUNTIF(Quotas!D:D,'Points Table'!B93)</f>
        <v>12</v>
      </c>
      <c r="G93" s="8">
        <f>COUNTIF(Performance!F:F,'Points Table'!B93)</f>
        <v>2</v>
      </c>
      <c r="H93" s="8">
        <f>SUMIF(Performance!F:F,'Points Table'!B93,Performance!E:E)</f>
        <v>7.5</v>
      </c>
      <c r="I93" s="10">
        <f t="shared" si="6"/>
        <v>0.16666666666666666</v>
      </c>
      <c r="J93" s="11">
        <f>SUMIF(Performance!F:F,'Points Table'!B93,Performance!G:G)</f>
        <v>0.91346153846153844</v>
      </c>
      <c r="K93" s="8">
        <f t="shared" si="7"/>
        <v>95</v>
      </c>
      <c r="L93" s="18">
        <f t="shared" si="8"/>
        <v>78</v>
      </c>
      <c r="M93" s="15">
        <f>_xlfn.XLOOKUP($B93,'Medal Table'!$A:$A,'Medal Table'!B:B,0,0,1)</f>
        <v>0</v>
      </c>
      <c r="N93" s="8">
        <f>_xlfn.XLOOKUP($B93,'Medal Table'!$A:$A,'Medal Table'!C:C,0,0,1)</f>
        <v>1</v>
      </c>
      <c r="O93" s="8">
        <f>_xlfn.XLOOKUP($B93,'Medal Table'!$A:$A,'Medal Table'!D:D,0,0,1)</f>
        <v>0</v>
      </c>
      <c r="P93" s="8">
        <f t="shared" si="9"/>
        <v>1</v>
      </c>
      <c r="Q93" s="8">
        <f>_xlfn.XLOOKUP($B93,'Medal Table'!$A:$A,'Medal Table'!F:F,0,0,1)</f>
        <v>74</v>
      </c>
      <c r="R93" s="8">
        <f t="shared" si="10"/>
        <v>77</v>
      </c>
    </row>
    <row r="94" spans="1:18" x14ac:dyDescent="0.2">
      <c r="A94" s="8">
        <f t="shared" si="11"/>
        <v>92</v>
      </c>
      <c r="B94" s="9" t="s">
        <v>150</v>
      </c>
      <c r="C94" s="9" t="str">
        <f>VLOOKUP(B94,Data!G:H,2,FALSE)</f>
        <v>Africa</v>
      </c>
      <c r="D94" s="8">
        <v>7</v>
      </c>
      <c r="E94" s="8">
        <f>SUMIF(Quotas!D:D,'Points Table'!B94,Quotas!E:E)</f>
        <v>8</v>
      </c>
      <c r="F94" s="8">
        <f>COUNTIF(Quotas!D:D,'Points Table'!B94)</f>
        <v>8</v>
      </c>
      <c r="G94" s="8">
        <f>COUNTIF(Performance!F:F,'Points Table'!B94)</f>
        <v>3</v>
      </c>
      <c r="H94" s="8">
        <f>SUMIF(Performance!F:F,'Points Table'!B94,Performance!E:E)</f>
        <v>7.5</v>
      </c>
      <c r="I94" s="10">
        <f t="shared" si="6"/>
        <v>0.375</v>
      </c>
      <c r="J94" s="11">
        <f>SUMIF(Performance!F:F,'Points Table'!B94,Performance!G:G)</f>
        <v>0.26842948717948723</v>
      </c>
      <c r="K94" s="8">
        <f t="shared" si="7"/>
        <v>113</v>
      </c>
      <c r="L94" s="18">
        <f t="shared" si="8"/>
        <v>100</v>
      </c>
      <c r="M94" s="15">
        <f>_xlfn.XLOOKUP($B94,'Medal Table'!$A:$A,'Medal Table'!B:B,0,0,1)</f>
        <v>0</v>
      </c>
      <c r="N94" s="8">
        <f>_xlfn.XLOOKUP($B94,'Medal Table'!$A:$A,'Medal Table'!C:C,0,0,1)</f>
        <v>0</v>
      </c>
      <c r="O94" s="8">
        <f>_xlfn.XLOOKUP($B94,'Medal Table'!$A:$A,'Medal Table'!D:D,0,0,1)</f>
        <v>1</v>
      </c>
      <c r="P94" s="8">
        <f t="shared" si="9"/>
        <v>1</v>
      </c>
      <c r="Q94" s="8">
        <f>_xlfn.XLOOKUP($B94,'Medal Table'!$A:$A,'Medal Table'!F:F,0,0,1)</f>
        <v>84</v>
      </c>
      <c r="R94" s="8">
        <f t="shared" si="10"/>
        <v>77</v>
      </c>
    </row>
    <row r="95" spans="1:18" x14ac:dyDescent="0.2">
      <c r="A95" s="8">
        <f t="shared" si="11"/>
        <v>93</v>
      </c>
      <c r="B95" s="9" t="s">
        <v>94</v>
      </c>
      <c r="C95" s="9" t="str">
        <f>VLOOKUP(B95,Data!G:H,2,FALSE)</f>
        <v>Oceania</v>
      </c>
      <c r="D95" s="8">
        <v>11</v>
      </c>
      <c r="E95" s="8">
        <f>SUMIF(Quotas!D:D,'Points Table'!B95,Quotas!E:E)</f>
        <v>11</v>
      </c>
      <c r="F95" s="8">
        <f>COUNTIF(Quotas!D:D,'Points Table'!B95)</f>
        <v>11</v>
      </c>
      <c r="G95" s="8">
        <f>COUNTIF(Performance!F:F,'Points Table'!B95)</f>
        <v>1</v>
      </c>
      <c r="H95" s="8">
        <f>SUMIF(Performance!F:F,'Points Table'!B95,Performance!E:E)</f>
        <v>7</v>
      </c>
      <c r="I95" s="10">
        <f t="shared" si="6"/>
        <v>9.0909090909090912E-2</v>
      </c>
      <c r="J95" s="11">
        <f>SUMIF(Performance!F:F,'Points Table'!B95,Performance!G:G)</f>
        <v>3.5</v>
      </c>
      <c r="K95" s="8">
        <f t="shared" si="7"/>
        <v>100</v>
      </c>
      <c r="L95" s="18">
        <f t="shared" si="8"/>
        <v>53</v>
      </c>
      <c r="M95" s="15">
        <f>_xlfn.XLOOKUP($B95,'Medal Table'!$A:$A,'Medal Table'!B:B,0,0,1)</f>
        <v>0</v>
      </c>
      <c r="N95" s="8">
        <f>_xlfn.XLOOKUP($B95,'Medal Table'!$A:$A,'Medal Table'!C:C,0,0,1)</f>
        <v>1</v>
      </c>
      <c r="O95" s="8">
        <f>_xlfn.XLOOKUP($B95,'Medal Table'!$A:$A,'Medal Table'!D:D,0,0,1)</f>
        <v>0</v>
      </c>
      <c r="P95" s="8">
        <f t="shared" si="9"/>
        <v>1</v>
      </c>
      <c r="Q95" s="8">
        <f>_xlfn.XLOOKUP($B95,'Medal Table'!$A:$A,'Medal Table'!F:F,0,0,1)</f>
        <v>74</v>
      </c>
      <c r="R95" s="8">
        <f t="shared" si="10"/>
        <v>77</v>
      </c>
    </row>
    <row r="96" spans="1:18" x14ac:dyDescent="0.2">
      <c r="A96" s="8">
        <f t="shared" si="11"/>
        <v>94</v>
      </c>
      <c r="B96" s="9" t="s">
        <v>200</v>
      </c>
      <c r="C96" s="9" t="str">
        <f>VLOOKUP(B96,Data!G:H,2,FALSE)</f>
        <v>Europe</v>
      </c>
      <c r="D96" s="8">
        <v>11</v>
      </c>
      <c r="E96" s="8">
        <f>SUMIF(Quotas!D:D,'Points Table'!B96,Quotas!E:E)</f>
        <v>27</v>
      </c>
      <c r="F96" s="8">
        <f>COUNTIF(Quotas!D:D,'Points Table'!B96)</f>
        <v>25</v>
      </c>
      <c r="G96" s="8">
        <f>COUNTIF(Performance!F:F,'Points Table'!B96)</f>
        <v>4</v>
      </c>
      <c r="H96" s="8">
        <f>SUMIF(Performance!F:F,'Points Table'!B96,Performance!E:E)</f>
        <v>7</v>
      </c>
      <c r="I96" s="10">
        <f t="shared" si="6"/>
        <v>0.14814814814814814</v>
      </c>
      <c r="J96" s="11">
        <f>SUMIF(Performance!F:F,'Points Table'!B96,Performance!G:G)</f>
        <v>1.2386363636363638</v>
      </c>
      <c r="K96" s="8">
        <f t="shared" si="7"/>
        <v>69</v>
      </c>
      <c r="L96" s="18">
        <f t="shared" si="8"/>
        <v>71</v>
      </c>
      <c r="M96" s="15">
        <f>_xlfn.XLOOKUP($B96,'Medal Table'!$A:$A,'Medal Table'!B:B,0,0,1)</f>
        <v>0</v>
      </c>
      <c r="N96" s="8">
        <f>_xlfn.XLOOKUP($B96,'Medal Table'!$A:$A,'Medal Table'!C:C,0,0,1)</f>
        <v>0</v>
      </c>
      <c r="O96" s="8">
        <f>_xlfn.XLOOKUP($B96,'Medal Table'!$A:$A,'Medal Table'!D:D,0,0,1)</f>
        <v>0</v>
      </c>
      <c r="P96" s="8">
        <f t="shared" si="9"/>
        <v>0</v>
      </c>
      <c r="Q96" s="8">
        <f>_xlfn.XLOOKUP($B96,'Medal Table'!$A:$A,'Medal Table'!F:F,0,0,1)</f>
        <v>0</v>
      </c>
      <c r="R96" s="8">
        <f t="shared" si="10"/>
        <v>92</v>
      </c>
    </row>
    <row r="97" spans="1:18" x14ac:dyDescent="0.2">
      <c r="A97" s="8">
        <f t="shared" si="11"/>
        <v>95</v>
      </c>
      <c r="B97" s="9" t="s">
        <v>162</v>
      </c>
      <c r="C97" s="9" t="str">
        <f>VLOOKUP(B97,Data!G:H,2,FALSE)</f>
        <v>South America</v>
      </c>
      <c r="D97" s="8">
        <v>6</v>
      </c>
      <c r="E97" s="8">
        <f>SUMIF(Quotas!D:D,'Points Table'!B97,Quotas!E:E)</f>
        <v>35</v>
      </c>
      <c r="F97" s="8">
        <f>COUNTIF(Quotas!D:D,'Points Table'!B97)</f>
        <v>33</v>
      </c>
      <c r="G97" s="8">
        <f>COUNTIF(Performance!F:F,'Points Table'!B97)</f>
        <v>7</v>
      </c>
      <c r="H97" s="8">
        <f>SUMIF(Performance!F:F,'Points Table'!B97,Performance!E:E)</f>
        <v>7</v>
      </c>
      <c r="I97" s="10">
        <f t="shared" si="6"/>
        <v>0.2</v>
      </c>
      <c r="J97" s="11">
        <f>SUMIF(Performance!F:F,'Points Table'!B97,Performance!G:G)</f>
        <v>0.82291666666666674</v>
      </c>
      <c r="K97" s="8">
        <f t="shared" si="7"/>
        <v>61</v>
      </c>
      <c r="L97" s="18">
        <f t="shared" si="8"/>
        <v>83</v>
      </c>
      <c r="M97" s="15">
        <f>_xlfn.XLOOKUP($B97,'Medal Table'!$A:$A,'Medal Table'!B:B,0,0,1)</f>
        <v>0</v>
      </c>
      <c r="N97" s="8">
        <f>_xlfn.XLOOKUP($B97,'Medal Table'!$A:$A,'Medal Table'!C:C,0,0,1)</f>
        <v>0</v>
      </c>
      <c r="O97" s="8">
        <f>_xlfn.XLOOKUP($B97,'Medal Table'!$A:$A,'Medal Table'!D:D,0,0,1)</f>
        <v>0</v>
      </c>
      <c r="P97" s="8">
        <f t="shared" si="9"/>
        <v>0</v>
      </c>
      <c r="Q97" s="8">
        <f>_xlfn.XLOOKUP($B97,'Medal Table'!$A:$A,'Medal Table'!F:F,0,0,1)</f>
        <v>0</v>
      </c>
      <c r="R97" s="8">
        <f t="shared" si="10"/>
        <v>92</v>
      </c>
    </row>
    <row r="98" spans="1:18" x14ac:dyDescent="0.2">
      <c r="A98" s="8">
        <f t="shared" si="11"/>
        <v>96</v>
      </c>
      <c r="B98" s="9" t="s">
        <v>121</v>
      </c>
      <c r="C98" s="9" t="str">
        <f>VLOOKUP(B98,Data!G:H,2,FALSE)</f>
        <v>North America</v>
      </c>
      <c r="D98" s="8">
        <v>11</v>
      </c>
      <c r="E98" s="8">
        <f>SUMIF(Quotas!D:D,'Points Table'!B98,Quotas!E:E)</f>
        <v>12</v>
      </c>
      <c r="F98" s="8">
        <f>COUNTIF(Quotas!D:D,'Points Table'!B98)</f>
        <v>12</v>
      </c>
      <c r="G98" s="8">
        <f>COUNTIF(Performance!F:F,'Points Table'!B98)</f>
        <v>1</v>
      </c>
      <c r="H98" s="8">
        <f>SUMIF(Performance!F:F,'Points Table'!B98,Performance!E:E)</f>
        <v>7</v>
      </c>
      <c r="I98" s="10">
        <f t="shared" si="6"/>
        <v>8.3333333333333329E-2</v>
      </c>
      <c r="J98" s="11">
        <f>SUMIF(Performance!F:F,'Points Table'!B98,Performance!G:G)</f>
        <v>0.53846153846153844</v>
      </c>
      <c r="K98" s="8">
        <f t="shared" si="7"/>
        <v>95</v>
      </c>
      <c r="L98" s="18">
        <f t="shared" si="8"/>
        <v>92</v>
      </c>
      <c r="M98" s="15">
        <f>_xlfn.XLOOKUP($B98,'Medal Table'!$A:$A,'Medal Table'!B:B,0,0,1)</f>
        <v>0</v>
      </c>
      <c r="N98" s="8">
        <f>_xlfn.XLOOKUP($B98,'Medal Table'!$A:$A,'Medal Table'!C:C,0,0,1)</f>
        <v>1</v>
      </c>
      <c r="O98" s="8">
        <f>_xlfn.XLOOKUP($B98,'Medal Table'!$A:$A,'Medal Table'!D:D,0,0,1)</f>
        <v>0</v>
      </c>
      <c r="P98" s="8">
        <f t="shared" si="9"/>
        <v>1</v>
      </c>
      <c r="Q98" s="8">
        <f>_xlfn.XLOOKUP($B98,'Medal Table'!$A:$A,'Medal Table'!F:F,0,0,1)</f>
        <v>74</v>
      </c>
      <c r="R98" s="8">
        <f t="shared" si="10"/>
        <v>77</v>
      </c>
    </row>
    <row r="99" spans="1:18" x14ac:dyDescent="0.2">
      <c r="A99" s="8">
        <f t="shared" si="11"/>
        <v>97</v>
      </c>
      <c r="B99" s="9" t="s">
        <v>125</v>
      </c>
      <c r="C99" s="9" t="str">
        <f>VLOOKUP(B99,Data!G:H,2,FALSE)</f>
        <v>Asia</v>
      </c>
      <c r="D99" s="8">
        <v>4</v>
      </c>
      <c r="E99" s="8">
        <f>SUMIF(Quotas!D:D,'Points Table'!B99,Quotas!E:E)</f>
        <v>25</v>
      </c>
      <c r="F99" s="8">
        <f>COUNTIF(Quotas!D:D,'Points Table'!B99)</f>
        <v>24</v>
      </c>
      <c r="G99" s="8">
        <f>COUNTIF(Performance!F:F,'Points Table'!B99)</f>
        <v>2</v>
      </c>
      <c r="H99" s="8">
        <f>SUMIF(Performance!F:F,'Points Table'!B99,Performance!E:E)</f>
        <v>6</v>
      </c>
      <c r="I99" s="10">
        <f t="shared" si="6"/>
        <v>0.08</v>
      </c>
      <c r="J99" s="11">
        <f>SUMIF(Performance!F:F,'Points Table'!B99,Performance!G:G)</f>
        <v>0.7</v>
      </c>
      <c r="K99" s="8">
        <f t="shared" si="7"/>
        <v>73</v>
      </c>
      <c r="L99" s="18">
        <f t="shared" si="8"/>
        <v>88</v>
      </c>
      <c r="M99" s="15">
        <f>_xlfn.XLOOKUP($B99,'Medal Table'!$A:$A,'Medal Table'!B:B,0,0,1)</f>
        <v>0</v>
      </c>
      <c r="N99" s="8">
        <f>_xlfn.XLOOKUP($B99,'Medal Table'!$A:$A,'Medal Table'!C:C,0,0,1)</f>
        <v>0</v>
      </c>
      <c r="O99" s="8">
        <f>_xlfn.XLOOKUP($B99,'Medal Table'!$A:$A,'Medal Table'!D:D,0,0,1)</f>
        <v>1</v>
      </c>
      <c r="P99" s="8">
        <f t="shared" si="9"/>
        <v>1</v>
      </c>
      <c r="Q99" s="8">
        <f>_xlfn.XLOOKUP($B99,'Medal Table'!$A:$A,'Medal Table'!F:F,0,0,1)</f>
        <v>84</v>
      </c>
      <c r="R99" s="8">
        <f t="shared" si="10"/>
        <v>77</v>
      </c>
    </row>
    <row r="100" spans="1:18" x14ac:dyDescent="0.2">
      <c r="A100" s="8">
        <f t="shared" si="11"/>
        <v>98</v>
      </c>
      <c r="B100" s="9" t="s">
        <v>187</v>
      </c>
      <c r="C100" s="9" t="str">
        <f>VLOOKUP(B100,Data!G:H,2,FALSE)</f>
        <v>Africa</v>
      </c>
      <c r="D100" s="8">
        <v>5</v>
      </c>
      <c r="E100" s="8">
        <f>SUMIF(Quotas!D:D,'Points Table'!B100,Quotas!E:E)</f>
        <v>7</v>
      </c>
      <c r="F100" s="8">
        <f>COUNTIF(Quotas!D:D,'Points Table'!B100)</f>
        <v>7</v>
      </c>
      <c r="G100" s="8">
        <f>COUNTIF(Performance!F:F,'Points Table'!B100)</f>
        <v>1</v>
      </c>
      <c r="H100" s="8">
        <f>SUMIF(Performance!F:F,'Points Table'!B100,Performance!E:E)</f>
        <v>5</v>
      </c>
      <c r="I100" s="10">
        <f t="shared" si="6"/>
        <v>0.14285714285714285</v>
      </c>
      <c r="J100" s="11">
        <f>SUMIF(Performance!F:F,'Points Table'!B100,Performance!G:G)</f>
        <v>0.38461538461538464</v>
      </c>
      <c r="K100" s="8">
        <f t="shared" si="7"/>
        <v>119</v>
      </c>
      <c r="L100" s="18">
        <f t="shared" si="8"/>
        <v>95</v>
      </c>
      <c r="M100" s="15">
        <f>_xlfn.XLOOKUP($B100,'Medal Table'!$A:$A,'Medal Table'!B:B,0,0,1)</f>
        <v>0</v>
      </c>
      <c r="N100" s="8">
        <f>_xlfn.XLOOKUP($B100,'Medal Table'!$A:$A,'Medal Table'!C:C,0,0,1)</f>
        <v>0</v>
      </c>
      <c r="O100" s="8">
        <f>_xlfn.XLOOKUP($B100,'Medal Table'!$A:$A,'Medal Table'!D:D,0,0,1)</f>
        <v>1</v>
      </c>
      <c r="P100" s="8">
        <f t="shared" si="9"/>
        <v>1</v>
      </c>
      <c r="Q100" s="8">
        <f>_xlfn.XLOOKUP($B100,'Medal Table'!$A:$A,'Medal Table'!F:F,0,0,1)</f>
        <v>84</v>
      </c>
      <c r="R100" s="8">
        <f t="shared" si="10"/>
        <v>77</v>
      </c>
    </row>
    <row r="101" spans="1:18" x14ac:dyDescent="0.2">
      <c r="A101" s="8">
        <f t="shared" si="11"/>
        <v>99</v>
      </c>
      <c r="B101" s="9" t="s">
        <v>47</v>
      </c>
      <c r="C101" s="9" t="str">
        <f>VLOOKUP(B101,Data!G:H,2,FALSE)</f>
        <v>Asia</v>
      </c>
      <c r="D101" s="8">
        <v>11</v>
      </c>
      <c r="E101" s="8">
        <f>SUMIF(Quotas!D:D,'Points Table'!B101,Quotas!E:E)</f>
        <v>18</v>
      </c>
      <c r="F101" s="8">
        <f>COUNTIF(Quotas!D:D,'Points Table'!B101)</f>
        <v>18</v>
      </c>
      <c r="G101" s="8">
        <f>COUNTIF(Performance!F:F,'Points Table'!B101)</f>
        <v>2</v>
      </c>
      <c r="H101" s="8">
        <f>SUMIF(Performance!F:F,'Points Table'!B101,Performance!E:E)</f>
        <v>3.5</v>
      </c>
      <c r="I101" s="10">
        <f t="shared" si="6"/>
        <v>0.1111111111111111</v>
      </c>
      <c r="J101" s="11">
        <f>SUMIF(Performance!F:F,'Points Table'!B101,Performance!G:G)</f>
        <v>0.23333333333333334</v>
      </c>
      <c r="K101" s="8">
        <f t="shared" si="7"/>
        <v>79</v>
      </c>
      <c r="L101" s="18">
        <f t="shared" si="8"/>
        <v>102</v>
      </c>
      <c r="M101" s="15">
        <f>_xlfn.XLOOKUP($B101,'Medal Table'!$A:$A,'Medal Table'!B:B,0,0,1)</f>
        <v>0</v>
      </c>
      <c r="N101" s="8">
        <f>_xlfn.XLOOKUP($B101,'Medal Table'!$A:$A,'Medal Table'!C:C,0,0,1)</f>
        <v>0</v>
      </c>
      <c r="O101" s="8">
        <f>_xlfn.XLOOKUP($B101,'Medal Table'!$A:$A,'Medal Table'!D:D,0,0,1)</f>
        <v>0</v>
      </c>
      <c r="P101" s="8">
        <f t="shared" si="9"/>
        <v>0</v>
      </c>
      <c r="Q101" s="8">
        <f>_xlfn.XLOOKUP($B101,'Medal Table'!$A:$A,'Medal Table'!F:F,0,0,1)</f>
        <v>0</v>
      </c>
      <c r="R101" s="8">
        <f t="shared" si="10"/>
        <v>92</v>
      </c>
    </row>
    <row r="102" spans="1:18" x14ac:dyDescent="0.2">
      <c r="A102" s="8">
        <f t="shared" si="11"/>
        <v>100</v>
      </c>
      <c r="B102" s="9" t="s">
        <v>132</v>
      </c>
      <c r="C102" s="9" t="str">
        <f>VLOOKUP(B102,Data!G:H,2,FALSE)</f>
        <v>North America</v>
      </c>
      <c r="D102" s="8">
        <v>3</v>
      </c>
      <c r="E102" s="8">
        <f>SUMIF(Quotas!D:D,'Points Table'!B102,Quotas!E:E)</f>
        <v>15</v>
      </c>
      <c r="F102" s="8">
        <f>COUNTIF(Quotas!D:D,'Points Table'!B102)</f>
        <v>12</v>
      </c>
      <c r="G102" s="8">
        <f>COUNTIF(Performance!F:F,'Points Table'!B102)</f>
        <v>2</v>
      </c>
      <c r="H102" s="8">
        <f>SUMIF(Performance!F:F,'Points Table'!B102,Performance!E:E)</f>
        <v>3.5</v>
      </c>
      <c r="I102" s="10">
        <f t="shared" si="6"/>
        <v>0.13333333333333333</v>
      </c>
      <c r="J102" s="11">
        <f>SUMIF(Performance!F:F,'Points Table'!B102,Performance!G:G)</f>
        <v>7.2916666666666671E-2</v>
      </c>
      <c r="K102" s="8">
        <f t="shared" si="7"/>
        <v>82</v>
      </c>
      <c r="L102" s="18">
        <f t="shared" si="8"/>
        <v>110</v>
      </c>
      <c r="M102" s="15">
        <f>_xlfn.XLOOKUP($B102,'Medal Table'!$A:$A,'Medal Table'!B:B,0,0,1)</f>
        <v>0</v>
      </c>
      <c r="N102" s="8">
        <f>_xlfn.XLOOKUP($B102,'Medal Table'!$A:$A,'Medal Table'!C:C,0,0,1)</f>
        <v>0</v>
      </c>
      <c r="O102" s="8">
        <f>_xlfn.XLOOKUP($B102,'Medal Table'!$A:$A,'Medal Table'!D:D,0,0,1)</f>
        <v>0</v>
      </c>
      <c r="P102" s="8">
        <f t="shared" si="9"/>
        <v>0</v>
      </c>
      <c r="Q102" s="8">
        <f>_xlfn.XLOOKUP($B102,'Medal Table'!$A:$A,'Medal Table'!F:F,0,0,1)</f>
        <v>0</v>
      </c>
      <c r="R102" s="8">
        <f t="shared" si="10"/>
        <v>92</v>
      </c>
    </row>
    <row r="103" spans="1:18" x14ac:dyDescent="0.2">
      <c r="A103" s="8">
        <f t="shared" si="11"/>
        <v>101</v>
      </c>
      <c r="B103" s="9" t="s">
        <v>180</v>
      </c>
      <c r="C103" s="9" t="str">
        <f>VLOOKUP(B103,Data!G:H,2,FALSE)</f>
        <v>North America</v>
      </c>
      <c r="D103" s="8">
        <v>5</v>
      </c>
      <c r="E103" s="8">
        <f>SUMIF(Quotas!D:D,'Points Table'!B103,Quotas!E:E)</f>
        <v>6</v>
      </c>
      <c r="F103" s="8">
        <f>COUNTIF(Quotas!D:D,'Points Table'!B103)</f>
        <v>6</v>
      </c>
      <c r="G103" s="8">
        <f>COUNTIF(Performance!F:F,'Points Table'!B103)</f>
        <v>1</v>
      </c>
      <c r="H103" s="8">
        <f>SUMIF(Performance!F:F,'Points Table'!B103,Performance!E:E)</f>
        <v>2.5</v>
      </c>
      <c r="I103" s="10">
        <f t="shared" si="6"/>
        <v>0.16666666666666666</v>
      </c>
      <c r="J103" s="11">
        <f>SUMIF(Performance!F:F,'Points Table'!B103,Performance!G:G)</f>
        <v>1.25</v>
      </c>
      <c r="K103" s="8">
        <f t="shared" si="7"/>
        <v>133</v>
      </c>
      <c r="L103" s="18">
        <f t="shared" si="8"/>
        <v>70</v>
      </c>
      <c r="M103" s="15">
        <f>_xlfn.XLOOKUP($B103,'Medal Table'!$A:$A,'Medal Table'!B:B,0,0,1)</f>
        <v>0</v>
      </c>
      <c r="N103" s="8">
        <f>_xlfn.XLOOKUP($B103,'Medal Table'!$A:$A,'Medal Table'!C:C,0,0,1)</f>
        <v>0</v>
      </c>
      <c r="O103" s="8">
        <f>_xlfn.XLOOKUP($B103,'Medal Table'!$A:$A,'Medal Table'!D:D,0,0,1)</f>
        <v>0</v>
      </c>
      <c r="P103" s="8">
        <f t="shared" si="9"/>
        <v>0</v>
      </c>
      <c r="Q103" s="8">
        <f>_xlfn.XLOOKUP($B103,'Medal Table'!$A:$A,'Medal Table'!F:F,0,0,1)</f>
        <v>0</v>
      </c>
      <c r="R103" s="8">
        <f t="shared" si="10"/>
        <v>92</v>
      </c>
    </row>
    <row r="104" spans="1:18" x14ac:dyDescent="0.2">
      <c r="A104" s="8">
        <f t="shared" si="11"/>
        <v>102</v>
      </c>
      <c r="B104" s="9" t="s">
        <v>159</v>
      </c>
      <c r="C104" s="9" t="str">
        <f>VLOOKUP(B104,Data!G:H,2,FALSE)</f>
        <v>North America</v>
      </c>
      <c r="D104" s="8">
        <v>2</v>
      </c>
      <c r="E104" s="8">
        <f>SUMIF(Quotas!D:D,'Points Table'!B104,Quotas!E:E)</f>
        <v>4</v>
      </c>
      <c r="F104" s="8">
        <f>COUNTIF(Quotas!D:D,'Points Table'!B104)</f>
        <v>4</v>
      </c>
      <c r="G104" s="8">
        <f>COUNTIF(Performance!F:F,'Points Table'!B104)</f>
        <v>1</v>
      </c>
      <c r="H104" s="8">
        <f>SUMIF(Performance!F:F,'Points Table'!B104,Performance!E:E)</f>
        <v>2.5</v>
      </c>
      <c r="I104" s="10">
        <f t="shared" si="6"/>
        <v>0.25</v>
      </c>
      <c r="J104" s="11">
        <f>SUMIF(Performance!F:F,'Points Table'!B104,Performance!G:G)</f>
        <v>5.2083333333333336E-2</v>
      </c>
      <c r="K104" s="8">
        <f t="shared" si="7"/>
        <v>163</v>
      </c>
      <c r="L104" s="18">
        <f t="shared" si="8"/>
        <v>112</v>
      </c>
      <c r="M104" s="15">
        <f>_xlfn.XLOOKUP($B104,'Medal Table'!$A:$A,'Medal Table'!B:B,0,0,1)</f>
        <v>0</v>
      </c>
      <c r="N104" s="8">
        <f>_xlfn.XLOOKUP($B104,'Medal Table'!$A:$A,'Medal Table'!C:C,0,0,1)</f>
        <v>0</v>
      </c>
      <c r="O104" s="8">
        <f>_xlfn.XLOOKUP($B104,'Medal Table'!$A:$A,'Medal Table'!D:D,0,0,1)</f>
        <v>0</v>
      </c>
      <c r="P104" s="8">
        <f t="shared" si="9"/>
        <v>0</v>
      </c>
      <c r="Q104" s="8">
        <f>_xlfn.XLOOKUP($B104,'Medal Table'!$A:$A,'Medal Table'!F:F,0,0,1)</f>
        <v>0</v>
      </c>
      <c r="R104" s="8">
        <f t="shared" si="10"/>
        <v>92</v>
      </c>
    </row>
    <row r="105" spans="1:18" x14ac:dyDescent="0.2">
      <c r="A105" s="8">
        <f t="shared" si="11"/>
        <v>103</v>
      </c>
      <c r="B105" s="9" t="s">
        <v>136</v>
      </c>
      <c r="C105" s="9" t="str">
        <f>VLOOKUP(B105,Data!G:H,2,FALSE)</f>
        <v>South America</v>
      </c>
      <c r="D105" s="8">
        <v>7</v>
      </c>
      <c r="E105" s="8">
        <f>SUMIF(Quotas!D:D,'Points Table'!B105,Quotas!E:E)</f>
        <v>10</v>
      </c>
      <c r="F105" s="8">
        <f>COUNTIF(Quotas!D:D,'Points Table'!B105)</f>
        <v>10</v>
      </c>
      <c r="G105" s="8">
        <f>COUNTIF(Performance!F:F,'Points Table'!B105)</f>
        <v>2</v>
      </c>
      <c r="H105" s="8">
        <f>SUMIF(Performance!F:F,'Points Table'!B105,Performance!E:E)</f>
        <v>2</v>
      </c>
      <c r="I105" s="10">
        <f t="shared" si="6"/>
        <v>0.2</v>
      </c>
      <c r="J105" s="11">
        <f>SUMIF(Performance!F:F,'Points Table'!B105,Performance!G:G)</f>
        <v>0.78333333333333333</v>
      </c>
      <c r="K105" s="8">
        <f t="shared" si="7"/>
        <v>101</v>
      </c>
      <c r="L105" s="18">
        <f t="shared" si="8"/>
        <v>85</v>
      </c>
      <c r="M105" s="15">
        <f>_xlfn.XLOOKUP($B105,'Medal Table'!$A:$A,'Medal Table'!B:B,0,0,1)</f>
        <v>0</v>
      </c>
      <c r="N105" s="8">
        <f>_xlfn.XLOOKUP($B105,'Medal Table'!$A:$A,'Medal Table'!C:C,0,0,1)</f>
        <v>0</v>
      </c>
      <c r="O105" s="8">
        <f>_xlfn.XLOOKUP($B105,'Medal Table'!$A:$A,'Medal Table'!D:D,0,0,1)</f>
        <v>0</v>
      </c>
      <c r="P105" s="8">
        <f t="shared" si="9"/>
        <v>0</v>
      </c>
      <c r="Q105" s="8">
        <f>_xlfn.XLOOKUP($B105,'Medal Table'!$A:$A,'Medal Table'!F:F,0,0,1)</f>
        <v>0</v>
      </c>
      <c r="R105" s="8">
        <f t="shared" si="10"/>
        <v>92</v>
      </c>
    </row>
    <row r="106" spans="1:18" x14ac:dyDescent="0.2">
      <c r="A106" s="8">
        <f t="shared" si="11"/>
        <v>104</v>
      </c>
      <c r="B106" s="9" t="s">
        <v>240</v>
      </c>
      <c r="C106" s="9" t="str">
        <f>VLOOKUP(B106,Data!G:H,2,FALSE)</f>
        <v>North America</v>
      </c>
      <c r="D106" s="8">
        <v>5</v>
      </c>
      <c r="E106" s="8">
        <f>SUMIF(Quotas!D:D,'Points Table'!B106,Quotas!E:E)</f>
        <v>8</v>
      </c>
      <c r="F106" s="8">
        <f>COUNTIF(Quotas!D:D,'Points Table'!B106)</f>
        <v>7</v>
      </c>
      <c r="G106" s="8">
        <f>COUNTIF(Performance!F:F,'Points Table'!B106)</f>
        <v>1</v>
      </c>
      <c r="H106" s="8">
        <f>SUMIF(Performance!F:F,'Points Table'!B106,Performance!E:E)</f>
        <v>2</v>
      </c>
      <c r="I106" s="10">
        <f t="shared" si="6"/>
        <v>0.125</v>
      </c>
      <c r="J106" s="11">
        <f>SUMIF(Performance!F:F,'Points Table'!B106,Performance!G:G)</f>
        <v>0.66666666666666663</v>
      </c>
      <c r="K106" s="8">
        <f t="shared" si="7"/>
        <v>113</v>
      </c>
      <c r="L106" s="18">
        <f t="shared" si="8"/>
        <v>89</v>
      </c>
      <c r="M106" s="15">
        <f>_xlfn.XLOOKUP($B106,'Medal Table'!$A:$A,'Medal Table'!B:B,0,0,1)</f>
        <v>0</v>
      </c>
      <c r="N106" s="8">
        <f>_xlfn.XLOOKUP($B106,'Medal Table'!$A:$A,'Medal Table'!C:C,0,0,1)</f>
        <v>0</v>
      </c>
      <c r="O106" s="8">
        <f>_xlfn.XLOOKUP($B106,'Medal Table'!$A:$A,'Medal Table'!D:D,0,0,1)</f>
        <v>0</v>
      </c>
      <c r="P106" s="8">
        <f t="shared" si="9"/>
        <v>0</v>
      </c>
      <c r="Q106" s="8">
        <f>_xlfn.XLOOKUP($B106,'Medal Table'!$A:$A,'Medal Table'!F:F,0,0,1)</f>
        <v>0</v>
      </c>
      <c r="R106" s="8">
        <f t="shared" si="10"/>
        <v>92</v>
      </c>
    </row>
    <row r="107" spans="1:18" x14ac:dyDescent="0.2">
      <c r="A107" s="8">
        <f t="shared" si="11"/>
        <v>105</v>
      </c>
      <c r="B107" s="9" t="s">
        <v>223</v>
      </c>
      <c r="C107" s="9" t="str">
        <f>VLOOKUP(B107,Data!G:H,2,FALSE)</f>
        <v>Oceania</v>
      </c>
      <c r="D107" s="8">
        <v>5</v>
      </c>
      <c r="E107" s="8">
        <f>SUMIF(Quotas!D:D,'Points Table'!B107,Quotas!E:E)</f>
        <v>7</v>
      </c>
      <c r="F107" s="8">
        <f>COUNTIF(Quotas!D:D,'Points Table'!B107)</f>
        <v>7</v>
      </c>
      <c r="G107" s="8">
        <f>COUNTIF(Performance!F:F,'Points Table'!B107)</f>
        <v>1</v>
      </c>
      <c r="H107" s="8">
        <f>SUMIF(Performance!F:F,'Points Table'!B107,Performance!E:E)</f>
        <v>2</v>
      </c>
      <c r="I107" s="10">
        <f t="shared" si="6"/>
        <v>0.14285714285714285</v>
      </c>
      <c r="J107" s="11">
        <f>SUMIF(Performance!F:F,'Points Table'!B107,Performance!G:G)</f>
        <v>0.33333333333333331</v>
      </c>
      <c r="K107" s="8">
        <f t="shared" si="7"/>
        <v>119</v>
      </c>
      <c r="L107" s="18">
        <f t="shared" si="8"/>
        <v>98</v>
      </c>
      <c r="M107" s="15">
        <f>_xlfn.XLOOKUP($B107,'Medal Table'!$A:$A,'Medal Table'!B:B,0,0,1)</f>
        <v>0</v>
      </c>
      <c r="N107" s="8">
        <f>_xlfn.XLOOKUP($B107,'Medal Table'!$A:$A,'Medal Table'!C:C,0,0,1)</f>
        <v>0</v>
      </c>
      <c r="O107" s="8">
        <f>_xlfn.XLOOKUP($B107,'Medal Table'!$A:$A,'Medal Table'!D:D,0,0,1)</f>
        <v>0</v>
      </c>
      <c r="P107" s="8">
        <f t="shared" si="9"/>
        <v>0</v>
      </c>
      <c r="Q107" s="8">
        <f>_xlfn.XLOOKUP($B107,'Medal Table'!$A:$A,'Medal Table'!F:F,0,0,1)</f>
        <v>0</v>
      </c>
      <c r="R107" s="8">
        <f t="shared" si="10"/>
        <v>92</v>
      </c>
    </row>
    <row r="108" spans="1:18" x14ac:dyDescent="0.2">
      <c r="A108" s="8">
        <f t="shared" si="11"/>
        <v>106</v>
      </c>
      <c r="B108" s="9" t="s">
        <v>228</v>
      </c>
      <c r="C108" s="9" t="str">
        <f>VLOOKUP(B108,Data!G:H,2,FALSE)</f>
        <v>Asia</v>
      </c>
      <c r="D108" s="8">
        <v>5</v>
      </c>
      <c r="E108" s="8">
        <f>SUMIF(Quotas!D:D,'Points Table'!B108,Quotas!E:E)</f>
        <v>7</v>
      </c>
      <c r="F108" s="8">
        <f>COUNTIF(Quotas!D:D,'Points Table'!B108)</f>
        <v>7</v>
      </c>
      <c r="G108" s="8">
        <f>COUNTIF(Performance!F:F,'Points Table'!B108)</f>
        <v>1</v>
      </c>
      <c r="H108" s="8">
        <f>SUMIF(Performance!F:F,'Points Table'!B108,Performance!E:E)</f>
        <v>2</v>
      </c>
      <c r="I108" s="10">
        <f t="shared" si="6"/>
        <v>0.14285714285714285</v>
      </c>
      <c r="J108" s="11">
        <f>SUMIF(Performance!F:F,'Points Table'!B108,Performance!G:G)</f>
        <v>0.33333333333333331</v>
      </c>
      <c r="K108" s="8">
        <f t="shared" si="7"/>
        <v>119</v>
      </c>
      <c r="L108" s="18">
        <f t="shared" si="8"/>
        <v>98</v>
      </c>
      <c r="M108" s="15">
        <f>_xlfn.XLOOKUP($B108,'Medal Table'!$A:$A,'Medal Table'!B:B,0,0,1)</f>
        <v>0</v>
      </c>
      <c r="N108" s="8">
        <f>_xlfn.XLOOKUP($B108,'Medal Table'!$A:$A,'Medal Table'!C:C,0,0,1)</f>
        <v>0</v>
      </c>
      <c r="O108" s="8">
        <f>_xlfn.XLOOKUP($B108,'Medal Table'!$A:$A,'Medal Table'!D:D,0,0,1)</f>
        <v>0</v>
      </c>
      <c r="P108" s="8">
        <f t="shared" si="9"/>
        <v>0</v>
      </c>
      <c r="Q108" s="8">
        <f>_xlfn.XLOOKUP($B108,'Medal Table'!$A:$A,'Medal Table'!F:F,0,0,1)</f>
        <v>0</v>
      </c>
      <c r="R108" s="8">
        <f t="shared" si="10"/>
        <v>92</v>
      </c>
    </row>
    <row r="109" spans="1:18" x14ac:dyDescent="0.2">
      <c r="A109" s="8">
        <f t="shared" si="11"/>
        <v>107</v>
      </c>
      <c r="B109" s="9" t="s">
        <v>62</v>
      </c>
      <c r="C109" s="9" t="str">
        <f>VLOOKUP(B109,Data!G:H,2,FALSE)</f>
        <v>Europe</v>
      </c>
      <c r="D109" s="8">
        <v>5</v>
      </c>
      <c r="E109" s="8">
        <f>SUMIF(Quotas!D:D,'Points Table'!B109,Quotas!E:E)</f>
        <v>5</v>
      </c>
      <c r="F109" s="8">
        <f>COUNTIF(Quotas!D:D,'Points Table'!B109)</f>
        <v>5</v>
      </c>
      <c r="G109" s="8">
        <f>COUNTIF(Performance!F:F,'Points Table'!B109)</f>
        <v>1</v>
      </c>
      <c r="H109" s="8">
        <f>SUMIF(Performance!F:F,'Points Table'!B109,Performance!E:E)</f>
        <v>2</v>
      </c>
      <c r="I109" s="10">
        <f t="shared" si="6"/>
        <v>0.2</v>
      </c>
      <c r="J109" s="11">
        <f>SUMIF(Performance!F:F,'Points Table'!B109,Performance!G:G)</f>
        <v>0.1111111111111111</v>
      </c>
      <c r="K109" s="8">
        <f t="shared" si="7"/>
        <v>149</v>
      </c>
      <c r="L109" s="18">
        <f t="shared" si="8"/>
        <v>108</v>
      </c>
      <c r="M109" s="15">
        <f>_xlfn.XLOOKUP($B109,'Medal Table'!$A:$A,'Medal Table'!B:B,0,0,1)</f>
        <v>0</v>
      </c>
      <c r="N109" s="8">
        <f>_xlfn.XLOOKUP($B109,'Medal Table'!$A:$A,'Medal Table'!C:C,0,0,1)</f>
        <v>0</v>
      </c>
      <c r="O109" s="8">
        <f>_xlfn.XLOOKUP($B109,'Medal Table'!$A:$A,'Medal Table'!D:D,0,0,1)</f>
        <v>0</v>
      </c>
      <c r="P109" s="8">
        <f t="shared" si="9"/>
        <v>0</v>
      </c>
      <c r="Q109" s="8">
        <f>_xlfn.XLOOKUP($B109,'Medal Table'!$A:$A,'Medal Table'!F:F,0,0,1)</f>
        <v>0</v>
      </c>
      <c r="R109" s="8">
        <f t="shared" si="10"/>
        <v>92</v>
      </c>
    </row>
    <row r="110" spans="1:18" x14ac:dyDescent="0.2">
      <c r="A110" s="8">
        <f t="shared" si="11"/>
        <v>108</v>
      </c>
      <c r="B110" s="9" t="s">
        <v>238</v>
      </c>
      <c r="C110" s="9" t="str">
        <f>VLOOKUP(B110,Data!G:H,2,FALSE)</f>
        <v>Africa</v>
      </c>
      <c r="D110" s="8">
        <v>5</v>
      </c>
      <c r="E110" s="8">
        <f>SUMIF(Quotas!D:D,'Points Table'!B110,Quotas!E:E)</f>
        <v>8</v>
      </c>
      <c r="F110" s="8">
        <f>COUNTIF(Quotas!D:D,'Points Table'!B110)</f>
        <v>8</v>
      </c>
      <c r="G110" s="8">
        <f>COUNTIF(Performance!F:F,'Points Table'!B110)</f>
        <v>1</v>
      </c>
      <c r="H110" s="8">
        <f>SUMIF(Performance!F:F,'Points Table'!B110,Performance!E:E)</f>
        <v>2</v>
      </c>
      <c r="I110" s="10">
        <f t="shared" si="6"/>
        <v>0.125</v>
      </c>
      <c r="J110" s="11">
        <f>SUMIF(Performance!F:F,'Points Table'!B110,Performance!G:G)</f>
        <v>4.1666666666666664E-2</v>
      </c>
      <c r="K110" s="8">
        <f t="shared" si="7"/>
        <v>113</v>
      </c>
      <c r="L110" s="18">
        <f t="shared" si="8"/>
        <v>114</v>
      </c>
      <c r="M110" s="15">
        <f>_xlfn.XLOOKUP($B110,'Medal Table'!$A:$A,'Medal Table'!B:B,0,0,1)</f>
        <v>0</v>
      </c>
      <c r="N110" s="8">
        <f>_xlfn.XLOOKUP($B110,'Medal Table'!$A:$A,'Medal Table'!C:C,0,0,1)</f>
        <v>0</v>
      </c>
      <c r="O110" s="8">
        <f>_xlfn.XLOOKUP($B110,'Medal Table'!$A:$A,'Medal Table'!D:D,0,0,1)</f>
        <v>0</v>
      </c>
      <c r="P110" s="8">
        <f t="shared" si="9"/>
        <v>0</v>
      </c>
      <c r="Q110" s="8">
        <f>_xlfn.XLOOKUP($B110,'Medal Table'!$A:$A,'Medal Table'!F:F,0,0,1)</f>
        <v>0</v>
      </c>
      <c r="R110" s="8">
        <f t="shared" si="10"/>
        <v>92</v>
      </c>
    </row>
    <row r="111" spans="1:18" x14ac:dyDescent="0.2">
      <c r="A111" s="8">
        <f t="shared" si="11"/>
        <v>109</v>
      </c>
      <c r="B111" s="9" t="s">
        <v>139</v>
      </c>
      <c r="C111" s="9" t="str">
        <f>VLOOKUP(B111,Data!G:H,2,FALSE)</f>
        <v>Africa</v>
      </c>
      <c r="D111" s="8">
        <v>3</v>
      </c>
      <c r="E111" s="8">
        <f>SUMIF(Quotas!D:D,'Points Table'!B111,Quotas!E:E)</f>
        <v>7</v>
      </c>
      <c r="F111" s="8">
        <f>COUNTIF(Quotas!D:D,'Points Table'!B111)</f>
        <v>6</v>
      </c>
      <c r="G111" s="8">
        <f>COUNTIF(Performance!F:F,'Points Table'!B111)</f>
        <v>2</v>
      </c>
      <c r="H111" s="8">
        <f>SUMIF(Performance!F:F,'Points Table'!B111,Performance!E:E)</f>
        <v>2</v>
      </c>
      <c r="I111" s="10">
        <f t="shared" si="6"/>
        <v>0.2857142857142857</v>
      </c>
      <c r="J111" s="11">
        <f>SUMIF(Performance!F:F,'Points Table'!B111,Performance!G:G)</f>
        <v>4.1666666666666664E-2</v>
      </c>
      <c r="K111" s="8">
        <f t="shared" si="7"/>
        <v>119</v>
      </c>
      <c r="L111" s="18">
        <f t="shared" si="8"/>
        <v>114</v>
      </c>
      <c r="M111" s="15">
        <f>_xlfn.XLOOKUP($B111,'Medal Table'!$A:$A,'Medal Table'!B:B,0,0,1)</f>
        <v>0</v>
      </c>
      <c r="N111" s="8">
        <f>_xlfn.XLOOKUP($B111,'Medal Table'!$A:$A,'Medal Table'!C:C,0,0,1)</f>
        <v>0</v>
      </c>
      <c r="O111" s="8">
        <f>_xlfn.XLOOKUP($B111,'Medal Table'!$A:$A,'Medal Table'!D:D,0,0,1)</f>
        <v>0</v>
      </c>
      <c r="P111" s="8">
        <f t="shared" si="9"/>
        <v>0</v>
      </c>
      <c r="Q111" s="8">
        <f>_xlfn.XLOOKUP($B111,'Medal Table'!$A:$A,'Medal Table'!F:F,0,0,1)</f>
        <v>0</v>
      </c>
      <c r="R111" s="8">
        <f t="shared" si="10"/>
        <v>92</v>
      </c>
    </row>
    <row r="112" spans="1:18" x14ac:dyDescent="0.2">
      <c r="A112" s="8">
        <f t="shared" si="11"/>
        <v>110</v>
      </c>
      <c r="B112" s="9" t="s">
        <v>83</v>
      </c>
      <c r="C112" s="9" t="str">
        <f>VLOOKUP(B112,Data!G:H,2,FALSE)</f>
        <v>North America</v>
      </c>
      <c r="D112" s="8">
        <v>2</v>
      </c>
      <c r="E112" s="8">
        <f>SUMIF(Quotas!D:D,'Points Table'!B112,Quotas!E:E)</f>
        <v>4</v>
      </c>
      <c r="F112" s="8">
        <f>COUNTIF(Quotas!D:D,'Points Table'!B112)</f>
        <v>4</v>
      </c>
      <c r="G112" s="8">
        <f>COUNTIF(Performance!F:F,'Points Table'!B112)</f>
        <v>1</v>
      </c>
      <c r="H112" s="8">
        <f>SUMIF(Performance!F:F,'Points Table'!B112,Performance!E:E)</f>
        <v>2</v>
      </c>
      <c r="I112" s="10">
        <f t="shared" si="6"/>
        <v>0.25</v>
      </c>
      <c r="J112" s="11">
        <f>SUMIF(Performance!F:F,'Points Table'!B112,Performance!G:G)</f>
        <v>4.1666666666666664E-2</v>
      </c>
      <c r="K112" s="8">
        <f t="shared" si="7"/>
        <v>163</v>
      </c>
      <c r="L112" s="18">
        <f t="shared" si="8"/>
        <v>114</v>
      </c>
      <c r="M112" s="15">
        <f>_xlfn.XLOOKUP($B112,'Medal Table'!$A:$A,'Medal Table'!B:B,0,0,1)</f>
        <v>0</v>
      </c>
      <c r="N112" s="8">
        <f>_xlfn.XLOOKUP($B112,'Medal Table'!$A:$A,'Medal Table'!C:C,0,0,1)</f>
        <v>0</v>
      </c>
      <c r="O112" s="8">
        <f>_xlfn.XLOOKUP($B112,'Medal Table'!$A:$A,'Medal Table'!D:D,0,0,1)</f>
        <v>0</v>
      </c>
      <c r="P112" s="8">
        <f t="shared" si="9"/>
        <v>0</v>
      </c>
      <c r="Q112" s="8">
        <f>_xlfn.XLOOKUP($B112,'Medal Table'!$A:$A,'Medal Table'!F:F,0,0,1)</f>
        <v>0</v>
      </c>
      <c r="R112" s="8">
        <f t="shared" si="10"/>
        <v>92</v>
      </c>
    </row>
    <row r="113" spans="1:18" x14ac:dyDescent="0.2">
      <c r="A113" s="8">
        <f t="shared" si="11"/>
        <v>111</v>
      </c>
      <c r="B113" s="9" t="s">
        <v>338</v>
      </c>
      <c r="C113" s="9" t="str">
        <f>VLOOKUP(B113,Data!G:H,2,FALSE)</f>
        <v>Asia</v>
      </c>
      <c r="D113" s="8">
        <v>7</v>
      </c>
      <c r="E113" s="8">
        <f>SUMIF(Quotas!D:D,'Points Table'!B113,Quotas!E:E)</f>
        <v>10</v>
      </c>
      <c r="F113" s="8">
        <f>COUNTIF(Quotas!D:D,'Points Table'!B113)</f>
        <v>9</v>
      </c>
      <c r="G113" s="8">
        <f>COUNTIF(Performance!F:F,'Points Table'!B113)</f>
        <v>1</v>
      </c>
      <c r="H113" s="8">
        <f>SUMIF(Performance!F:F,'Points Table'!B113,Performance!E:E)</f>
        <v>1.5</v>
      </c>
      <c r="I113" s="10">
        <f t="shared" si="6"/>
        <v>0.1</v>
      </c>
      <c r="J113" s="11">
        <f>SUMIF(Performance!F:F,'Points Table'!B113,Performance!G:G)</f>
        <v>0.1875</v>
      </c>
      <c r="K113" s="8">
        <f t="shared" si="7"/>
        <v>101</v>
      </c>
      <c r="L113" s="18">
        <f t="shared" si="8"/>
        <v>105</v>
      </c>
      <c r="M113" s="15">
        <f>_xlfn.XLOOKUP($B113,'Medal Table'!$A:$A,'Medal Table'!B:B,0,0,1)</f>
        <v>0</v>
      </c>
      <c r="N113" s="8">
        <f>_xlfn.XLOOKUP($B113,'Medal Table'!$A:$A,'Medal Table'!C:C,0,0,1)</f>
        <v>0</v>
      </c>
      <c r="O113" s="8">
        <f>_xlfn.XLOOKUP($B113,'Medal Table'!$A:$A,'Medal Table'!D:D,0,0,1)</f>
        <v>0</v>
      </c>
      <c r="P113" s="8">
        <f t="shared" si="9"/>
        <v>0</v>
      </c>
      <c r="Q113" s="8">
        <f>_xlfn.XLOOKUP($B113,'Medal Table'!$A:$A,'Medal Table'!F:F,0,0,1)</f>
        <v>0</v>
      </c>
      <c r="R113" s="8">
        <f t="shared" si="10"/>
        <v>92</v>
      </c>
    </row>
    <row r="114" spans="1:18" x14ac:dyDescent="0.2">
      <c r="A114" s="8">
        <f t="shared" si="11"/>
        <v>112</v>
      </c>
      <c r="B114" s="9" t="s">
        <v>201</v>
      </c>
      <c r="C114" s="9" t="str">
        <f>VLOOKUP(B114,Data!G:H,2,FALSE)</f>
        <v>Asia</v>
      </c>
      <c r="D114" s="8">
        <v>4</v>
      </c>
      <c r="E114" s="8">
        <f>SUMIF(Quotas!D:D,'Points Table'!B114,Quotas!E:E)</f>
        <v>9</v>
      </c>
      <c r="F114" s="8">
        <f>COUNTIF(Quotas!D:D,'Points Table'!B114)</f>
        <v>7</v>
      </c>
      <c r="G114" s="8">
        <f>COUNTIF(Performance!F:F,'Points Table'!B114)</f>
        <v>1</v>
      </c>
      <c r="H114" s="8">
        <f>SUMIF(Performance!F:F,'Points Table'!B114,Performance!E:E)</f>
        <v>1.5</v>
      </c>
      <c r="I114" s="10">
        <f t="shared" si="6"/>
        <v>0.1111111111111111</v>
      </c>
      <c r="J114" s="11">
        <f>SUMIF(Performance!F:F,'Points Table'!B114,Performance!G:G)</f>
        <v>0.1875</v>
      </c>
      <c r="K114" s="8">
        <f t="shared" si="7"/>
        <v>105</v>
      </c>
      <c r="L114" s="18">
        <f t="shared" si="8"/>
        <v>105</v>
      </c>
      <c r="M114" s="15">
        <f>_xlfn.XLOOKUP($B114,'Medal Table'!$A:$A,'Medal Table'!B:B,0,0,1)</f>
        <v>0</v>
      </c>
      <c r="N114" s="8">
        <f>_xlfn.XLOOKUP($B114,'Medal Table'!$A:$A,'Medal Table'!C:C,0,0,1)</f>
        <v>0</v>
      </c>
      <c r="O114" s="8">
        <f>_xlfn.XLOOKUP($B114,'Medal Table'!$A:$A,'Medal Table'!D:D,0,0,1)</f>
        <v>0</v>
      </c>
      <c r="P114" s="8">
        <f t="shared" si="9"/>
        <v>0</v>
      </c>
      <c r="Q114" s="8">
        <f>_xlfn.XLOOKUP($B114,'Medal Table'!$A:$A,'Medal Table'!F:F,0,0,1)</f>
        <v>0</v>
      </c>
      <c r="R114" s="8">
        <f t="shared" si="10"/>
        <v>92</v>
      </c>
    </row>
    <row r="115" spans="1:18" x14ac:dyDescent="0.2">
      <c r="A115" s="8">
        <f t="shared" si="11"/>
        <v>113</v>
      </c>
      <c r="B115" s="9" t="s">
        <v>182</v>
      </c>
      <c r="C115" s="9" t="str">
        <f>VLOOKUP(B115,Data!G:H,2,FALSE)</f>
        <v>Europe</v>
      </c>
      <c r="D115" s="8">
        <v>2</v>
      </c>
      <c r="E115" s="8">
        <f>SUMIF(Quotas!D:D,'Points Table'!B115,Quotas!E:E)</f>
        <v>4</v>
      </c>
      <c r="F115" s="8">
        <f>COUNTIF(Quotas!D:D,'Points Table'!B115)</f>
        <v>4</v>
      </c>
      <c r="G115" s="8">
        <f>COUNTIF(Performance!F:F,'Points Table'!B115)</f>
        <v>1</v>
      </c>
      <c r="H115" s="8">
        <f>SUMIF(Performance!F:F,'Points Table'!B115,Performance!E:E)</f>
        <v>1.5</v>
      </c>
      <c r="I115" s="10">
        <f t="shared" si="6"/>
        <v>0.25</v>
      </c>
      <c r="J115" s="11">
        <f>SUMIF(Performance!F:F,'Points Table'!B115,Performance!G:G)</f>
        <v>9.375E-2</v>
      </c>
      <c r="K115" s="8">
        <f t="shared" si="7"/>
        <v>163</v>
      </c>
      <c r="L115" s="18">
        <f t="shared" si="8"/>
        <v>109</v>
      </c>
      <c r="M115" s="15">
        <f>_xlfn.XLOOKUP($B115,'Medal Table'!$A:$A,'Medal Table'!B:B,0,0,1)</f>
        <v>0</v>
      </c>
      <c r="N115" s="8">
        <f>_xlfn.XLOOKUP($B115,'Medal Table'!$A:$A,'Medal Table'!C:C,0,0,1)</f>
        <v>0</v>
      </c>
      <c r="O115" s="8">
        <f>_xlfn.XLOOKUP($B115,'Medal Table'!$A:$A,'Medal Table'!D:D,0,0,1)</f>
        <v>0</v>
      </c>
      <c r="P115" s="8">
        <f t="shared" si="9"/>
        <v>0</v>
      </c>
      <c r="Q115" s="8">
        <f>_xlfn.XLOOKUP($B115,'Medal Table'!$A:$A,'Medal Table'!F:F,0,0,1)</f>
        <v>0</v>
      </c>
      <c r="R115" s="8">
        <f t="shared" si="10"/>
        <v>92</v>
      </c>
    </row>
    <row r="116" spans="1:18" x14ac:dyDescent="0.2">
      <c r="A116" s="8">
        <f t="shared" si="11"/>
        <v>114</v>
      </c>
      <c r="B116" s="9" t="s">
        <v>79</v>
      </c>
      <c r="C116" s="9" t="str">
        <f>VLOOKUP(B116,Data!G:H,2,FALSE)</f>
        <v>North America</v>
      </c>
      <c r="D116" s="8">
        <v>2</v>
      </c>
      <c r="E116" s="8">
        <f>SUMIF(Quotas!D:D,'Points Table'!B116,Quotas!E:E)</f>
        <v>16</v>
      </c>
      <c r="F116" s="8">
        <f>COUNTIF(Quotas!D:D,'Points Table'!B116)</f>
        <v>12</v>
      </c>
      <c r="G116" s="8">
        <f>COUNTIF(Performance!F:F,'Points Table'!B116)</f>
        <v>1</v>
      </c>
      <c r="H116" s="8">
        <f>SUMIF(Performance!F:F,'Points Table'!B116,Performance!E:E)</f>
        <v>1.5</v>
      </c>
      <c r="I116" s="10">
        <f t="shared" si="6"/>
        <v>6.25E-2</v>
      </c>
      <c r="J116" s="11">
        <f>SUMIF(Performance!F:F,'Points Table'!B116,Performance!G:G)</f>
        <v>3.125E-2</v>
      </c>
      <c r="K116" s="8">
        <f t="shared" si="7"/>
        <v>81</v>
      </c>
      <c r="L116" s="18">
        <f t="shared" si="8"/>
        <v>119</v>
      </c>
      <c r="M116" s="15">
        <f>_xlfn.XLOOKUP($B116,'Medal Table'!$A:$A,'Medal Table'!B:B,0,0,1)</f>
        <v>0</v>
      </c>
      <c r="N116" s="8">
        <f>_xlfn.XLOOKUP($B116,'Medal Table'!$A:$A,'Medal Table'!C:C,0,0,1)</f>
        <v>0</v>
      </c>
      <c r="O116" s="8">
        <f>_xlfn.XLOOKUP($B116,'Medal Table'!$A:$A,'Medal Table'!D:D,0,0,1)</f>
        <v>0</v>
      </c>
      <c r="P116" s="8">
        <f t="shared" si="9"/>
        <v>0</v>
      </c>
      <c r="Q116" s="8">
        <f>_xlfn.XLOOKUP($B116,'Medal Table'!$A:$A,'Medal Table'!F:F,0,0,1)</f>
        <v>0</v>
      </c>
      <c r="R116" s="8">
        <f t="shared" si="10"/>
        <v>92</v>
      </c>
    </row>
    <row r="117" spans="1:18" x14ac:dyDescent="0.2">
      <c r="A117" s="8">
        <f t="shared" si="11"/>
        <v>115</v>
      </c>
      <c r="B117" s="9" t="s">
        <v>107</v>
      </c>
      <c r="C117" s="9" t="str">
        <f>VLOOKUP(B117,Data!G:H,2,FALSE)</f>
        <v>Oceania</v>
      </c>
      <c r="D117" s="8">
        <v>3</v>
      </c>
      <c r="E117" s="8">
        <f>SUMIF(Quotas!D:D,'Points Table'!B117,Quotas!E:E)</f>
        <v>3</v>
      </c>
      <c r="F117" s="8">
        <f>COUNTIF(Quotas!D:D,'Points Table'!B117)</f>
        <v>3</v>
      </c>
      <c r="G117" s="8">
        <f>COUNTIF(Performance!F:F,'Points Table'!B117)</f>
        <v>1</v>
      </c>
      <c r="H117" s="8">
        <f>SUMIF(Performance!F:F,'Points Table'!B117,Performance!E:E)</f>
        <v>1</v>
      </c>
      <c r="I117" s="10">
        <f t="shared" si="6"/>
        <v>0.33333333333333331</v>
      </c>
      <c r="J117" s="11">
        <f>SUMIF(Performance!F:F,'Points Table'!B117,Performance!G:G)</f>
        <v>0.16666666666666666</v>
      </c>
      <c r="K117" s="8">
        <f t="shared" si="7"/>
        <v>183</v>
      </c>
      <c r="L117" s="18">
        <f t="shared" si="8"/>
        <v>107</v>
      </c>
      <c r="M117" s="15">
        <f>_xlfn.XLOOKUP($B117,'Medal Table'!$A:$A,'Medal Table'!B:B,0,0,1)</f>
        <v>0</v>
      </c>
      <c r="N117" s="8">
        <f>_xlfn.XLOOKUP($B117,'Medal Table'!$A:$A,'Medal Table'!C:C,0,0,1)</f>
        <v>0</v>
      </c>
      <c r="O117" s="8">
        <f>_xlfn.XLOOKUP($B117,'Medal Table'!$A:$A,'Medal Table'!D:D,0,0,1)</f>
        <v>0</v>
      </c>
      <c r="P117" s="8">
        <f t="shared" si="9"/>
        <v>0</v>
      </c>
      <c r="Q117" s="8">
        <f>_xlfn.XLOOKUP($B117,'Medal Table'!$A:$A,'Medal Table'!F:F,0,0,1)</f>
        <v>0</v>
      </c>
      <c r="R117" s="8">
        <f t="shared" si="10"/>
        <v>92</v>
      </c>
    </row>
    <row r="118" spans="1:18" x14ac:dyDescent="0.2">
      <c r="A118" s="8">
        <f t="shared" si="11"/>
        <v>116</v>
      </c>
      <c r="B118" s="9" t="s">
        <v>108</v>
      </c>
      <c r="C118" s="9" t="str">
        <f>VLOOKUP(B118,Data!G:H,2,FALSE)</f>
        <v>Africa</v>
      </c>
      <c r="D118" s="8">
        <v>1</v>
      </c>
      <c r="E118" s="8">
        <f>SUMIF(Quotas!D:D,'Points Table'!B118,Quotas!E:E)</f>
        <v>6</v>
      </c>
      <c r="F118" s="8">
        <f>COUNTIF(Quotas!D:D,'Points Table'!B118)</f>
        <v>5</v>
      </c>
      <c r="G118" s="8">
        <f>COUNTIF(Performance!F:F,'Points Table'!B118)</f>
        <v>1</v>
      </c>
      <c r="H118" s="8">
        <f>SUMIF(Performance!F:F,'Points Table'!B118,Performance!E:E)</f>
        <v>1</v>
      </c>
      <c r="I118" s="10">
        <f t="shared" si="6"/>
        <v>0.16666666666666666</v>
      </c>
      <c r="J118" s="11">
        <f>SUMIF(Performance!F:F,'Points Table'!B118,Performance!G:G)</f>
        <v>2.0833333333333332E-2</v>
      </c>
      <c r="K118" s="8">
        <f t="shared" si="7"/>
        <v>133</v>
      </c>
      <c r="L118" s="18">
        <f t="shared" si="8"/>
        <v>120</v>
      </c>
      <c r="M118" s="15">
        <f>_xlfn.XLOOKUP($B118,'Medal Table'!$A:$A,'Medal Table'!B:B,0,0,1)</f>
        <v>0</v>
      </c>
      <c r="N118" s="8">
        <f>_xlfn.XLOOKUP($B118,'Medal Table'!$A:$A,'Medal Table'!C:C,0,0,1)</f>
        <v>0</v>
      </c>
      <c r="O118" s="8">
        <f>_xlfn.XLOOKUP($B118,'Medal Table'!$A:$A,'Medal Table'!D:D,0,0,1)</f>
        <v>0</v>
      </c>
      <c r="P118" s="8">
        <f t="shared" si="9"/>
        <v>0</v>
      </c>
      <c r="Q118" s="8">
        <f>_xlfn.XLOOKUP($B118,'Medal Table'!$A:$A,'Medal Table'!F:F,0,0,1)</f>
        <v>0</v>
      </c>
      <c r="R118" s="8">
        <f t="shared" si="10"/>
        <v>92</v>
      </c>
    </row>
    <row r="119" spans="1:18" x14ac:dyDescent="0.2">
      <c r="A119" s="8">
        <f t="shared" si="11"/>
        <v>117</v>
      </c>
      <c r="B119" s="9" t="s">
        <v>214</v>
      </c>
      <c r="C119" s="9" t="str">
        <f>VLOOKUP(B119,Data!G:H,2,FALSE)</f>
        <v>North America</v>
      </c>
      <c r="D119" s="8">
        <v>3</v>
      </c>
      <c r="E119" s="8">
        <f>SUMIF(Quotas!D:D,'Points Table'!B119,Quotas!E:E)</f>
        <v>4</v>
      </c>
      <c r="F119" s="8">
        <f>COUNTIF(Quotas!D:D,'Points Table'!B119)</f>
        <v>4</v>
      </c>
      <c r="G119" s="8">
        <f>COUNTIF(Performance!F:F,'Points Table'!B119)</f>
        <v>1</v>
      </c>
      <c r="H119" s="8">
        <f>SUMIF(Performance!F:F,'Points Table'!B119,Performance!E:E)</f>
        <v>1</v>
      </c>
      <c r="I119" s="10">
        <f t="shared" si="6"/>
        <v>0.25</v>
      </c>
      <c r="J119" s="11">
        <f>SUMIF(Performance!F:F,'Points Table'!B119,Performance!G:G)</f>
        <v>2.0833333333333332E-2</v>
      </c>
      <c r="K119" s="8">
        <f t="shared" si="7"/>
        <v>163</v>
      </c>
      <c r="L119" s="18">
        <f t="shared" si="8"/>
        <v>120</v>
      </c>
      <c r="M119" s="15">
        <f>_xlfn.XLOOKUP($B119,'Medal Table'!$A:$A,'Medal Table'!B:B,0,0,1)</f>
        <v>0</v>
      </c>
      <c r="N119" s="8">
        <f>_xlfn.XLOOKUP($B119,'Medal Table'!$A:$A,'Medal Table'!C:C,0,0,1)</f>
        <v>0</v>
      </c>
      <c r="O119" s="8">
        <f>_xlfn.XLOOKUP($B119,'Medal Table'!$A:$A,'Medal Table'!D:D,0,0,1)</f>
        <v>0</v>
      </c>
      <c r="P119" s="8">
        <f t="shared" si="9"/>
        <v>0</v>
      </c>
      <c r="Q119" s="8">
        <f>_xlfn.XLOOKUP($B119,'Medal Table'!$A:$A,'Medal Table'!F:F,0,0,1)</f>
        <v>0</v>
      </c>
      <c r="R119" s="8">
        <f t="shared" si="10"/>
        <v>92</v>
      </c>
    </row>
    <row r="120" spans="1:18" x14ac:dyDescent="0.2">
      <c r="A120" s="8">
        <f t="shared" si="11"/>
        <v>118</v>
      </c>
      <c r="B120" s="9" t="s">
        <v>189</v>
      </c>
      <c r="C120" s="9" t="str">
        <f>VLOOKUP(B120,Data!G:H,2,FALSE)</f>
        <v>Africa</v>
      </c>
      <c r="D120" s="8">
        <v>2</v>
      </c>
      <c r="E120" s="8">
        <f>SUMIF(Quotas!D:D,'Points Table'!B120,Quotas!E:E)</f>
        <v>3</v>
      </c>
      <c r="F120" s="8">
        <f>COUNTIF(Quotas!D:D,'Points Table'!B120)</f>
        <v>3</v>
      </c>
      <c r="G120" s="8">
        <f>COUNTIF(Performance!F:F,'Points Table'!B120)</f>
        <v>1</v>
      </c>
      <c r="H120" s="8">
        <f>SUMIF(Performance!F:F,'Points Table'!B120,Performance!E:E)</f>
        <v>1</v>
      </c>
      <c r="I120" s="10">
        <f t="shared" si="6"/>
        <v>0.33333333333333331</v>
      </c>
      <c r="J120" s="11">
        <f>SUMIF(Performance!F:F,'Points Table'!B120,Performance!G:G)</f>
        <v>2.0833333333333332E-2</v>
      </c>
      <c r="K120" s="8">
        <f t="shared" si="7"/>
        <v>183</v>
      </c>
      <c r="L120" s="18">
        <f t="shared" si="8"/>
        <v>120</v>
      </c>
      <c r="M120" s="15">
        <f>_xlfn.XLOOKUP($B120,'Medal Table'!$A:$A,'Medal Table'!B:B,0,0,1)</f>
        <v>0</v>
      </c>
      <c r="N120" s="8">
        <f>_xlfn.XLOOKUP($B120,'Medal Table'!$A:$A,'Medal Table'!C:C,0,0,1)</f>
        <v>0</v>
      </c>
      <c r="O120" s="8">
        <f>_xlfn.XLOOKUP($B120,'Medal Table'!$A:$A,'Medal Table'!D:D,0,0,1)</f>
        <v>0</v>
      </c>
      <c r="P120" s="8">
        <f t="shared" si="9"/>
        <v>0</v>
      </c>
      <c r="Q120" s="8">
        <f>_xlfn.XLOOKUP($B120,'Medal Table'!$A:$A,'Medal Table'!F:F,0,0,1)</f>
        <v>0</v>
      </c>
      <c r="R120" s="8">
        <f t="shared" si="10"/>
        <v>92</v>
      </c>
    </row>
    <row r="121" spans="1:18" x14ac:dyDescent="0.2">
      <c r="A121" s="8">
        <f t="shared" si="11"/>
        <v>119</v>
      </c>
      <c r="B121" s="9" t="s">
        <v>221</v>
      </c>
      <c r="C121" s="9" t="str">
        <f>VLOOKUP(B121,Data!G:H,2,FALSE)</f>
        <v>Africa</v>
      </c>
      <c r="D121" s="8">
        <v>5</v>
      </c>
      <c r="E121" s="8">
        <f>SUMIF(Quotas!D:D,'Points Table'!B121,Quotas!E:E)</f>
        <v>7</v>
      </c>
      <c r="F121" s="8">
        <f>COUNTIF(Quotas!D:D,'Points Table'!B121)</f>
        <v>7</v>
      </c>
      <c r="G121" s="8">
        <f>COUNTIF(Performance!F:F,'Points Table'!B121)</f>
        <v>1</v>
      </c>
      <c r="H121" s="8">
        <f>SUMIF(Performance!F:F,'Points Table'!B121,Performance!E:E)</f>
        <v>0.5</v>
      </c>
      <c r="I121" s="10">
        <f t="shared" si="6"/>
        <v>0.14285714285714285</v>
      </c>
      <c r="J121" s="11">
        <f>SUMIF(Performance!F:F,'Points Table'!B121,Performance!G:G)</f>
        <v>6.25E-2</v>
      </c>
      <c r="K121" s="8">
        <f t="shared" si="7"/>
        <v>119</v>
      </c>
      <c r="L121" s="18">
        <f t="shared" si="8"/>
        <v>111</v>
      </c>
      <c r="M121" s="15">
        <f>_xlfn.XLOOKUP($B121,'Medal Table'!$A:$A,'Medal Table'!B:B,0,0,1)</f>
        <v>0</v>
      </c>
      <c r="N121" s="8">
        <f>_xlfn.XLOOKUP($B121,'Medal Table'!$A:$A,'Medal Table'!C:C,0,0,1)</f>
        <v>0</v>
      </c>
      <c r="O121" s="8">
        <f>_xlfn.XLOOKUP($B121,'Medal Table'!$A:$A,'Medal Table'!D:D,0,0,1)</f>
        <v>0</v>
      </c>
      <c r="P121" s="8">
        <f t="shared" si="9"/>
        <v>0</v>
      </c>
      <c r="Q121" s="8">
        <f>_xlfn.XLOOKUP($B121,'Medal Table'!$A:$A,'Medal Table'!F:F,0,0,1)</f>
        <v>0</v>
      </c>
      <c r="R121" s="8">
        <f t="shared" si="10"/>
        <v>92</v>
      </c>
    </row>
    <row r="122" spans="1:18" x14ac:dyDescent="0.2">
      <c r="A122" s="8">
        <f t="shared" si="11"/>
        <v>120</v>
      </c>
      <c r="B122" s="9" t="s">
        <v>300</v>
      </c>
      <c r="C122" s="9" t="str">
        <f>VLOOKUP(B122,Data!G:H,2,FALSE)</f>
        <v>North America</v>
      </c>
      <c r="D122" s="8">
        <v>4</v>
      </c>
      <c r="E122" s="8">
        <f>SUMIF(Quotas!D:D,'Points Table'!B122,Quotas!E:E)</f>
        <v>8</v>
      </c>
      <c r="F122" s="8">
        <f>COUNTIF(Quotas!D:D,'Points Table'!B122)</f>
        <v>8</v>
      </c>
      <c r="G122" s="8">
        <f>COUNTIF(Performance!F:F,'Points Table'!B122)</f>
        <v>1</v>
      </c>
      <c r="H122" s="8">
        <f>SUMIF(Performance!F:F,'Points Table'!B122,Performance!E:E)</f>
        <v>0.5</v>
      </c>
      <c r="I122" s="10">
        <f t="shared" si="6"/>
        <v>0.125</v>
      </c>
      <c r="J122" s="11">
        <f>SUMIF(Performance!F:F,'Points Table'!B122,Performance!G:G)</f>
        <v>0.05</v>
      </c>
      <c r="K122" s="8">
        <f t="shared" si="7"/>
        <v>113</v>
      </c>
      <c r="L122" s="18">
        <f t="shared" si="8"/>
        <v>113</v>
      </c>
      <c r="M122" s="15">
        <f>_xlfn.XLOOKUP($B122,'Medal Table'!$A:$A,'Medal Table'!B:B,0,0,1)</f>
        <v>0</v>
      </c>
      <c r="N122" s="8">
        <f>_xlfn.XLOOKUP($B122,'Medal Table'!$A:$A,'Medal Table'!C:C,0,0,1)</f>
        <v>0</v>
      </c>
      <c r="O122" s="8">
        <f>_xlfn.XLOOKUP($B122,'Medal Table'!$A:$A,'Medal Table'!D:D,0,0,1)</f>
        <v>0</v>
      </c>
      <c r="P122" s="8">
        <f t="shared" si="9"/>
        <v>0</v>
      </c>
      <c r="Q122" s="8">
        <f>_xlfn.XLOOKUP($B122,'Medal Table'!$A:$A,'Medal Table'!F:F,0,0,1)</f>
        <v>0</v>
      </c>
      <c r="R122" s="8">
        <f t="shared" si="10"/>
        <v>92</v>
      </c>
    </row>
    <row r="123" spans="1:18" x14ac:dyDescent="0.2">
      <c r="A123" s="8">
        <f t="shared" si="11"/>
        <v>121</v>
      </c>
      <c r="B123" s="9" t="s">
        <v>231</v>
      </c>
      <c r="C123" s="9" t="str">
        <f>VLOOKUP(B123,Data!G:H,2,FALSE)</f>
        <v>Asia</v>
      </c>
      <c r="D123" s="8">
        <v>5</v>
      </c>
      <c r="E123" s="8">
        <f>SUMIF(Quotas!D:D,'Points Table'!B123,Quotas!E:E)</f>
        <v>13</v>
      </c>
      <c r="F123" s="8">
        <f>COUNTIF(Quotas!D:D,'Points Table'!B123)</f>
        <v>11</v>
      </c>
      <c r="G123" s="8">
        <f>COUNTIF(Performance!F:F,'Points Table'!B123)</f>
        <v>1</v>
      </c>
      <c r="H123" s="8">
        <f>SUMIF(Performance!F:F,'Points Table'!B123,Performance!E:E)</f>
        <v>0.5</v>
      </c>
      <c r="I123" s="10">
        <f t="shared" si="6"/>
        <v>7.6923076923076927E-2</v>
      </c>
      <c r="J123" s="11">
        <f>SUMIF(Performance!F:F,'Points Table'!B123,Performance!G:G)</f>
        <v>3.3333333333333333E-2</v>
      </c>
      <c r="K123" s="8">
        <f t="shared" si="7"/>
        <v>88</v>
      </c>
      <c r="L123" s="18">
        <f t="shared" si="8"/>
        <v>117</v>
      </c>
      <c r="M123" s="15">
        <f>_xlfn.XLOOKUP($B123,'Medal Table'!$A:$A,'Medal Table'!B:B,0,0,1)</f>
        <v>0</v>
      </c>
      <c r="N123" s="8">
        <f>_xlfn.XLOOKUP($B123,'Medal Table'!$A:$A,'Medal Table'!C:C,0,0,1)</f>
        <v>0</v>
      </c>
      <c r="O123" s="8">
        <f>_xlfn.XLOOKUP($B123,'Medal Table'!$A:$A,'Medal Table'!D:D,0,0,1)</f>
        <v>0</v>
      </c>
      <c r="P123" s="8">
        <f t="shared" si="9"/>
        <v>0</v>
      </c>
      <c r="Q123" s="8">
        <f>_xlfn.XLOOKUP($B123,'Medal Table'!$A:$A,'Medal Table'!F:F,0,0,1)</f>
        <v>0</v>
      </c>
      <c r="R123" s="8">
        <f t="shared" si="10"/>
        <v>92</v>
      </c>
    </row>
    <row r="124" spans="1:18" x14ac:dyDescent="0.2">
      <c r="A124" s="8">
        <f t="shared" si="11"/>
        <v>122</v>
      </c>
      <c r="B124" s="9" t="s">
        <v>205</v>
      </c>
      <c r="C124" s="9" t="str">
        <f>VLOOKUP(B124,Data!G:H,2,FALSE)</f>
        <v>Europe</v>
      </c>
      <c r="D124" s="8">
        <v>3</v>
      </c>
      <c r="E124" s="8">
        <f>SUMIF(Quotas!D:D,'Points Table'!B124,Quotas!E:E)</f>
        <v>6</v>
      </c>
      <c r="F124" s="8">
        <f>COUNTIF(Quotas!D:D,'Points Table'!B124)</f>
        <v>6</v>
      </c>
      <c r="G124" s="8">
        <f>COUNTIF(Performance!F:F,'Points Table'!B124)</f>
        <v>1</v>
      </c>
      <c r="H124" s="8">
        <f>SUMIF(Performance!F:F,'Points Table'!B124,Performance!E:E)</f>
        <v>0.5</v>
      </c>
      <c r="I124" s="10">
        <f t="shared" si="6"/>
        <v>0.16666666666666666</v>
      </c>
      <c r="J124" s="11">
        <f>SUMIF(Performance!F:F,'Points Table'!B124,Performance!G:G)</f>
        <v>3.3333333333333333E-2</v>
      </c>
      <c r="K124" s="8">
        <f t="shared" si="7"/>
        <v>133</v>
      </c>
      <c r="L124" s="18">
        <f t="shared" si="8"/>
        <v>117</v>
      </c>
      <c r="M124" s="15">
        <f>_xlfn.XLOOKUP($B124,'Medal Table'!$A:$A,'Medal Table'!B:B,0,0,1)</f>
        <v>0</v>
      </c>
      <c r="N124" s="8">
        <f>_xlfn.XLOOKUP($B124,'Medal Table'!$A:$A,'Medal Table'!C:C,0,0,1)</f>
        <v>0</v>
      </c>
      <c r="O124" s="8">
        <f>_xlfn.XLOOKUP($B124,'Medal Table'!$A:$A,'Medal Table'!D:D,0,0,1)</f>
        <v>0</v>
      </c>
      <c r="P124" s="8">
        <f t="shared" si="9"/>
        <v>0</v>
      </c>
      <c r="Q124" s="8">
        <f>_xlfn.XLOOKUP($B124,'Medal Table'!$A:$A,'Medal Table'!F:F,0,0,1)</f>
        <v>0</v>
      </c>
      <c r="R124" s="8">
        <f t="shared" si="10"/>
        <v>92</v>
      </c>
    </row>
    <row r="125" spans="1:18" x14ac:dyDescent="0.2">
      <c r="A125" s="8">
        <f t="shared" si="11"/>
        <v>123</v>
      </c>
      <c r="B125" s="9" t="s">
        <v>86</v>
      </c>
      <c r="C125" s="9" t="str">
        <f>VLOOKUP(B125,Data!G:H,2,FALSE)</f>
        <v>North America</v>
      </c>
      <c r="D125" s="8">
        <v>3</v>
      </c>
      <c r="E125" s="8">
        <f>SUMIF(Quotas!D:D,'Points Table'!B125,Quotas!E:E)</f>
        <v>5</v>
      </c>
      <c r="F125" s="8">
        <f>COUNTIF(Quotas!D:D,'Points Table'!B125)</f>
        <v>5</v>
      </c>
      <c r="G125" s="8">
        <f>COUNTIF(Performance!F:F,'Points Table'!B125)</f>
        <v>1</v>
      </c>
      <c r="H125" s="8">
        <f>SUMIF(Performance!F:F,'Points Table'!B125,Performance!E:E)</f>
        <v>0.5</v>
      </c>
      <c r="I125" s="10">
        <f t="shared" si="6"/>
        <v>0.2</v>
      </c>
      <c r="J125" s="11">
        <f>SUMIF(Performance!F:F,'Points Table'!B125,Performance!G:G)</f>
        <v>1.3513513513513514E-2</v>
      </c>
      <c r="K125" s="8">
        <f t="shared" si="7"/>
        <v>149</v>
      </c>
      <c r="L125" s="18">
        <f t="shared" si="8"/>
        <v>123</v>
      </c>
      <c r="M125" s="15">
        <f>_xlfn.XLOOKUP($B125,'Medal Table'!$A:$A,'Medal Table'!B:B,0,0,1)</f>
        <v>0</v>
      </c>
      <c r="N125" s="8">
        <f>_xlfn.XLOOKUP($B125,'Medal Table'!$A:$A,'Medal Table'!C:C,0,0,1)</f>
        <v>0</v>
      </c>
      <c r="O125" s="8">
        <f>_xlfn.XLOOKUP($B125,'Medal Table'!$A:$A,'Medal Table'!D:D,0,0,1)</f>
        <v>0</v>
      </c>
      <c r="P125" s="8">
        <f t="shared" si="9"/>
        <v>0</v>
      </c>
      <c r="Q125" s="8">
        <f>_xlfn.XLOOKUP($B125,'Medal Table'!$A:$A,'Medal Table'!F:F,0,0,1)</f>
        <v>0</v>
      </c>
      <c r="R125" s="8">
        <f t="shared" si="10"/>
        <v>92</v>
      </c>
    </row>
    <row r="126" spans="1:18" x14ac:dyDescent="0.2">
      <c r="A126" s="8">
        <f t="shared" si="11"/>
        <v>124</v>
      </c>
      <c r="B126" s="9" t="s">
        <v>208</v>
      </c>
      <c r="C126" s="9" t="str">
        <f>VLOOKUP(B126,Data!G:H,2,FALSE)</f>
        <v>Oceania</v>
      </c>
      <c r="D126" s="8">
        <v>9</v>
      </c>
      <c r="E126" s="8">
        <f>SUMIF(Quotas!D:D,'Points Table'!B126,Quotas!E:E)</f>
        <v>13</v>
      </c>
      <c r="F126" s="8">
        <f>COUNTIF(Quotas!D:D,'Points Table'!B126)</f>
        <v>13</v>
      </c>
      <c r="G126" s="8">
        <f>COUNTIF(Performance!F:F,'Points Table'!B126)</f>
        <v>0</v>
      </c>
      <c r="H126" s="8">
        <f>SUMIF(Performance!F:F,'Points Table'!B126,Performance!E:E)</f>
        <v>0</v>
      </c>
      <c r="I126" s="10">
        <f t="shared" si="6"/>
        <v>0</v>
      </c>
      <c r="J126" s="11">
        <f>SUMIF(Performance!F:F,'Points Table'!B126,Performance!G:G)</f>
        <v>0</v>
      </c>
      <c r="K126" s="8">
        <f t="shared" si="7"/>
        <v>88</v>
      </c>
      <c r="L126" s="18">
        <f t="shared" si="8"/>
        <v>124</v>
      </c>
      <c r="M126" s="15">
        <f>_xlfn.XLOOKUP($B126,'Medal Table'!$A:$A,'Medal Table'!B:B,0,0,1)</f>
        <v>0</v>
      </c>
      <c r="N126" s="8">
        <f>_xlfn.XLOOKUP($B126,'Medal Table'!$A:$A,'Medal Table'!C:C,0,0,1)</f>
        <v>0</v>
      </c>
      <c r="O126" s="8">
        <f>_xlfn.XLOOKUP($B126,'Medal Table'!$A:$A,'Medal Table'!D:D,0,0,1)</f>
        <v>0</v>
      </c>
      <c r="P126" s="8">
        <f t="shared" si="9"/>
        <v>0</v>
      </c>
      <c r="Q126" s="8">
        <f>_xlfn.XLOOKUP($B126,'Medal Table'!$A:$A,'Medal Table'!F:F,0,0,1)</f>
        <v>0</v>
      </c>
      <c r="R126" s="8">
        <f t="shared" si="10"/>
        <v>92</v>
      </c>
    </row>
    <row r="127" spans="1:18" x14ac:dyDescent="0.2">
      <c r="A127" s="8">
        <f t="shared" si="11"/>
        <v>125</v>
      </c>
      <c r="B127" s="9" t="s">
        <v>172</v>
      </c>
      <c r="C127" s="9" t="str">
        <f>VLOOKUP(B127,Data!G:H,2,FALSE)</f>
        <v>South America</v>
      </c>
      <c r="D127" s="8">
        <v>9</v>
      </c>
      <c r="E127" s="8">
        <f>SUMIF(Quotas!D:D,'Points Table'!B127,Quotas!E:E)</f>
        <v>13</v>
      </c>
      <c r="F127" s="8">
        <f>COUNTIF(Quotas!D:D,'Points Table'!B127)</f>
        <v>13</v>
      </c>
      <c r="G127" s="8">
        <f>COUNTIF(Performance!F:F,'Points Table'!B127)</f>
        <v>0</v>
      </c>
      <c r="H127" s="8">
        <f>SUMIF(Performance!F:F,'Points Table'!B127,Performance!E:E)</f>
        <v>0</v>
      </c>
      <c r="I127" s="10">
        <f t="shared" si="6"/>
        <v>0</v>
      </c>
      <c r="J127" s="11">
        <f>SUMIF(Performance!F:F,'Points Table'!B127,Performance!G:G)</f>
        <v>0</v>
      </c>
      <c r="K127" s="8">
        <f t="shared" si="7"/>
        <v>88</v>
      </c>
      <c r="L127" s="18">
        <f t="shared" si="8"/>
        <v>124</v>
      </c>
      <c r="M127" s="15">
        <f>_xlfn.XLOOKUP($B127,'Medal Table'!$A:$A,'Medal Table'!B:B,0,0,1)</f>
        <v>0</v>
      </c>
      <c r="N127" s="8">
        <f>_xlfn.XLOOKUP($B127,'Medal Table'!$A:$A,'Medal Table'!C:C,0,0,1)</f>
        <v>0</v>
      </c>
      <c r="O127" s="8">
        <f>_xlfn.XLOOKUP($B127,'Medal Table'!$A:$A,'Medal Table'!D:D,0,0,1)</f>
        <v>0</v>
      </c>
      <c r="P127" s="8">
        <f t="shared" si="9"/>
        <v>0</v>
      </c>
      <c r="Q127" s="8">
        <f>_xlfn.XLOOKUP($B127,'Medal Table'!$A:$A,'Medal Table'!F:F,0,0,1)</f>
        <v>0</v>
      </c>
      <c r="R127" s="8">
        <f t="shared" si="10"/>
        <v>92</v>
      </c>
    </row>
    <row r="128" spans="1:18" x14ac:dyDescent="0.2">
      <c r="A128" s="8">
        <f t="shared" si="11"/>
        <v>126</v>
      </c>
      <c r="B128" s="9" t="s">
        <v>148</v>
      </c>
      <c r="C128" s="9" t="str">
        <f>VLOOKUP(B128,Data!G:H,2,FALSE)</f>
        <v>Africa</v>
      </c>
      <c r="D128" s="8">
        <v>7</v>
      </c>
      <c r="E128" s="8">
        <f>SUMIF(Quotas!D:D,'Points Table'!B128,Quotas!E:E)</f>
        <v>13</v>
      </c>
      <c r="F128" s="8">
        <f>COUNTIF(Quotas!D:D,'Points Table'!B128)</f>
        <v>13</v>
      </c>
      <c r="G128" s="8">
        <f>COUNTIF(Performance!F:F,'Points Table'!B128)</f>
        <v>0</v>
      </c>
      <c r="H128" s="8">
        <f>SUMIF(Performance!F:F,'Points Table'!B128,Performance!E:E)</f>
        <v>0</v>
      </c>
      <c r="I128" s="10">
        <f t="shared" si="6"/>
        <v>0</v>
      </c>
      <c r="J128" s="11">
        <f>SUMIF(Performance!F:F,'Points Table'!B128,Performance!G:G)</f>
        <v>0</v>
      </c>
      <c r="K128" s="8">
        <f t="shared" si="7"/>
        <v>88</v>
      </c>
      <c r="L128" s="18">
        <f t="shared" si="8"/>
        <v>124</v>
      </c>
      <c r="M128" s="15">
        <f>_xlfn.XLOOKUP($B128,'Medal Table'!$A:$A,'Medal Table'!B:B,0,0,1)</f>
        <v>0</v>
      </c>
      <c r="N128" s="8">
        <f>_xlfn.XLOOKUP($B128,'Medal Table'!$A:$A,'Medal Table'!C:C,0,0,1)</f>
        <v>0</v>
      </c>
      <c r="O128" s="8">
        <f>_xlfn.XLOOKUP($B128,'Medal Table'!$A:$A,'Medal Table'!D:D,0,0,1)</f>
        <v>0</v>
      </c>
      <c r="P128" s="8">
        <f t="shared" si="9"/>
        <v>0</v>
      </c>
      <c r="Q128" s="8">
        <f>_xlfn.XLOOKUP($B128,'Medal Table'!$A:$A,'Medal Table'!F:F,0,0,1)</f>
        <v>0</v>
      </c>
      <c r="R128" s="8">
        <f t="shared" si="10"/>
        <v>92</v>
      </c>
    </row>
    <row r="129" spans="1:18" x14ac:dyDescent="0.2">
      <c r="A129" s="8">
        <f t="shared" si="11"/>
        <v>127</v>
      </c>
      <c r="B129" s="9" t="s">
        <v>34</v>
      </c>
      <c r="C129" s="9" t="str">
        <f>VLOOKUP(B129,Data!G:H,2,FALSE)</f>
        <v>Europe</v>
      </c>
      <c r="D129" s="8">
        <v>7</v>
      </c>
      <c r="E129" s="8">
        <f>SUMIF(Quotas!D:D,'Points Table'!B129,Quotas!E:E)</f>
        <v>13</v>
      </c>
      <c r="F129" s="8">
        <f>COUNTIF(Quotas!D:D,'Points Table'!B129)</f>
        <v>12</v>
      </c>
      <c r="G129" s="8">
        <f>COUNTIF(Performance!F:F,'Points Table'!B129)</f>
        <v>0</v>
      </c>
      <c r="H129" s="8">
        <f>SUMIF(Performance!F:F,'Points Table'!B129,Performance!E:E)</f>
        <v>0</v>
      </c>
      <c r="I129" s="10">
        <f t="shared" si="6"/>
        <v>0</v>
      </c>
      <c r="J129" s="11">
        <f>SUMIF(Performance!F:F,'Points Table'!B129,Performance!G:G)</f>
        <v>0</v>
      </c>
      <c r="K129" s="8">
        <f t="shared" si="7"/>
        <v>88</v>
      </c>
      <c r="L129" s="18">
        <f t="shared" si="8"/>
        <v>124</v>
      </c>
      <c r="M129" s="15">
        <f>_xlfn.XLOOKUP($B129,'Medal Table'!$A:$A,'Medal Table'!B:B,0,0,1)</f>
        <v>0</v>
      </c>
      <c r="N129" s="8">
        <f>_xlfn.XLOOKUP($B129,'Medal Table'!$A:$A,'Medal Table'!C:C,0,0,1)</f>
        <v>0</v>
      </c>
      <c r="O129" s="8">
        <f>_xlfn.XLOOKUP($B129,'Medal Table'!$A:$A,'Medal Table'!D:D,0,0,1)</f>
        <v>0</v>
      </c>
      <c r="P129" s="8">
        <f t="shared" si="9"/>
        <v>0</v>
      </c>
      <c r="Q129" s="8">
        <f>_xlfn.XLOOKUP($B129,'Medal Table'!$A:$A,'Medal Table'!F:F,0,0,1)</f>
        <v>0</v>
      </c>
      <c r="R129" s="8">
        <f t="shared" si="10"/>
        <v>92</v>
      </c>
    </row>
    <row r="130" spans="1:18" x14ac:dyDescent="0.2">
      <c r="A130" s="8">
        <f t="shared" si="11"/>
        <v>128</v>
      </c>
      <c r="B130" s="9" t="s">
        <v>115</v>
      </c>
      <c r="C130" s="9" t="str">
        <f>VLOOKUP(B130,Data!G:H,2,FALSE)</f>
        <v>Africa</v>
      </c>
      <c r="D130" s="8">
        <v>7</v>
      </c>
      <c r="E130" s="8">
        <f>SUMIF(Quotas!D:D,'Points Table'!B130,Quotas!E:E)</f>
        <v>12</v>
      </c>
      <c r="F130" s="8">
        <f>COUNTIF(Quotas!D:D,'Points Table'!B130)</f>
        <v>12</v>
      </c>
      <c r="G130" s="8">
        <f>COUNTIF(Performance!F:F,'Points Table'!B130)</f>
        <v>0</v>
      </c>
      <c r="H130" s="8">
        <f>SUMIF(Performance!F:F,'Points Table'!B130,Performance!E:E)</f>
        <v>0</v>
      </c>
      <c r="I130" s="10">
        <f t="shared" si="6"/>
        <v>0</v>
      </c>
      <c r="J130" s="11">
        <f>SUMIF(Performance!F:F,'Points Table'!B130,Performance!G:G)</f>
        <v>0</v>
      </c>
      <c r="K130" s="8">
        <f t="shared" si="7"/>
        <v>95</v>
      </c>
      <c r="L130" s="18">
        <f t="shared" si="8"/>
        <v>124</v>
      </c>
      <c r="M130" s="15">
        <f>_xlfn.XLOOKUP($B130,'Medal Table'!$A:$A,'Medal Table'!B:B,0,0,1)</f>
        <v>0</v>
      </c>
      <c r="N130" s="8">
        <f>_xlfn.XLOOKUP($B130,'Medal Table'!$A:$A,'Medal Table'!C:C,0,0,1)</f>
        <v>0</v>
      </c>
      <c r="O130" s="8">
        <f>_xlfn.XLOOKUP($B130,'Medal Table'!$A:$A,'Medal Table'!D:D,0,0,1)</f>
        <v>0</v>
      </c>
      <c r="P130" s="8">
        <f t="shared" si="9"/>
        <v>0</v>
      </c>
      <c r="Q130" s="8">
        <f>_xlfn.XLOOKUP($B130,'Medal Table'!$A:$A,'Medal Table'!F:F,0,0,1)</f>
        <v>0</v>
      </c>
      <c r="R130" s="8">
        <f t="shared" si="10"/>
        <v>92</v>
      </c>
    </row>
    <row r="131" spans="1:18" x14ac:dyDescent="0.2">
      <c r="A131" s="8">
        <f t="shared" si="11"/>
        <v>129</v>
      </c>
      <c r="B131" s="9" t="s">
        <v>169</v>
      </c>
      <c r="C131" s="9" t="str">
        <f>VLOOKUP(B131,Data!G:H,2,FALSE)</f>
        <v>Africa</v>
      </c>
      <c r="D131" s="8">
        <v>3</v>
      </c>
      <c r="E131" s="8">
        <f>SUMIF(Quotas!D:D,'Points Table'!B131,Quotas!E:E)</f>
        <v>12</v>
      </c>
      <c r="F131" s="8">
        <f>COUNTIF(Quotas!D:D,'Points Table'!B131)</f>
        <v>9</v>
      </c>
      <c r="G131" s="8">
        <f>COUNTIF(Performance!F:F,'Points Table'!B131)</f>
        <v>0</v>
      </c>
      <c r="H131" s="8">
        <f>SUMIF(Performance!F:F,'Points Table'!B131,Performance!E:E)</f>
        <v>0</v>
      </c>
      <c r="I131" s="10">
        <f t="shared" ref="I131:I194" si="12">G131/E131</f>
        <v>0</v>
      </c>
      <c r="J131" s="11">
        <f>SUMIF(Performance!F:F,'Points Table'!B131,Performance!G:G)</f>
        <v>0</v>
      </c>
      <c r="K131" s="8">
        <f t="shared" si="7"/>
        <v>95</v>
      </c>
      <c r="L131" s="18">
        <f t="shared" si="8"/>
        <v>124</v>
      </c>
      <c r="M131" s="15">
        <f>_xlfn.XLOOKUP($B131,'Medal Table'!$A:$A,'Medal Table'!B:B,0,0,1)</f>
        <v>0</v>
      </c>
      <c r="N131" s="8">
        <f>_xlfn.XLOOKUP($B131,'Medal Table'!$A:$A,'Medal Table'!C:C,0,0,1)</f>
        <v>0</v>
      </c>
      <c r="O131" s="8">
        <f>_xlfn.XLOOKUP($B131,'Medal Table'!$A:$A,'Medal Table'!D:D,0,0,1)</f>
        <v>0</v>
      </c>
      <c r="P131" s="8">
        <f t="shared" si="9"/>
        <v>0</v>
      </c>
      <c r="Q131" s="8">
        <f>_xlfn.XLOOKUP($B131,'Medal Table'!$A:$A,'Medal Table'!F:F,0,0,1)</f>
        <v>0</v>
      </c>
      <c r="R131" s="8">
        <f t="shared" si="10"/>
        <v>92</v>
      </c>
    </row>
    <row r="132" spans="1:18" x14ac:dyDescent="0.2">
      <c r="A132" s="8">
        <f t="shared" si="11"/>
        <v>130</v>
      </c>
      <c r="B132" s="9" t="s">
        <v>77</v>
      </c>
      <c r="C132" s="9" t="str">
        <f>VLOOKUP(B132,Data!G:H,2,FALSE)</f>
        <v>Africa</v>
      </c>
      <c r="D132" s="8">
        <v>7</v>
      </c>
      <c r="E132" s="8">
        <f>SUMIF(Quotas!D:D,'Points Table'!B132,Quotas!E:E)</f>
        <v>10</v>
      </c>
      <c r="F132" s="8">
        <f>COUNTIF(Quotas!D:D,'Points Table'!B132)</f>
        <v>10</v>
      </c>
      <c r="G132" s="8">
        <f>COUNTIF(Performance!F:F,'Points Table'!B132)</f>
        <v>0</v>
      </c>
      <c r="H132" s="8">
        <f>SUMIF(Performance!F:F,'Points Table'!B132,Performance!E:E)</f>
        <v>0</v>
      </c>
      <c r="I132" s="10">
        <f t="shared" si="12"/>
        <v>0</v>
      </c>
      <c r="J132" s="11">
        <f>SUMIF(Performance!F:F,'Points Table'!B132,Performance!G:G)</f>
        <v>0</v>
      </c>
      <c r="K132" s="8">
        <f t="shared" ref="K132:K195" si="13">RANK(E132,E$3:E$208)</f>
        <v>101</v>
      </c>
      <c r="L132" s="18">
        <f t="shared" ref="L132:L195" si="14">RANK(J132,J$3:J$208)</f>
        <v>124</v>
      </c>
      <c r="M132" s="15">
        <f>_xlfn.XLOOKUP($B132,'Medal Table'!$A:$A,'Medal Table'!B:B,0,0,1)</f>
        <v>0</v>
      </c>
      <c r="N132" s="8">
        <f>_xlfn.XLOOKUP($B132,'Medal Table'!$A:$A,'Medal Table'!C:C,0,0,1)</f>
        <v>0</v>
      </c>
      <c r="O132" s="8">
        <f>_xlfn.XLOOKUP($B132,'Medal Table'!$A:$A,'Medal Table'!D:D,0,0,1)</f>
        <v>0</v>
      </c>
      <c r="P132" s="8">
        <f t="shared" ref="P132:P195" si="15">SUM(M132:O132)</f>
        <v>0</v>
      </c>
      <c r="Q132" s="8">
        <f>_xlfn.XLOOKUP($B132,'Medal Table'!$A:$A,'Medal Table'!F:F,0,0,1)</f>
        <v>0</v>
      </c>
      <c r="R132" s="8">
        <f t="shared" ref="R132:R195" si="16">RANK(P132,P$3:P$208)</f>
        <v>92</v>
      </c>
    </row>
    <row r="133" spans="1:18" x14ac:dyDescent="0.2">
      <c r="A133" s="8">
        <f t="shared" ref="A133:A196" si="17">A132+1</f>
        <v>131</v>
      </c>
      <c r="B133" s="9" t="s">
        <v>100</v>
      </c>
      <c r="C133" s="9" t="str">
        <f>VLOOKUP(B133,Data!G:H,2,FALSE)</f>
        <v>North America</v>
      </c>
      <c r="D133" s="8">
        <v>5</v>
      </c>
      <c r="E133" s="8">
        <f>SUMIF(Quotas!D:D,'Points Table'!B133,Quotas!E:E)</f>
        <v>10</v>
      </c>
      <c r="F133" s="8">
        <f>COUNTIF(Quotas!D:D,'Points Table'!B133)</f>
        <v>10</v>
      </c>
      <c r="G133" s="8">
        <f>COUNTIF(Performance!F:F,'Points Table'!B133)</f>
        <v>0</v>
      </c>
      <c r="H133" s="8">
        <f>SUMIF(Performance!F:F,'Points Table'!B133,Performance!E:E)</f>
        <v>0</v>
      </c>
      <c r="I133" s="10">
        <f t="shared" si="12"/>
        <v>0</v>
      </c>
      <c r="J133" s="11">
        <f>SUMIF(Performance!F:F,'Points Table'!B133,Performance!G:G)</f>
        <v>0</v>
      </c>
      <c r="K133" s="8">
        <f t="shared" si="13"/>
        <v>101</v>
      </c>
      <c r="L133" s="18">
        <f t="shared" si="14"/>
        <v>124</v>
      </c>
      <c r="M133" s="15">
        <f>_xlfn.XLOOKUP($B133,'Medal Table'!$A:$A,'Medal Table'!B:B,0,0,1)</f>
        <v>0</v>
      </c>
      <c r="N133" s="8">
        <f>_xlfn.XLOOKUP($B133,'Medal Table'!$A:$A,'Medal Table'!C:C,0,0,1)</f>
        <v>0</v>
      </c>
      <c r="O133" s="8">
        <f>_xlfn.XLOOKUP($B133,'Medal Table'!$A:$A,'Medal Table'!D:D,0,0,1)</f>
        <v>0</v>
      </c>
      <c r="P133" s="8">
        <f t="shared" si="15"/>
        <v>0</v>
      </c>
      <c r="Q133" s="8">
        <f>_xlfn.XLOOKUP($B133,'Medal Table'!$A:$A,'Medal Table'!F:F,0,0,1)</f>
        <v>0</v>
      </c>
      <c r="R133" s="8">
        <f t="shared" si="16"/>
        <v>92</v>
      </c>
    </row>
    <row r="134" spans="1:18" x14ac:dyDescent="0.2">
      <c r="A134" s="8">
        <f t="shared" si="17"/>
        <v>132</v>
      </c>
      <c r="B134" s="9" t="s">
        <v>23</v>
      </c>
      <c r="C134" s="9" t="str">
        <f>VLOOKUP(B134,Data!G:H,2,FALSE)</f>
        <v>North America</v>
      </c>
      <c r="D134" s="8">
        <v>7</v>
      </c>
      <c r="E134" s="8">
        <f>SUMIF(Quotas!D:D,'Points Table'!B134,Quotas!E:E)</f>
        <v>9</v>
      </c>
      <c r="F134" s="8">
        <f>COUNTIF(Quotas!D:D,'Points Table'!B134)</f>
        <v>9</v>
      </c>
      <c r="G134" s="8">
        <f>COUNTIF(Performance!F:F,'Points Table'!B134)</f>
        <v>0</v>
      </c>
      <c r="H134" s="8">
        <f>SUMIF(Performance!F:F,'Points Table'!B134,Performance!E:E)</f>
        <v>0</v>
      </c>
      <c r="I134" s="10">
        <f t="shared" si="12"/>
        <v>0</v>
      </c>
      <c r="J134" s="11">
        <f>SUMIF(Performance!F:F,'Points Table'!B134,Performance!G:G)</f>
        <v>0</v>
      </c>
      <c r="K134" s="8">
        <f t="shared" si="13"/>
        <v>105</v>
      </c>
      <c r="L134" s="18">
        <f t="shared" si="14"/>
        <v>124</v>
      </c>
      <c r="M134" s="15">
        <f>_xlfn.XLOOKUP($B134,'Medal Table'!$A:$A,'Medal Table'!B:B,0,0,1)</f>
        <v>0</v>
      </c>
      <c r="N134" s="8">
        <f>_xlfn.XLOOKUP($B134,'Medal Table'!$A:$A,'Medal Table'!C:C,0,0,1)</f>
        <v>0</v>
      </c>
      <c r="O134" s="8">
        <f>_xlfn.XLOOKUP($B134,'Medal Table'!$A:$A,'Medal Table'!D:D,0,0,1)</f>
        <v>0</v>
      </c>
      <c r="P134" s="8">
        <f t="shared" si="15"/>
        <v>0</v>
      </c>
      <c r="Q134" s="8">
        <f>_xlfn.XLOOKUP($B134,'Medal Table'!$A:$A,'Medal Table'!F:F,0,0,1)</f>
        <v>0</v>
      </c>
      <c r="R134" s="8">
        <f t="shared" si="16"/>
        <v>92</v>
      </c>
    </row>
    <row r="135" spans="1:18" x14ac:dyDescent="0.2">
      <c r="A135" s="8">
        <f t="shared" si="17"/>
        <v>133</v>
      </c>
      <c r="B135" s="9" t="s">
        <v>97</v>
      </c>
      <c r="C135" s="9" t="str">
        <f>VLOOKUP(B135,Data!G:H,2,FALSE)</f>
        <v>Oceania</v>
      </c>
      <c r="D135" s="8">
        <v>6</v>
      </c>
      <c r="E135" s="8">
        <f>SUMIF(Quotas!D:D,'Points Table'!B135,Quotas!E:E)</f>
        <v>9</v>
      </c>
      <c r="F135" s="8">
        <f>COUNTIF(Quotas!D:D,'Points Table'!B135)</f>
        <v>9</v>
      </c>
      <c r="G135" s="8">
        <f>COUNTIF(Performance!F:F,'Points Table'!B135)</f>
        <v>0</v>
      </c>
      <c r="H135" s="8">
        <f>SUMIF(Performance!F:F,'Points Table'!B135,Performance!E:E)</f>
        <v>0</v>
      </c>
      <c r="I135" s="10">
        <f t="shared" si="12"/>
        <v>0</v>
      </c>
      <c r="J135" s="11">
        <f>SUMIF(Performance!F:F,'Points Table'!B135,Performance!G:G)</f>
        <v>0</v>
      </c>
      <c r="K135" s="8">
        <f t="shared" si="13"/>
        <v>105</v>
      </c>
      <c r="L135" s="18">
        <f t="shared" si="14"/>
        <v>124</v>
      </c>
      <c r="M135" s="15">
        <f>_xlfn.XLOOKUP($B135,'Medal Table'!$A:$A,'Medal Table'!B:B,0,0,1)</f>
        <v>0</v>
      </c>
      <c r="N135" s="8">
        <f>_xlfn.XLOOKUP($B135,'Medal Table'!$A:$A,'Medal Table'!C:C,0,0,1)</f>
        <v>0</v>
      </c>
      <c r="O135" s="8">
        <f>_xlfn.XLOOKUP($B135,'Medal Table'!$A:$A,'Medal Table'!D:D,0,0,1)</f>
        <v>0</v>
      </c>
      <c r="P135" s="8">
        <f t="shared" si="15"/>
        <v>0</v>
      </c>
      <c r="Q135" s="8">
        <f>_xlfn.XLOOKUP($B135,'Medal Table'!$A:$A,'Medal Table'!F:F,0,0,1)</f>
        <v>0</v>
      </c>
      <c r="R135" s="8">
        <f t="shared" si="16"/>
        <v>92</v>
      </c>
    </row>
    <row r="136" spans="1:18" x14ac:dyDescent="0.2">
      <c r="A136" s="8">
        <f t="shared" si="17"/>
        <v>134</v>
      </c>
      <c r="B136" s="9" t="s">
        <v>177</v>
      </c>
      <c r="C136" s="9" t="str">
        <f>VLOOKUP(B136,Data!G:H,2,FALSE)</f>
        <v>Asia</v>
      </c>
      <c r="D136" s="8">
        <v>6</v>
      </c>
      <c r="E136" s="8">
        <f>SUMIF(Quotas!D:D,'Points Table'!B136,Quotas!E:E)</f>
        <v>9</v>
      </c>
      <c r="F136" s="8">
        <f>COUNTIF(Quotas!D:D,'Points Table'!B136)</f>
        <v>9</v>
      </c>
      <c r="G136" s="8">
        <f>COUNTIF(Performance!F:F,'Points Table'!B136)</f>
        <v>0</v>
      </c>
      <c r="H136" s="8">
        <f>SUMIF(Performance!F:F,'Points Table'!B136,Performance!E:E)</f>
        <v>0</v>
      </c>
      <c r="I136" s="10">
        <f t="shared" si="12"/>
        <v>0</v>
      </c>
      <c r="J136" s="11">
        <f>SUMIF(Performance!F:F,'Points Table'!B136,Performance!G:G)</f>
        <v>0</v>
      </c>
      <c r="K136" s="8">
        <f t="shared" si="13"/>
        <v>105</v>
      </c>
      <c r="L136" s="18">
        <f t="shared" si="14"/>
        <v>124</v>
      </c>
      <c r="M136" s="15">
        <f>_xlfn.XLOOKUP($B136,'Medal Table'!$A:$A,'Medal Table'!B:B,0,0,1)</f>
        <v>0</v>
      </c>
      <c r="N136" s="8">
        <f>_xlfn.XLOOKUP($B136,'Medal Table'!$A:$A,'Medal Table'!C:C,0,0,1)</f>
        <v>0</v>
      </c>
      <c r="O136" s="8">
        <f>_xlfn.XLOOKUP($B136,'Medal Table'!$A:$A,'Medal Table'!D:D,0,0,1)</f>
        <v>0</v>
      </c>
      <c r="P136" s="8">
        <f t="shared" si="15"/>
        <v>0</v>
      </c>
      <c r="Q136" s="8">
        <f>_xlfn.XLOOKUP($B136,'Medal Table'!$A:$A,'Medal Table'!F:F,0,0,1)</f>
        <v>0</v>
      </c>
      <c r="R136" s="8">
        <f t="shared" si="16"/>
        <v>92</v>
      </c>
    </row>
    <row r="137" spans="1:18" x14ac:dyDescent="0.2">
      <c r="A137" s="8">
        <f t="shared" si="17"/>
        <v>135</v>
      </c>
      <c r="B137" s="9" t="s">
        <v>174</v>
      </c>
      <c r="C137" s="9" t="str">
        <f>VLOOKUP(B137,Data!G:H,2,FALSE)</f>
        <v>Africa</v>
      </c>
      <c r="D137" s="8">
        <v>4</v>
      </c>
      <c r="E137" s="8">
        <f>SUMIF(Quotas!D:D,'Points Table'!B137,Quotas!E:E)</f>
        <v>9</v>
      </c>
      <c r="F137" s="8">
        <f>COUNTIF(Quotas!D:D,'Points Table'!B137)</f>
        <v>9</v>
      </c>
      <c r="G137" s="8">
        <f>COUNTIF(Performance!F:F,'Points Table'!B137)</f>
        <v>0</v>
      </c>
      <c r="H137" s="8">
        <f>SUMIF(Performance!F:F,'Points Table'!B137,Performance!E:E)</f>
        <v>0</v>
      </c>
      <c r="I137" s="10">
        <f t="shared" si="12"/>
        <v>0</v>
      </c>
      <c r="J137" s="11">
        <f>SUMIF(Performance!F:F,'Points Table'!B137,Performance!G:G)</f>
        <v>0</v>
      </c>
      <c r="K137" s="8">
        <f t="shared" si="13"/>
        <v>105</v>
      </c>
      <c r="L137" s="18">
        <f t="shared" si="14"/>
        <v>124</v>
      </c>
      <c r="M137" s="15">
        <f>_xlfn.XLOOKUP($B137,'Medal Table'!$A:$A,'Medal Table'!B:B,0,0,1)</f>
        <v>0</v>
      </c>
      <c r="N137" s="8">
        <f>_xlfn.XLOOKUP($B137,'Medal Table'!$A:$A,'Medal Table'!C:C,0,0,1)</f>
        <v>0</v>
      </c>
      <c r="O137" s="8">
        <f>_xlfn.XLOOKUP($B137,'Medal Table'!$A:$A,'Medal Table'!D:D,0,0,1)</f>
        <v>0</v>
      </c>
      <c r="P137" s="8">
        <f t="shared" si="15"/>
        <v>0</v>
      </c>
      <c r="Q137" s="8">
        <f>_xlfn.XLOOKUP($B137,'Medal Table'!$A:$A,'Medal Table'!F:F,0,0,1)</f>
        <v>0</v>
      </c>
      <c r="R137" s="8">
        <f t="shared" si="16"/>
        <v>92</v>
      </c>
    </row>
    <row r="138" spans="1:18" x14ac:dyDescent="0.2">
      <c r="A138" s="8">
        <f t="shared" si="17"/>
        <v>136</v>
      </c>
      <c r="B138" s="9" t="s">
        <v>158</v>
      </c>
      <c r="C138" s="9" t="str">
        <f>VLOOKUP(B138,Data!G:H,2,FALSE)</f>
        <v>Asia</v>
      </c>
      <c r="D138" s="8">
        <v>6</v>
      </c>
      <c r="E138" s="8">
        <f>SUMIF(Quotas!D:D,'Points Table'!B138,Quotas!E:E)</f>
        <v>8</v>
      </c>
      <c r="F138" s="8">
        <f>COUNTIF(Quotas!D:D,'Points Table'!B138)</f>
        <v>8</v>
      </c>
      <c r="G138" s="8">
        <f>COUNTIF(Performance!F:F,'Points Table'!B138)</f>
        <v>0</v>
      </c>
      <c r="H138" s="8">
        <f>SUMIF(Performance!F:F,'Points Table'!B138,Performance!E:E)</f>
        <v>0</v>
      </c>
      <c r="I138" s="10">
        <f t="shared" si="12"/>
        <v>0</v>
      </c>
      <c r="J138" s="11">
        <f>SUMIF(Performance!F:F,'Points Table'!B138,Performance!G:G)</f>
        <v>0</v>
      </c>
      <c r="K138" s="8">
        <f t="shared" si="13"/>
        <v>113</v>
      </c>
      <c r="L138" s="18">
        <f t="shared" si="14"/>
        <v>124</v>
      </c>
      <c r="M138" s="15">
        <f>_xlfn.XLOOKUP($B138,'Medal Table'!$A:$A,'Medal Table'!B:B,0,0,1)</f>
        <v>0</v>
      </c>
      <c r="N138" s="8">
        <f>_xlfn.XLOOKUP($B138,'Medal Table'!$A:$A,'Medal Table'!C:C,0,0,1)</f>
        <v>0</v>
      </c>
      <c r="O138" s="8">
        <f>_xlfn.XLOOKUP($B138,'Medal Table'!$A:$A,'Medal Table'!D:D,0,0,1)</f>
        <v>0</v>
      </c>
      <c r="P138" s="8">
        <f t="shared" si="15"/>
        <v>0</v>
      </c>
      <c r="Q138" s="8">
        <f>_xlfn.XLOOKUP($B138,'Medal Table'!$A:$A,'Medal Table'!F:F,0,0,1)</f>
        <v>0</v>
      </c>
      <c r="R138" s="8">
        <f t="shared" si="16"/>
        <v>92</v>
      </c>
    </row>
    <row r="139" spans="1:18" x14ac:dyDescent="0.2">
      <c r="A139" s="8">
        <f t="shared" si="17"/>
        <v>137</v>
      </c>
      <c r="B139" s="9" t="s">
        <v>130</v>
      </c>
      <c r="C139" s="9" t="str">
        <f>VLOOKUP(B139,Data!G:H,2,FALSE)</f>
        <v>Africa</v>
      </c>
      <c r="D139" s="8">
        <v>4</v>
      </c>
      <c r="E139" s="8">
        <f>SUMIF(Quotas!D:D,'Points Table'!B139,Quotas!E:E)</f>
        <v>8</v>
      </c>
      <c r="F139" s="8">
        <f>COUNTIF(Quotas!D:D,'Points Table'!B139)</f>
        <v>8</v>
      </c>
      <c r="G139" s="8">
        <f>COUNTIF(Performance!F:F,'Points Table'!B139)</f>
        <v>0</v>
      </c>
      <c r="H139" s="8">
        <f>SUMIF(Performance!F:F,'Points Table'!B139,Performance!E:E)</f>
        <v>0</v>
      </c>
      <c r="I139" s="10">
        <f t="shared" si="12"/>
        <v>0</v>
      </c>
      <c r="J139" s="11">
        <f>SUMIF(Performance!F:F,'Points Table'!B139,Performance!G:G)</f>
        <v>0</v>
      </c>
      <c r="K139" s="8">
        <f t="shared" si="13"/>
        <v>113</v>
      </c>
      <c r="L139" s="18">
        <f t="shared" si="14"/>
        <v>124</v>
      </c>
      <c r="M139" s="15">
        <f>_xlfn.XLOOKUP($B139,'Medal Table'!$A:$A,'Medal Table'!B:B,0,0,1)</f>
        <v>0</v>
      </c>
      <c r="N139" s="8">
        <f>_xlfn.XLOOKUP($B139,'Medal Table'!$A:$A,'Medal Table'!C:C,0,0,1)</f>
        <v>0</v>
      </c>
      <c r="O139" s="8">
        <f>_xlfn.XLOOKUP($B139,'Medal Table'!$A:$A,'Medal Table'!D:D,0,0,1)</f>
        <v>0</v>
      </c>
      <c r="P139" s="8">
        <f t="shared" si="15"/>
        <v>0</v>
      </c>
      <c r="Q139" s="8">
        <f>_xlfn.XLOOKUP($B139,'Medal Table'!$A:$A,'Medal Table'!F:F,0,0,1)</f>
        <v>0</v>
      </c>
      <c r="R139" s="8">
        <f t="shared" si="16"/>
        <v>92</v>
      </c>
    </row>
    <row r="140" spans="1:18" x14ac:dyDescent="0.2">
      <c r="A140" s="8">
        <f t="shared" si="17"/>
        <v>138</v>
      </c>
      <c r="B140" s="9" t="s">
        <v>116</v>
      </c>
      <c r="C140" s="9" t="str">
        <f>VLOOKUP(B140,Data!G:H,2,FALSE)</f>
        <v>Europe</v>
      </c>
      <c r="D140" s="8">
        <v>6</v>
      </c>
      <c r="E140" s="8">
        <f>SUMIF(Quotas!D:D,'Points Table'!B140,Quotas!E:E)</f>
        <v>7</v>
      </c>
      <c r="F140" s="8">
        <f>COUNTIF(Quotas!D:D,'Points Table'!B140)</f>
        <v>7</v>
      </c>
      <c r="G140" s="8">
        <f>COUNTIF(Performance!F:F,'Points Table'!B140)</f>
        <v>0</v>
      </c>
      <c r="H140" s="8">
        <f>SUMIF(Performance!F:F,'Points Table'!B140,Performance!E:E)</f>
        <v>0</v>
      </c>
      <c r="I140" s="10">
        <f t="shared" si="12"/>
        <v>0</v>
      </c>
      <c r="J140" s="11">
        <f>SUMIF(Performance!F:F,'Points Table'!B140,Performance!G:G)</f>
        <v>0</v>
      </c>
      <c r="K140" s="8">
        <f t="shared" si="13"/>
        <v>119</v>
      </c>
      <c r="L140" s="18">
        <f t="shared" si="14"/>
        <v>124</v>
      </c>
      <c r="M140" s="15">
        <f>_xlfn.XLOOKUP($B140,'Medal Table'!$A:$A,'Medal Table'!B:B,0,0,1)</f>
        <v>0</v>
      </c>
      <c r="N140" s="8">
        <f>_xlfn.XLOOKUP($B140,'Medal Table'!$A:$A,'Medal Table'!C:C,0,0,1)</f>
        <v>0</v>
      </c>
      <c r="O140" s="8">
        <f>_xlfn.XLOOKUP($B140,'Medal Table'!$A:$A,'Medal Table'!D:D,0,0,1)</f>
        <v>0</v>
      </c>
      <c r="P140" s="8">
        <f t="shared" si="15"/>
        <v>0</v>
      </c>
      <c r="Q140" s="8">
        <f>_xlfn.XLOOKUP($B140,'Medal Table'!$A:$A,'Medal Table'!F:F,0,0,1)</f>
        <v>0</v>
      </c>
      <c r="R140" s="8">
        <f t="shared" si="16"/>
        <v>92</v>
      </c>
    </row>
    <row r="141" spans="1:18" x14ac:dyDescent="0.2">
      <c r="A141" s="8">
        <f t="shared" si="17"/>
        <v>139</v>
      </c>
      <c r="B141" s="9" t="s">
        <v>237</v>
      </c>
      <c r="C141" s="9" t="str">
        <f>VLOOKUP(B141,Data!G:H,2,FALSE)</f>
        <v>Asia</v>
      </c>
      <c r="D141" s="8">
        <v>6</v>
      </c>
      <c r="E141" s="8">
        <f>SUMIF(Quotas!D:D,'Points Table'!B141,Quotas!E:E)</f>
        <v>7</v>
      </c>
      <c r="F141" s="8">
        <f>COUNTIF(Quotas!D:D,'Points Table'!B141)</f>
        <v>7</v>
      </c>
      <c r="G141" s="8">
        <f>COUNTIF(Performance!F:F,'Points Table'!B141)</f>
        <v>0</v>
      </c>
      <c r="H141" s="8">
        <f>SUMIF(Performance!F:F,'Points Table'!B141,Performance!E:E)</f>
        <v>0</v>
      </c>
      <c r="I141" s="10">
        <f t="shared" si="12"/>
        <v>0</v>
      </c>
      <c r="J141" s="11">
        <f>SUMIF(Performance!F:F,'Points Table'!B141,Performance!G:G)</f>
        <v>0</v>
      </c>
      <c r="K141" s="8">
        <f t="shared" si="13"/>
        <v>119</v>
      </c>
      <c r="L141" s="18">
        <f t="shared" si="14"/>
        <v>124</v>
      </c>
      <c r="M141" s="15">
        <f>_xlfn.XLOOKUP($B141,'Medal Table'!$A:$A,'Medal Table'!B:B,0,0,1)</f>
        <v>0</v>
      </c>
      <c r="N141" s="8">
        <f>_xlfn.XLOOKUP($B141,'Medal Table'!$A:$A,'Medal Table'!C:C,0,0,1)</f>
        <v>0</v>
      </c>
      <c r="O141" s="8">
        <f>_xlfn.XLOOKUP($B141,'Medal Table'!$A:$A,'Medal Table'!D:D,0,0,1)</f>
        <v>0</v>
      </c>
      <c r="P141" s="8">
        <f t="shared" si="15"/>
        <v>0</v>
      </c>
      <c r="Q141" s="8">
        <f>_xlfn.XLOOKUP($B141,'Medal Table'!$A:$A,'Medal Table'!F:F,0,0,1)</f>
        <v>0</v>
      </c>
      <c r="R141" s="8">
        <f t="shared" si="16"/>
        <v>92</v>
      </c>
    </row>
    <row r="142" spans="1:18" x14ac:dyDescent="0.2">
      <c r="A142" s="8">
        <f t="shared" si="17"/>
        <v>140</v>
      </c>
      <c r="B142" s="9" t="s">
        <v>220</v>
      </c>
      <c r="C142" s="9" t="str">
        <f>VLOOKUP(B142,Data!G:H,2,FALSE)</f>
        <v>North America</v>
      </c>
      <c r="D142" s="8">
        <v>6</v>
      </c>
      <c r="E142" s="8">
        <f>SUMIF(Quotas!D:D,'Points Table'!B142,Quotas!E:E)</f>
        <v>7</v>
      </c>
      <c r="F142" s="8">
        <f>COUNTIF(Quotas!D:D,'Points Table'!B142)</f>
        <v>7</v>
      </c>
      <c r="G142" s="8">
        <f>COUNTIF(Performance!F:F,'Points Table'!B142)</f>
        <v>0</v>
      </c>
      <c r="H142" s="8">
        <f>SUMIF(Performance!F:F,'Points Table'!B142,Performance!E:E)</f>
        <v>0</v>
      </c>
      <c r="I142" s="10">
        <f t="shared" si="12"/>
        <v>0</v>
      </c>
      <c r="J142" s="11">
        <f>SUMIF(Performance!F:F,'Points Table'!B142,Performance!G:G)</f>
        <v>0</v>
      </c>
      <c r="K142" s="8">
        <f t="shared" si="13"/>
        <v>119</v>
      </c>
      <c r="L142" s="18">
        <f t="shared" si="14"/>
        <v>124</v>
      </c>
      <c r="M142" s="15">
        <f>_xlfn.XLOOKUP($B142,'Medal Table'!$A:$A,'Medal Table'!B:B,0,0,1)</f>
        <v>0</v>
      </c>
      <c r="N142" s="8">
        <f>_xlfn.XLOOKUP($B142,'Medal Table'!$A:$A,'Medal Table'!C:C,0,0,1)</f>
        <v>0</v>
      </c>
      <c r="O142" s="8">
        <f>_xlfn.XLOOKUP($B142,'Medal Table'!$A:$A,'Medal Table'!D:D,0,0,1)</f>
        <v>0</v>
      </c>
      <c r="P142" s="8">
        <f t="shared" si="15"/>
        <v>0</v>
      </c>
      <c r="Q142" s="8">
        <f>_xlfn.XLOOKUP($B142,'Medal Table'!$A:$A,'Medal Table'!F:F,0,0,1)</f>
        <v>0</v>
      </c>
      <c r="R142" s="8">
        <f t="shared" si="16"/>
        <v>92</v>
      </c>
    </row>
    <row r="143" spans="1:18" x14ac:dyDescent="0.2">
      <c r="A143" s="8">
        <f t="shared" si="17"/>
        <v>141</v>
      </c>
      <c r="B143" s="9" t="s">
        <v>56</v>
      </c>
      <c r="C143" s="9" t="str">
        <f>VLOOKUP(B143,Data!G:H,2,FALSE)</f>
        <v>Africa</v>
      </c>
      <c r="D143" s="8">
        <v>5</v>
      </c>
      <c r="E143" s="8">
        <f>SUMIF(Quotas!D:D,'Points Table'!B143,Quotas!E:E)</f>
        <v>7</v>
      </c>
      <c r="F143" s="8">
        <f>COUNTIF(Quotas!D:D,'Points Table'!B143)</f>
        <v>7</v>
      </c>
      <c r="G143" s="8">
        <f>COUNTIF(Performance!F:F,'Points Table'!B143)</f>
        <v>0</v>
      </c>
      <c r="H143" s="8">
        <f>SUMIF(Performance!F:F,'Points Table'!B143,Performance!E:E)</f>
        <v>0</v>
      </c>
      <c r="I143" s="10">
        <f t="shared" si="12"/>
        <v>0</v>
      </c>
      <c r="J143" s="11">
        <f>SUMIF(Performance!F:F,'Points Table'!B143,Performance!G:G)</f>
        <v>0</v>
      </c>
      <c r="K143" s="8">
        <f t="shared" si="13"/>
        <v>119</v>
      </c>
      <c r="L143" s="18">
        <f t="shared" si="14"/>
        <v>124</v>
      </c>
      <c r="M143" s="15">
        <f>_xlfn.XLOOKUP($B143,'Medal Table'!$A:$A,'Medal Table'!B:B,0,0,1)</f>
        <v>0</v>
      </c>
      <c r="N143" s="8">
        <f>_xlfn.XLOOKUP($B143,'Medal Table'!$A:$A,'Medal Table'!C:C,0,0,1)</f>
        <v>0</v>
      </c>
      <c r="O143" s="8">
        <f>_xlfn.XLOOKUP($B143,'Medal Table'!$A:$A,'Medal Table'!D:D,0,0,1)</f>
        <v>0</v>
      </c>
      <c r="P143" s="8">
        <f t="shared" si="15"/>
        <v>0</v>
      </c>
      <c r="Q143" s="8">
        <f>_xlfn.XLOOKUP($B143,'Medal Table'!$A:$A,'Medal Table'!F:F,0,0,1)</f>
        <v>0</v>
      </c>
      <c r="R143" s="8">
        <f t="shared" si="16"/>
        <v>92</v>
      </c>
    </row>
    <row r="144" spans="1:18" x14ac:dyDescent="0.2">
      <c r="A144" s="8">
        <f t="shared" si="17"/>
        <v>142</v>
      </c>
      <c r="B144" s="9" t="s">
        <v>110</v>
      </c>
      <c r="C144" s="9" t="str">
        <f>VLOOKUP(B144,Data!G:H,2,FALSE)</f>
        <v>Africa</v>
      </c>
      <c r="D144" s="8">
        <v>5</v>
      </c>
      <c r="E144" s="8">
        <f>SUMIF(Quotas!D:D,'Points Table'!B144,Quotas!E:E)</f>
        <v>7</v>
      </c>
      <c r="F144" s="8">
        <f>COUNTIF(Quotas!D:D,'Points Table'!B144)</f>
        <v>7</v>
      </c>
      <c r="G144" s="8">
        <f>COUNTIF(Performance!F:F,'Points Table'!B144)</f>
        <v>0</v>
      </c>
      <c r="H144" s="8">
        <f>SUMIF(Performance!F:F,'Points Table'!B144,Performance!E:E)</f>
        <v>0</v>
      </c>
      <c r="I144" s="10">
        <f t="shared" si="12"/>
        <v>0</v>
      </c>
      <c r="J144" s="11">
        <f>SUMIF(Performance!F:F,'Points Table'!B144,Performance!G:G)</f>
        <v>0</v>
      </c>
      <c r="K144" s="8">
        <f t="shared" si="13"/>
        <v>119</v>
      </c>
      <c r="L144" s="18">
        <f t="shared" si="14"/>
        <v>124</v>
      </c>
      <c r="M144" s="15">
        <f>_xlfn.XLOOKUP($B144,'Medal Table'!$A:$A,'Medal Table'!B:B,0,0,1)</f>
        <v>0</v>
      </c>
      <c r="N144" s="8">
        <f>_xlfn.XLOOKUP($B144,'Medal Table'!$A:$A,'Medal Table'!C:C,0,0,1)</f>
        <v>0</v>
      </c>
      <c r="O144" s="8">
        <f>_xlfn.XLOOKUP($B144,'Medal Table'!$A:$A,'Medal Table'!D:D,0,0,1)</f>
        <v>0</v>
      </c>
      <c r="P144" s="8">
        <f t="shared" si="15"/>
        <v>0</v>
      </c>
      <c r="Q144" s="8">
        <f>_xlfn.XLOOKUP($B144,'Medal Table'!$A:$A,'Medal Table'!F:F,0,0,1)</f>
        <v>0</v>
      </c>
      <c r="R144" s="8">
        <f t="shared" si="16"/>
        <v>92</v>
      </c>
    </row>
    <row r="145" spans="1:18" x14ac:dyDescent="0.2">
      <c r="A145" s="8">
        <f t="shared" si="17"/>
        <v>143</v>
      </c>
      <c r="B145" s="9" t="s">
        <v>117</v>
      </c>
      <c r="C145" s="9" t="str">
        <f>VLOOKUP(B145,Data!G:H,2,FALSE)</f>
        <v>Africa</v>
      </c>
      <c r="D145" s="8">
        <v>5</v>
      </c>
      <c r="E145" s="8">
        <f>SUMIF(Quotas!D:D,'Points Table'!B145,Quotas!E:E)</f>
        <v>7</v>
      </c>
      <c r="F145" s="8">
        <f>COUNTIF(Quotas!D:D,'Points Table'!B145)</f>
        <v>7</v>
      </c>
      <c r="G145" s="8">
        <f>COUNTIF(Performance!F:F,'Points Table'!B145)</f>
        <v>0</v>
      </c>
      <c r="H145" s="8">
        <f>SUMIF(Performance!F:F,'Points Table'!B145,Performance!E:E)</f>
        <v>0</v>
      </c>
      <c r="I145" s="10">
        <f t="shared" si="12"/>
        <v>0</v>
      </c>
      <c r="J145" s="11">
        <f>SUMIF(Performance!F:F,'Points Table'!B145,Performance!G:G)</f>
        <v>0</v>
      </c>
      <c r="K145" s="8">
        <f t="shared" si="13"/>
        <v>119</v>
      </c>
      <c r="L145" s="18">
        <f t="shared" si="14"/>
        <v>124</v>
      </c>
      <c r="M145" s="15">
        <f>_xlfn.XLOOKUP($B145,'Medal Table'!$A:$A,'Medal Table'!B:B,0,0,1)</f>
        <v>0</v>
      </c>
      <c r="N145" s="8">
        <f>_xlfn.XLOOKUP($B145,'Medal Table'!$A:$A,'Medal Table'!C:C,0,0,1)</f>
        <v>0</v>
      </c>
      <c r="O145" s="8">
        <f>_xlfn.XLOOKUP($B145,'Medal Table'!$A:$A,'Medal Table'!D:D,0,0,1)</f>
        <v>0</v>
      </c>
      <c r="P145" s="8">
        <f t="shared" si="15"/>
        <v>0</v>
      </c>
      <c r="Q145" s="8">
        <f>_xlfn.XLOOKUP($B145,'Medal Table'!$A:$A,'Medal Table'!F:F,0,0,1)</f>
        <v>0</v>
      </c>
      <c r="R145" s="8">
        <f t="shared" si="16"/>
        <v>92</v>
      </c>
    </row>
    <row r="146" spans="1:18" x14ac:dyDescent="0.2">
      <c r="A146" s="8">
        <f t="shared" si="17"/>
        <v>144</v>
      </c>
      <c r="B146" s="9" t="s">
        <v>241</v>
      </c>
      <c r="C146" s="9" t="str">
        <f>VLOOKUP(B146,Data!G:H,2,FALSE)</f>
        <v>Europe</v>
      </c>
      <c r="D146" s="8">
        <v>4</v>
      </c>
      <c r="E146" s="8">
        <f>SUMIF(Quotas!D:D,'Points Table'!B146,Quotas!E:E)</f>
        <v>7</v>
      </c>
      <c r="F146" s="8">
        <f>COUNTIF(Quotas!D:D,'Points Table'!B146)</f>
        <v>7</v>
      </c>
      <c r="G146" s="8">
        <f>COUNTIF(Performance!F:F,'Points Table'!B146)</f>
        <v>0</v>
      </c>
      <c r="H146" s="8">
        <f>SUMIF(Performance!F:F,'Points Table'!B146,Performance!E:E)</f>
        <v>0</v>
      </c>
      <c r="I146" s="10">
        <f t="shared" si="12"/>
        <v>0</v>
      </c>
      <c r="J146" s="11">
        <f>SUMIF(Performance!F:F,'Points Table'!B146,Performance!G:G)</f>
        <v>0</v>
      </c>
      <c r="K146" s="8">
        <f t="shared" si="13"/>
        <v>119</v>
      </c>
      <c r="L146" s="18">
        <f t="shared" si="14"/>
        <v>124</v>
      </c>
      <c r="M146" s="15">
        <f>_xlfn.XLOOKUP($B146,'Medal Table'!$A:$A,'Medal Table'!B:B,0,0,1)</f>
        <v>0</v>
      </c>
      <c r="N146" s="8">
        <f>_xlfn.XLOOKUP($B146,'Medal Table'!$A:$A,'Medal Table'!C:C,0,0,1)</f>
        <v>0</v>
      </c>
      <c r="O146" s="8">
        <f>_xlfn.XLOOKUP($B146,'Medal Table'!$A:$A,'Medal Table'!D:D,0,0,1)</f>
        <v>0</v>
      </c>
      <c r="P146" s="8">
        <f t="shared" si="15"/>
        <v>0</v>
      </c>
      <c r="Q146" s="8">
        <f>_xlfn.XLOOKUP($B146,'Medal Table'!$A:$A,'Medal Table'!F:F,0,0,1)</f>
        <v>0</v>
      </c>
      <c r="R146" s="8">
        <f t="shared" si="16"/>
        <v>92</v>
      </c>
    </row>
    <row r="147" spans="1:18" x14ac:dyDescent="0.2">
      <c r="A147" s="8">
        <f t="shared" si="17"/>
        <v>145</v>
      </c>
      <c r="B147" s="9" t="s">
        <v>168</v>
      </c>
      <c r="C147" s="9" t="str">
        <f>VLOOKUP(B147,Data!G:H,2,FALSE)</f>
        <v>Africa</v>
      </c>
      <c r="D147" s="8">
        <v>3</v>
      </c>
      <c r="E147" s="8">
        <f>SUMIF(Quotas!D:D,'Points Table'!B147,Quotas!E:E)</f>
        <v>7</v>
      </c>
      <c r="F147" s="8">
        <f>COUNTIF(Quotas!D:D,'Points Table'!B147)</f>
        <v>6</v>
      </c>
      <c r="G147" s="8">
        <f>COUNTIF(Performance!F:F,'Points Table'!B147)</f>
        <v>0</v>
      </c>
      <c r="H147" s="8">
        <f>SUMIF(Performance!F:F,'Points Table'!B147,Performance!E:E)</f>
        <v>0</v>
      </c>
      <c r="I147" s="10">
        <f t="shared" si="12"/>
        <v>0</v>
      </c>
      <c r="J147" s="11">
        <f>SUMIF(Performance!F:F,'Points Table'!B147,Performance!G:G)</f>
        <v>0</v>
      </c>
      <c r="K147" s="8">
        <f t="shared" si="13"/>
        <v>119</v>
      </c>
      <c r="L147" s="18">
        <f t="shared" si="14"/>
        <v>124</v>
      </c>
      <c r="M147" s="15">
        <f>_xlfn.XLOOKUP($B147,'Medal Table'!$A:$A,'Medal Table'!B:B,0,0,1)</f>
        <v>0</v>
      </c>
      <c r="N147" s="8">
        <f>_xlfn.XLOOKUP($B147,'Medal Table'!$A:$A,'Medal Table'!C:C,0,0,1)</f>
        <v>0</v>
      </c>
      <c r="O147" s="8">
        <f>_xlfn.XLOOKUP($B147,'Medal Table'!$A:$A,'Medal Table'!D:D,0,0,1)</f>
        <v>0</v>
      </c>
      <c r="P147" s="8">
        <f t="shared" si="15"/>
        <v>0</v>
      </c>
      <c r="Q147" s="8">
        <f>_xlfn.XLOOKUP($B147,'Medal Table'!$A:$A,'Medal Table'!F:F,0,0,1)</f>
        <v>0</v>
      </c>
      <c r="R147" s="8">
        <f t="shared" si="16"/>
        <v>92</v>
      </c>
    </row>
    <row r="148" spans="1:18" x14ac:dyDescent="0.2">
      <c r="A148" s="8">
        <f t="shared" si="17"/>
        <v>146</v>
      </c>
      <c r="B148" s="9" t="s">
        <v>194</v>
      </c>
      <c r="C148" s="9" t="str">
        <f>VLOOKUP(B148,Data!G:H,2,FALSE)</f>
        <v>Africa</v>
      </c>
      <c r="D148" s="8">
        <v>3</v>
      </c>
      <c r="E148" s="8">
        <f>SUMIF(Quotas!D:D,'Points Table'!B148,Quotas!E:E)</f>
        <v>7</v>
      </c>
      <c r="F148" s="8">
        <f>COUNTIF(Quotas!D:D,'Points Table'!B148)</f>
        <v>5</v>
      </c>
      <c r="G148" s="8">
        <f>COUNTIF(Performance!F:F,'Points Table'!B148)</f>
        <v>0</v>
      </c>
      <c r="H148" s="8">
        <f>SUMIF(Performance!F:F,'Points Table'!B148,Performance!E:E)</f>
        <v>0</v>
      </c>
      <c r="I148" s="10">
        <f t="shared" si="12"/>
        <v>0</v>
      </c>
      <c r="J148" s="11">
        <f>SUMIF(Performance!F:F,'Points Table'!B148,Performance!G:G)</f>
        <v>0</v>
      </c>
      <c r="K148" s="8">
        <f t="shared" si="13"/>
        <v>119</v>
      </c>
      <c r="L148" s="18">
        <f t="shared" si="14"/>
        <v>124</v>
      </c>
      <c r="M148" s="15">
        <f>_xlfn.XLOOKUP($B148,'Medal Table'!$A:$A,'Medal Table'!B:B,0,0,1)</f>
        <v>0</v>
      </c>
      <c r="N148" s="8">
        <f>_xlfn.XLOOKUP($B148,'Medal Table'!$A:$A,'Medal Table'!C:C,0,0,1)</f>
        <v>0</v>
      </c>
      <c r="O148" s="8">
        <f>_xlfn.XLOOKUP($B148,'Medal Table'!$A:$A,'Medal Table'!D:D,0,0,1)</f>
        <v>0</v>
      </c>
      <c r="P148" s="8">
        <f t="shared" si="15"/>
        <v>0</v>
      </c>
      <c r="Q148" s="8">
        <f>_xlfn.XLOOKUP($B148,'Medal Table'!$A:$A,'Medal Table'!F:F,0,0,1)</f>
        <v>0</v>
      </c>
      <c r="R148" s="8">
        <f t="shared" si="16"/>
        <v>92</v>
      </c>
    </row>
    <row r="149" spans="1:18" x14ac:dyDescent="0.2">
      <c r="A149" s="8">
        <f t="shared" si="17"/>
        <v>147</v>
      </c>
      <c r="B149" s="9" t="s">
        <v>191</v>
      </c>
      <c r="C149" s="9" t="str">
        <f>VLOOKUP(B149,Data!G:H,2,FALSE)</f>
        <v>Europe</v>
      </c>
      <c r="D149" s="8">
        <v>6</v>
      </c>
      <c r="E149" s="8">
        <f>SUMIF(Quotas!D:D,'Points Table'!B149,Quotas!E:E)</f>
        <v>6</v>
      </c>
      <c r="F149" s="8">
        <f>COUNTIF(Quotas!D:D,'Points Table'!B149)</f>
        <v>6</v>
      </c>
      <c r="G149" s="8">
        <f>COUNTIF(Performance!F:F,'Points Table'!B149)</f>
        <v>0</v>
      </c>
      <c r="H149" s="8">
        <f>SUMIF(Performance!F:F,'Points Table'!B149,Performance!E:E)</f>
        <v>0</v>
      </c>
      <c r="I149" s="10">
        <f t="shared" si="12"/>
        <v>0</v>
      </c>
      <c r="J149" s="11">
        <f>SUMIF(Performance!F:F,'Points Table'!B149,Performance!G:G)</f>
        <v>0</v>
      </c>
      <c r="K149" s="8">
        <f t="shared" si="13"/>
        <v>133</v>
      </c>
      <c r="L149" s="18">
        <f t="shared" si="14"/>
        <v>124</v>
      </c>
      <c r="M149" s="15">
        <f>_xlfn.XLOOKUP($B149,'Medal Table'!$A:$A,'Medal Table'!B:B,0,0,1)</f>
        <v>0</v>
      </c>
      <c r="N149" s="8">
        <f>_xlfn.XLOOKUP($B149,'Medal Table'!$A:$A,'Medal Table'!C:C,0,0,1)</f>
        <v>0</v>
      </c>
      <c r="O149" s="8">
        <f>_xlfn.XLOOKUP($B149,'Medal Table'!$A:$A,'Medal Table'!D:D,0,0,1)</f>
        <v>0</v>
      </c>
      <c r="P149" s="8">
        <f t="shared" si="15"/>
        <v>0</v>
      </c>
      <c r="Q149" s="8">
        <f>_xlfn.XLOOKUP($B149,'Medal Table'!$A:$A,'Medal Table'!F:F,0,0,1)</f>
        <v>0</v>
      </c>
      <c r="R149" s="8">
        <f t="shared" si="16"/>
        <v>92</v>
      </c>
    </row>
    <row r="150" spans="1:18" x14ac:dyDescent="0.2">
      <c r="A150" s="8">
        <f t="shared" si="17"/>
        <v>148</v>
      </c>
      <c r="B150" s="9" t="s">
        <v>98</v>
      </c>
      <c r="C150" s="9" t="str">
        <f>VLOOKUP(B150,Data!G:H,2,FALSE)</f>
        <v>Africa</v>
      </c>
      <c r="D150" s="8">
        <v>5</v>
      </c>
      <c r="E150" s="8">
        <f>SUMIF(Quotas!D:D,'Points Table'!B150,Quotas!E:E)</f>
        <v>6</v>
      </c>
      <c r="F150" s="8">
        <f>COUNTIF(Quotas!D:D,'Points Table'!B150)</f>
        <v>6</v>
      </c>
      <c r="G150" s="8">
        <f>COUNTIF(Performance!F:F,'Points Table'!B150)</f>
        <v>0</v>
      </c>
      <c r="H150" s="8">
        <f>SUMIF(Performance!F:F,'Points Table'!B150,Performance!E:E)</f>
        <v>0</v>
      </c>
      <c r="I150" s="10">
        <f t="shared" si="12"/>
        <v>0</v>
      </c>
      <c r="J150" s="11">
        <f>SUMIF(Performance!F:F,'Points Table'!B150,Performance!G:G)</f>
        <v>0</v>
      </c>
      <c r="K150" s="8">
        <f t="shared" si="13"/>
        <v>133</v>
      </c>
      <c r="L150" s="18">
        <f t="shared" si="14"/>
        <v>124</v>
      </c>
      <c r="M150" s="15">
        <f>_xlfn.XLOOKUP($B150,'Medal Table'!$A:$A,'Medal Table'!B:B,0,0,1)</f>
        <v>0</v>
      </c>
      <c r="N150" s="8">
        <f>_xlfn.XLOOKUP($B150,'Medal Table'!$A:$A,'Medal Table'!C:C,0,0,1)</f>
        <v>0</v>
      </c>
      <c r="O150" s="8">
        <f>_xlfn.XLOOKUP($B150,'Medal Table'!$A:$A,'Medal Table'!D:D,0,0,1)</f>
        <v>0</v>
      </c>
      <c r="P150" s="8">
        <f t="shared" si="15"/>
        <v>0</v>
      </c>
      <c r="Q150" s="8">
        <f>_xlfn.XLOOKUP($B150,'Medal Table'!$A:$A,'Medal Table'!F:F,0,0,1)</f>
        <v>0</v>
      </c>
      <c r="R150" s="8">
        <f t="shared" si="16"/>
        <v>92</v>
      </c>
    </row>
    <row r="151" spans="1:18" x14ac:dyDescent="0.2">
      <c r="A151" s="8">
        <f t="shared" si="17"/>
        <v>149</v>
      </c>
      <c r="B151" s="9" t="s">
        <v>109</v>
      </c>
      <c r="C151" s="9" t="str">
        <f>VLOOKUP(B151,Data!G:H,2,FALSE)</f>
        <v>Africa</v>
      </c>
      <c r="D151" s="8">
        <v>5</v>
      </c>
      <c r="E151" s="8">
        <f>SUMIF(Quotas!D:D,'Points Table'!B151,Quotas!E:E)</f>
        <v>6</v>
      </c>
      <c r="F151" s="8">
        <f>COUNTIF(Quotas!D:D,'Points Table'!B151)</f>
        <v>6</v>
      </c>
      <c r="G151" s="8">
        <f>COUNTIF(Performance!F:F,'Points Table'!B151)</f>
        <v>0</v>
      </c>
      <c r="H151" s="8">
        <f>SUMIF(Performance!F:F,'Points Table'!B151,Performance!E:E)</f>
        <v>0</v>
      </c>
      <c r="I151" s="10">
        <f t="shared" si="12"/>
        <v>0</v>
      </c>
      <c r="J151" s="11">
        <f>SUMIF(Performance!F:F,'Points Table'!B151,Performance!G:G)</f>
        <v>0</v>
      </c>
      <c r="K151" s="8">
        <f t="shared" si="13"/>
        <v>133</v>
      </c>
      <c r="L151" s="18">
        <f t="shared" si="14"/>
        <v>124</v>
      </c>
      <c r="M151" s="15">
        <f>_xlfn.XLOOKUP($B151,'Medal Table'!$A:$A,'Medal Table'!B:B,0,0,1)</f>
        <v>0</v>
      </c>
      <c r="N151" s="8">
        <f>_xlfn.XLOOKUP($B151,'Medal Table'!$A:$A,'Medal Table'!C:C,0,0,1)</f>
        <v>0</v>
      </c>
      <c r="O151" s="8">
        <f>_xlfn.XLOOKUP($B151,'Medal Table'!$A:$A,'Medal Table'!D:D,0,0,1)</f>
        <v>0</v>
      </c>
      <c r="P151" s="8">
        <f t="shared" si="15"/>
        <v>0</v>
      </c>
      <c r="Q151" s="8">
        <f>_xlfn.XLOOKUP($B151,'Medal Table'!$A:$A,'Medal Table'!F:F,0,0,1)</f>
        <v>0</v>
      </c>
      <c r="R151" s="8">
        <f t="shared" si="16"/>
        <v>92</v>
      </c>
    </row>
    <row r="152" spans="1:18" x14ac:dyDescent="0.2">
      <c r="A152" s="8">
        <f t="shared" si="17"/>
        <v>150</v>
      </c>
      <c r="B152" s="9" t="s">
        <v>112</v>
      </c>
      <c r="C152" s="9" t="str">
        <f>VLOOKUP(B152,Data!G:H,2,FALSE)</f>
        <v>Africa</v>
      </c>
      <c r="D152" s="8">
        <v>5</v>
      </c>
      <c r="E152" s="8">
        <f>SUMIF(Quotas!D:D,'Points Table'!B152,Quotas!E:E)</f>
        <v>6</v>
      </c>
      <c r="F152" s="8">
        <f>COUNTIF(Quotas!D:D,'Points Table'!B152)</f>
        <v>6</v>
      </c>
      <c r="G152" s="8">
        <f>COUNTIF(Performance!F:F,'Points Table'!B152)</f>
        <v>0</v>
      </c>
      <c r="H152" s="8">
        <f>SUMIF(Performance!F:F,'Points Table'!B152,Performance!E:E)</f>
        <v>0</v>
      </c>
      <c r="I152" s="10">
        <f t="shared" si="12"/>
        <v>0</v>
      </c>
      <c r="J152" s="11">
        <f>SUMIF(Performance!F:F,'Points Table'!B152,Performance!G:G)</f>
        <v>0</v>
      </c>
      <c r="K152" s="8">
        <f t="shared" si="13"/>
        <v>133</v>
      </c>
      <c r="L152" s="18">
        <f t="shared" si="14"/>
        <v>124</v>
      </c>
      <c r="M152" s="15">
        <f>_xlfn.XLOOKUP($B152,'Medal Table'!$A:$A,'Medal Table'!B:B,0,0,1)</f>
        <v>0</v>
      </c>
      <c r="N152" s="8">
        <f>_xlfn.XLOOKUP($B152,'Medal Table'!$A:$A,'Medal Table'!C:C,0,0,1)</f>
        <v>0</v>
      </c>
      <c r="O152" s="8">
        <f>_xlfn.XLOOKUP($B152,'Medal Table'!$A:$A,'Medal Table'!D:D,0,0,1)</f>
        <v>0</v>
      </c>
      <c r="P152" s="8">
        <f t="shared" si="15"/>
        <v>0</v>
      </c>
      <c r="Q152" s="8">
        <f>_xlfn.XLOOKUP($B152,'Medal Table'!$A:$A,'Medal Table'!F:F,0,0,1)</f>
        <v>0</v>
      </c>
      <c r="R152" s="8">
        <f t="shared" si="16"/>
        <v>92</v>
      </c>
    </row>
    <row r="153" spans="1:18" x14ac:dyDescent="0.2">
      <c r="A153" s="8">
        <f t="shared" si="17"/>
        <v>151</v>
      </c>
      <c r="B153" s="9" t="s">
        <v>219</v>
      </c>
      <c r="C153" s="9" t="str">
        <f>VLOOKUP(B153,Data!G:H,2,FALSE)</f>
        <v>Europe</v>
      </c>
      <c r="D153" s="8">
        <v>5</v>
      </c>
      <c r="E153" s="8">
        <f>SUMIF(Quotas!D:D,'Points Table'!B153,Quotas!E:E)</f>
        <v>6</v>
      </c>
      <c r="F153" s="8">
        <f>COUNTIF(Quotas!D:D,'Points Table'!B153)</f>
        <v>6</v>
      </c>
      <c r="G153" s="8">
        <f>COUNTIF(Performance!F:F,'Points Table'!B153)</f>
        <v>0</v>
      </c>
      <c r="H153" s="8">
        <f>SUMIF(Performance!F:F,'Points Table'!B153,Performance!E:E)</f>
        <v>0</v>
      </c>
      <c r="I153" s="10">
        <f t="shared" si="12"/>
        <v>0</v>
      </c>
      <c r="J153" s="11">
        <f>SUMIF(Performance!F:F,'Points Table'!B153,Performance!G:G)</f>
        <v>0</v>
      </c>
      <c r="K153" s="8">
        <f t="shared" si="13"/>
        <v>133</v>
      </c>
      <c r="L153" s="18">
        <f t="shared" si="14"/>
        <v>124</v>
      </c>
      <c r="M153" s="15">
        <f>_xlfn.XLOOKUP($B153,'Medal Table'!$A:$A,'Medal Table'!B:B,0,0,1)</f>
        <v>0</v>
      </c>
      <c r="N153" s="8">
        <f>_xlfn.XLOOKUP($B153,'Medal Table'!$A:$A,'Medal Table'!C:C,0,0,1)</f>
        <v>0</v>
      </c>
      <c r="O153" s="8">
        <f>_xlfn.XLOOKUP($B153,'Medal Table'!$A:$A,'Medal Table'!D:D,0,0,1)</f>
        <v>0</v>
      </c>
      <c r="P153" s="8">
        <f t="shared" si="15"/>
        <v>0</v>
      </c>
      <c r="Q153" s="8">
        <f>_xlfn.XLOOKUP($B153,'Medal Table'!$A:$A,'Medal Table'!F:F,0,0,1)</f>
        <v>0</v>
      </c>
      <c r="R153" s="8">
        <f t="shared" si="16"/>
        <v>92</v>
      </c>
    </row>
    <row r="154" spans="1:18" x14ac:dyDescent="0.2">
      <c r="A154" s="8">
        <f t="shared" si="17"/>
        <v>152</v>
      </c>
      <c r="B154" s="9" t="s">
        <v>232</v>
      </c>
      <c r="C154" s="9" t="str">
        <f>VLOOKUP(B154,Data!G:H,2,FALSE)</f>
        <v>Oceania</v>
      </c>
      <c r="D154" s="8">
        <v>5</v>
      </c>
      <c r="E154" s="8">
        <f>SUMIF(Quotas!D:D,'Points Table'!B154,Quotas!E:E)</f>
        <v>6</v>
      </c>
      <c r="F154" s="8">
        <f>COUNTIF(Quotas!D:D,'Points Table'!B154)</f>
        <v>6</v>
      </c>
      <c r="G154" s="8">
        <f>COUNTIF(Performance!F:F,'Points Table'!B154)</f>
        <v>0</v>
      </c>
      <c r="H154" s="8">
        <f>SUMIF(Performance!F:F,'Points Table'!B154,Performance!E:E)</f>
        <v>0</v>
      </c>
      <c r="I154" s="10">
        <f t="shared" si="12"/>
        <v>0</v>
      </c>
      <c r="J154" s="11">
        <f>SUMIF(Performance!F:F,'Points Table'!B154,Performance!G:G)</f>
        <v>0</v>
      </c>
      <c r="K154" s="8">
        <f t="shared" si="13"/>
        <v>133</v>
      </c>
      <c r="L154" s="18">
        <f t="shared" si="14"/>
        <v>124</v>
      </c>
      <c r="M154" s="15">
        <f>_xlfn.XLOOKUP($B154,'Medal Table'!$A:$A,'Medal Table'!B:B,0,0,1)</f>
        <v>0</v>
      </c>
      <c r="N154" s="8">
        <f>_xlfn.XLOOKUP($B154,'Medal Table'!$A:$A,'Medal Table'!C:C,0,0,1)</f>
        <v>0</v>
      </c>
      <c r="O154" s="8">
        <f>_xlfn.XLOOKUP($B154,'Medal Table'!$A:$A,'Medal Table'!D:D,0,0,1)</f>
        <v>0</v>
      </c>
      <c r="P154" s="8">
        <f t="shared" si="15"/>
        <v>0</v>
      </c>
      <c r="Q154" s="8">
        <f>_xlfn.XLOOKUP($B154,'Medal Table'!$A:$A,'Medal Table'!F:F,0,0,1)</f>
        <v>0</v>
      </c>
      <c r="R154" s="8">
        <f t="shared" si="16"/>
        <v>92</v>
      </c>
    </row>
    <row r="155" spans="1:18" x14ac:dyDescent="0.2">
      <c r="A155" s="8">
        <f t="shared" si="17"/>
        <v>153</v>
      </c>
      <c r="B155" s="9" t="s">
        <v>85</v>
      </c>
      <c r="C155" s="9" t="str">
        <f>VLOOKUP(B155,Data!G:H,2,FALSE)</f>
        <v>Africa</v>
      </c>
      <c r="D155" s="8">
        <v>4</v>
      </c>
      <c r="E155" s="8">
        <f>SUMIF(Quotas!D:D,'Points Table'!B155,Quotas!E:E)</f>
        <v>6</v>
      </c>
      <c r="F155" s="8">
        <f>COUNTIF(Quotas!D:D,'Points Table'!B155)</f>
        <v>6</v>
      </c>
      <c r="G155" s="8">
        <f>COUNTIF(Performance!F:F,'Points Table'!B155)</f>
        <v>0</v>
      </c>
      <c r="H155" s="8">
        <f>SUMIF(Performance!F:F,'Points Table'!B155,Performance!E:E)</f>
        <v>0</v>
      </c>
      <c r="I155" s="10">
        <f t="shared" si="12"/>
        <v>0</v>
      </c>
      <c r="J155" s="11">
        <f>SUMIF(Performance!F:F,'Points Table'!B155,Performance!G:G)</f>
        <v>0</v>
      </c>
      <c r="K155" s="8">
        <f t="shared" si="13"/>
        <v>133</v>
      </c>
      <c r="L155" s="18">
        <f t="shared" si="14"/>
        <v>124</v>
      </c>
      <c r="M155" s="15">
        <f>_xlfn.XLOOKUP($B155,'Medal Table'!$A:$A,'Medal Table'!B:B,0,0,1)</f>
        <v>0</v>
      </c>
      <c r="N155" s="8">
        <f>_xlfn.XLOOKUP($B155,'Medal Table'!$A:$A,'Medal Table'!C:C,0,0,1)</f>
        <v>0</v>
      </c>
      <c r="O155" s="8">
        <f>_xlfn.XLOOKUP($B155,'Medal Table'!$A:$A,'Medal Table'!D:D,0,0,1)</f>
        <v>0</v>
      </c>
      <c r="P155" s="8">
        <f t="shared" si="15"/>
        <v>0</v>
      </c>
      <c r="Q155" s="8">
        <f>_xlfn.XLOOKUP($B155,'Medal Table'!$A:$A,'Medal Table'!F:F,0,0,1)</f>
        <v>0</v>
      </c>
      <c r="R155" s="8">
        <f t="shared" si="16"/>
        <v>92</v>
      </c>
    </row>
    <row r="156" spans="1:18" x14ac:dyDescent="0.2">
      <c r="A156" s="8">
        <f t="shared" si="17"/>
        <v>154</v>
      </c>
      <c r="B156" t="s">
        <v>230</v>
      </c>
      <c r="C156" s="9" t="str">
        <f>VLOOKUP(B156,Data!G:H,2,FALSE)</f>
        <v>Asia</v>
      </c>
      <c r="D156" s="8">
        <v>4</v>
      </c>
      <c r="E156" s="8">
        <f>SUMIF(Quotas!D:D,'Points Table'!B156,Quotas!E:E)</f>
        <v>6</v>
      </c>
      <c r="F156" s="8">
        <f>COUNTIF(Quotas!D:D,'Points Table'!B156)</f>
        <v>6</v>
      </c>
      <c r="G156" s="8">
        <f>COUNTIF(Performance!F:F,'Points Table'!B156)</f>
        <v>0</v>
      </c>
      <c r="H156" s="8">
        <f>SUMIF(Performance!F:F,'Points Table'!B156,Performance!E:E)</f>
        <v>0</v>
      </c>
      <c r="I156" s="10">
        <f t="shared" si="12"/>
        <v>0</v>
      </c>
      <c r="J156" s="11">
        <f>SUMIF(Performance!F:F,'Points Table'!B156,Performance!G:G)</f>
        <v>0</v>
      </c>
      <c r="K156" s="8">
        <f t="shared" si="13"/>
        <v>133</v>
      </c>
      <c r="L156" s="18">
        <f t="shared" si="14"/>
        <v>124</v>
      </c>
      <c r="M156" s="15">
        <f>_xlfn.XLOOKUP($B156,'Medal Table'!$A:$A,'Medal Table'!B:B,0,0,1)</f>
        <v>0</v>
      </c>
      <c r="N156" s="8">
        <f>_xlfn.XLOOKUP($B156,'Medal Table'!$A:$A,'Medal Table'!C:C,0,0,1)</f>
        <v>0</v>
      </c>
      <c r="O156" s="8">
        <f>_xlfn.XLOOKUP($B156,'Medal Table'!$A:$A,'Medal Table'!D:D,0,0,1)</f>
        <v>0</v>
      </c>
      <c r="P156" s="8">
        <f t="shared" si="15"/>
        <v>0</v>
      </c>
      <c r="Q156" s="8">
        <f>_xlfn.XLOOKUP($B156,'Medal Table'!$A:$A,'Medal Table'!F:F,0,0,1)</f>
        <v>0</v>
      </c>
      <c r="R156" s="8">
        <f t="shared" si="16"/>
        <v>92</v>
      </c>
    </row>
    <row r="157" spans="1:18" x14ac:dyDescent="0.2">
      <c r="A157" s="8">
        <f t="shared" si="17"/>
        <v>155</v>
      </c>
      <c r="B157" s="9" t="s">
        <v>167</v>
      </c>
      <c r="C157" s="9" t="str">
        <f>VLOOKUP(B157,Data!G:H,2,FALSE)</f>
        <v>Africa</v>
      </c>
      <c r="D157" s="8">
        <v>3</v>
      </c>
      <c r="E157" s="8">
        <f>SUMIF(Quotas!D:D,'Points Table'!B157,Quotas!E:E)</f>
        <v>6</v>
      </c>
      <c r="F157" s="8">
        <f>COUNTIF(Quotas!D:D,'Points Table'!B157)</f>
        <v>6</v>
      </c>
      <c r="G157" s="8">
        <f>COUNTIF(Performance!F:F,'Points Table'!B157)</f>
        <v>0</v>
      </c>
      <c r="H157" s="8">
        <f>SUMIF(Performance!F:F,'Points Table'!B157,Performance!E:E)</f>
        <v>0</v>
      </c>
      <c r="I157" s="10">
        <f t="shared" si="12"/>
        <v>0</v>
      </c>
      <c r="J157" s="11">
        <f>SUMIF(Performance!F:F,'Points Table'!B157,Performance!G:G)</f>
        <v>0</v>
      </c>
      <c r="K157" s="8">
        <f t="shared" si="13"/>
        <v>133</v>
      </c>
      <c r="L157" s="18">
        <f t="shared" si="14"/>
        <v>124</v>
      </c>
      <c r="M157" s="15">
        <f>_xlfn.XLOOKUP($B157,'Medal Table'!$A:$A,'Medal Table'!B:B,0,0,1)</f>
        <v>0</v>
      </c>
      <c r="N157" s="8">
        <f>_xlfn.XLOOKUP($B157,'Medal Table'!$A:$A,'Medal Table'!C:C,0,0,1)</f>
        <v>0</v>
      </c>
      <c r="O157" s="8">
        <f>_xlfn.XLOOKUP($B157,'Medal Table'!$A:$A,'Medal Table'!D:D,0,0,1)</f>
        <v>0</v>
      </c>
      <c r="P157" s="8">
        <f t="shared" si="15"/>
        <v>0</v>
      </c>
      <c r="Q157" s="8">
        <f>_xlfn.XLOOKUP($B157,'Medal Table'!$A:$A,'Medal Table'!F:F,0,0,1)</f>
        <v>0</v>
      </c>
      <c r="R157" s="8">
        <f t="shared" si="16"/>
        <v>92</v>
      </c>
    </row>
    <row r="158" spans="1:18" x14ac:dyDescent="0.2">
      <c r="A158" s="8">
        <f t="shared" si="17"/>
        <v>156</v>
      </c>
      <c r="B158" s="9" t="s">
        <v>149</v>
      </c>
      <c r="C158" s="9" t="str">
        <f>VLOOKUP(B158,Data!G:H,2,FALSE)</f>
        <v>Asia</v>
      </c>
      <c r="D158" s="8">
        <v>3</v>
      </c>
      <c r="E158" s="8">
        <f>SUMIF(Quotas!D:D,'Points Table'!B158,Quotas!E:E)</f>
        <v>6</v>
      </c>
      <c r="F158" s="8">
        <f>COUNTIF(Quotas!D:D,'Points Table'!B158)</f>
        <v>6</v>
      </c>
      <c r="G158" s="8">
        <f>COUNTIF(Performance!F:F,'Points Table'!B158)</f>
        <v>0</v>
      </c>
      <c r="H158" s="8">
        <f>SUMIF(Performance!F:F,'Points Table'!B158,Performance!E:E)</f>
        <v>0</v>
      </c>
      <c r="I158" s="10">
        <f t="shared" si="12"/>
        <v>0</v>
      </c>
      <c r="J158" s="11">
        <f>SUMIF(Performance!F:F,'Points Table'!B158,Performance!G:G)</f>
        <v>0</v>
      </c>
      <c r="K158" s="8">
        <f t="shared" si="13"/>
        <v>133</v>
      </c>
      <c r="L158" s="18">
        <f t="shared" si="14"/>
        <v>124</v>
      </c>
      <c r="M158" s="15">
        <f>_xlfn.XLOOKUP($B158,'Medal Table'!$A:$A,'Medal Table'!B:B,0,0,1)</f>
        <v>0</v>
      </c>
      <c r="N158" s="8">
        <f>_xlfn.XLOOKUP($B158,'Medal Table'!$A:$A,'Medal Table'!C:C,0,0,1)</f>
        <v>0</v>
      </c>
      <c r="O158" s="8">
        <f>_xlfn.XLOOKUP($B158,'Medal Table'!$A:$A,'Medal Table'!D:D,0,0,1)</f>
        <v>0</v>
      </c>
      <c r="P158" s="8">
        <f t="shared" si="15"/>
        <v>0</v>
      </c>
      <c r="Q158" s="8">
        <f>_xlfn.XLOOKUP($B158,'Medal Table'!$A:$A,'Medal Table'!F:F,0,0,1)</f>
        <v>0</v>
      </c>
      <c r="R158" s="8">
        <f t="shared" si="16"/>
        <v>92</v>
      </c>
    </row>
    <row r="159" spans="1:18" x14ac:dyDescent="0.2">
      <c r="A159" s="8">
        <f t="shared" si="17"/>
        <v>157</v>
      </c>
      <c r="B159" s="9" t="s">
        <v>75</v>
      </c>
      <c r="C159" s="9" t="str">
        <f>VLOOKUP(B159,Data!G:H,2,FALSE)</f>
        <v>Asia</v>
      </c>
      <c r="D159" s="8">
        <v>3</v>
      </c>
      <c r="E159" s="8">
        <f>SUMIF(Quotas!D:D,'Points Table'!B159,Quotas!E:E)</f>
        <v>6</v>
      </c>
      <c r="F159" s="8">
        <f>COUNTIF(Quotas!D:D,'Points Table'!B159)</f>
        <v>5</v>
      </c>
      <c r="G159" s="8">
        <f>COUNTIF(Performance!F:F,'Points Table'!B159)</f>
        <v>0</v>
      </c>
      <c r="H159" s="8">
        <f>SUMIF(Performance!F:F,'Points Table'!B159,Performance!E:E)</f>
        <v>0</v>
      </c>
      <c r="I159" s="10">
        <f t="shared" si="12"/>
        <v>0</v>
      </c>
      <c r="J159" s="11">
        <f>SUMIF(Performance!F:F,'Points Table'!B159,Performance!G:G)</f>
        <v>0</v>
      </c>
      <c r="K159" s="8">
        <f t="shared" si="13"/>
        <v>133</v>
      </c>
      <c r="L159" s="18">
        <f t="shared" si="14"/>
        <v>124</v>
      </c>
      <c r="M159" s="15">
        <f>_xlfn.XLOOKUP($B159,'Medal Table'!$A:$A,'Medal Table'!B:B,0,0,1)</f>
        <v>0</v>
      </c>
      <c r="N159" s="8">
        <f>_xlfn.XLOOKUP($B159,'Medal Table'!$A:$A,'Medal Table'!C:C,0,0,1)</f>
        <v>0</v>
      </c>
      <c r="O159" s="8">
        <f>_xlfn.XLOOKUP($B159,'Medal Table'!$A:$A,'Medal Table'!D:D,0,0,1)</f>
        <v>0</v>
      </c>
      <c r="P159" s="8">
        <f t="shared" si="15"/>
        <v>0</v>
      </c>
      <c r="Q159" s="8">
        <f>_xlfn.XLOOKUP($B159,'Medal Table'!$A:$A,'Medal Table'!F:F,0,0,1)</f>
        <v>0</v>
      </c>
      <c r="R159" s="8">
        <f t="shared" si="16"/>
        <v>92</v>
      </c>
    </row>
    <row r="160" spans="1:18" x14ac:dyDescent="0.2">
      <c r="A160" s="8">
        <f t="shared" si="17"/>
        <v>158</v>
      </c>
      <c r="B160" s="9" t="s">
        <v>96</v>
      </c>
      <c r="C160" s="9" t="str">
        <f>VLOOKUP(B160,Data!G:H,2,FALSE)</f>
        <v>Africa</v>
      </c>
      <c r="D160" s="8">
        <v>2</v>
      </c>
      <c r="E160" s="8">
        <f>SUMIF(Quotas!D:D,'Points Table'!B160,Quotas!E:E)</f>
        <v>6</v>
      </c>
      <c r="F160" s="8">
        <f>COUNTIF(Quotas!D:D,'Points Table'!B160)</f>
        <v>5</v>
      </c>
      <c r="G160" s="8">
        <f>COUNTIF(Performance!F:F,'Points Table'!B160)</f>
        <v>0</v>
      </c>
      <c r="H160" s="8">
        <f>SUMIF(Performance!F:F,'Points Table'!B160,Performance!E:E)</f>
        <v>0</v>
      </c>
      <c r="I160" s="10">
        <f t="shared" si="12"/>
        <v>0</v>
      </c>
      <c r="J160" s="11">
        <f>SUMIF(Performance!F:F,'Points Table'!B160,Performance!G:G)</f>
        <v>0</v>
      </c>
      <c r="K160" s="8">
        <f t="shared" si="13"/>
        <v>133</v>
      </c>
      <c r="L160" s="18">
        <f t="shared" si="14"/>
        <v>124</v>
      </c>
      <c r="M160" s="15">
        <f>_xlfn.XLOOKUP($B160,'Medal Table'!$A:$A,'Medal Table'!B:B,0,0,1)</f>
        <v>0</v>
      </c>
      <c r="N160" s="8">
        <f>_xlfn.XLOOKUP($B160,'Medal Table'!$A:$A,'Medal Table'!C:C,0,0,1)</f>
        <v>0</v>
      </c>
      <c r="O160" s="8">
        <f>_xlfn.XLOOKUP($B160,'Medal Table'!$A:$A,'Medal Table'!D:D,0,0,1)</f>
        <v>0</v>
      </c>
      <c r="P160" s="8">
        <f t="shared" si="15"/>
        <v>0</v>
      </c>
      <c r="Q160" s="8">
        <f>_xlfn.XLOOKUP($B160,'Medal Table'!$A:$A,'Medal Table'!F:F,0,0,1)</f>
        <v>0</v>
      </c>
      <c r="R160" s="8">
        <f t="shared" si="16"/>
        <v>92</v>
      </c>
    </row>
    <row r="161" spans="1:18" x14ac:dyDescent="0.2">
      <c r="A161" s="8">
        <f t="shared" si="17"/>
        <v>159</v>
      </c>
      <c r="B161" s="9" t="s">
        <v>11</v>
      </c>
      <c r="C161" s="9" t="str">
        <f>VLOOKUP(B161,Data!G:H,2,FALSE)</f>
        <v>Asia</v>
      </c>
      <c r="D161" s="8">
        <v>4</v>
      </c>
      <c r="E161" s="8">
        <f>SUMIF(Quotas!D:D,'Points Table'!B161,Quotas!E:E)</f>
        <v>5</v>
      </c>
      <c r="F161" s="8">
        <f>COUNTIF(Quotas!D:D,'Points Table'!B161)</f>
        <v>5</v>
      </c>
      <c r="G161" s="8">
        <f>COUNTIF(Performance!F:F,'Points Table'!B161)</f>
        <v>0</v>
      </c>
      <c r="H161" s="8">
        <f>SUMIF(Performance!F:F,'Points Table'!B161,Performance!E:E)</f>
        <v>0</v>
      </c>
      <c r="I161" s="10">
        <f t="shared" si="12"/>
        <v>0</v>
      </c>
      <c r="J161" s="11">
        <f>SUMIF(Performance!F:F,'Points Table'!B161,Performance!G:G)</f>
        <v>0</v>
      </c>
      <c r="K161" s="8">
        <f t="shared" si="13"/>
        <v>149</v>
      </c>
      <c r="L161" s="18">
        <f t="shared" si="14"/>
        <v>124</v>
      </c>
      <c r="M161" s="15">
        <f>_xlfn.XLOOKUP($B161,'Medal Table'!$A:$A,'Medal Table'!B:B,0,0,1)</f>
        <v>0</v>
      </c>
      <c r="N161" s="8">
        <f>_xlfn.XLOOKUP($B161,'Medal Table'!$A:$A,'Medal Table'!C:C,0,0,1)</f>
        <v>0</v>
      </c>
      <c r="O161" s="8">
        <f>_xlfn.XLOOKUP($B161,'Medal Table'!$A:$A,'Medal Table'!D:D,0,0,1)</f>
        <v>0</v>
      </c>
      <c r="P161" s="8">
        <f t="shared" si="15"/>
        <v>0</v>
      </c>
      <c r="Q161" s="8">
        <f>_xlfn.XLOOKUP($B161,'Medal Table'!$A:$A,'Medal Table'!F:F,0,0,1)</f>
        <v>0</v>
      </c>
      <c r="R161" s="8">
        <f t="shared" si="16"/>
        <v>92</v>
      </c>
    </row>
    <row r="162" spans="1:18" x14ac:dyDescent="0.2">
      <c r="A162" s="8">
        <f t="shared" si="17"/>
        <v>160</v>
      </c>
      <c r="B162" s="9" t="s">
        <v>95</v>
      </c>
      <c r="C162" s="9" t="str">
        <f>VLOOKUP(B162,Data!G:H,2,FALSE)</f>
        <v>Africa</v>
      </c>
      <c r="D162" s="8">
        <v>4</v>
      </c>
      <c r="E162" s="8">
        <f>SUMIF(Quotas!D:D,'Points Table'!B162,Quotas!E:E)</f>
        <v>5</v>
      </c>
      <c r="F162" s="8">
        <f>COUNTIF(Quotas!D:D,'Points Table'!B162)</f>
        <v>5</v>
      </c>
      <c r="G162" s="8">
        <f>COUNTIF(Performance!F:F,'Points Table'!B162)</f>
        <v>0</v>
      </c>
      <c r="H162" s="8">
        <f>SUMIF(Performance!F:F,'Points Table'!B162,Performance!E:E)</f>
        <v>0</v>
      </c>
      <c r="I162" s="10">
        <f t="shared" si="12"/>
        <v>0</v>
      </c>
      <c r="J162" s="11">
        <f>SUMIF(Performance!F:F,'Points Table'!B162,Performance!G:G)</f>
        <v>0</v>
      </c>
      <c r="K162" s="8">
        <f t="shared" si="13"/>
        <v>149</v>
      </c>
      <c r="L162" s="18">
        <f t="shared" si="14"/>
        <v>124</v>
      </c>
      <c r="M162" s="15">
        <f>_xlfn.XLOOKUP($B162,'Medal Table'!$A:$A,'Medal Table'!B:B,0,0,1)</f>
        <v>0</v>
      </c>
      <c r="N162" s="8">
        <f>_xlfn.XLOOKUP($B162,'Medal Table'!$A:$A,'Medal Table'!C:C,0,0,1)</f>
        <v>0</v>
      </c>
      <c r="O162" s="8">
        <f>_xlfn.XLOOKUP($B162,'Medal Table'!$A:$A,'Medal Table'!D:D,0,0,1)</f>
        <v>0</v>
      </c>
      <c r="P162" s="8">
        <f t="shared" si="15"/>
        <v>0</v>
      </c>
      <c r="Q162" s="8">
        <f>_xlfn.XLOOKUP($B162,'Medal Table'!$A:$A,'Medal Table'!F:F,0,0,1)</f>
        <v>0</v>
      </c>
      <c r="R162" s="8">
        <f t="shared" si="16"/>
        <v>92</v>
      </c>
    </row>
    <row r="163" spans="1:18" x14ac:dyDescent="0.2">
      <c r="A163" s="8">
        <f t="shared" si="17"/>
        <v>161</v>
      </c>
      <c r="B163" s="9" t="s">
        <v>111</v>
      </c>
      <c r="C163" s="9" t="str">
        <f>VLOOKUP(B163,Data!G:H,2,FALSE)</f>
        <v>Asia</v>
      </c>
      <c r="D163" s="8">
        <v>4</v>
      </c>
      <c r="E163" s="8">
        <f>SUMIF(Quotas!D:D,'Points Table'!B163,Quotas!E:E)</f>
        <v>5</v>
      </c>
      <c r="F163" s="8">
        <f>COUNTIF(Quotas!D:D,'Points Table'!B163)</f>
        <v>5</v>
      </c>
      <c r="G163" s="8">
        <f>COUNTIF(Performance!F:F,'Points Table'!B163)</f>
        <v>0</v>
      </c>
      <c r="H163" s="8">
        <f>SUMIF(Performance!F:F,'Points Table'!B163,Performance!E:E)</f>
        <v>0</v>
      </c>
      <c r="I163" s="10">
        <f t="shared" si="12"/>
        <v>0</v>
      </c>
      <c r="J163" s="11">
        <f>SUMIF(Performance!F:F,'Points Table'!B163,Performance!G:G)</f>
        <v>0</v>
      </c>
      <c r="K163" s="8">
        <f t="shared" si="13"/>
        <v>149</v>
      </c>
      <c r="L163" s="18">
        <f t="shared" si="14"/>
        <v>124</v>
      </c>
      <c r="M163" s="15">
        <f>_xlfn.XLOOKUP($B163,'Medal Table'!$A:$A,'Medal Table'!B:B,0,0,1)</f>
        <v>0</v>
      </c>
      <c r="N163" s="8">
        <f>_xlfn.XLOOKUP($B163,'Medal Table'!$A:$A,'Medal Table'!C:C,0,0,1)</f>
        <v>0</v>
      </c>
      <c r="O163" s="8">
        <f>_xlfn.XLOOKUP($B163,'Medal Table'!$A:$A,'Medal Table'!D:D,0,0,1)</f>
        <v>0</v>
      </c>
      <c r="P163" s="8">
        <f t="shared" si="15"/>
        <v>0</v>
      </c>
      <c r="Q163" s="8">
        <f>_xlfn.XLOOKUP($B163,'Medal Table'!$A:$A,'Medal Table'!F:F,0,0,1)</f>
        <v>0</v>
      </c>
      <c r="R163" s="8">
        <f t="shared" si="16"/>
        <v>92</v>
      </c>
    </row>
    <row r="164" spans="1:18" x14ac:dyDescent="0.2">
      <c r="A164" s="8">
        <f t="shared" si="17"/>
        <v>162</v>
      </c>
      <c r="B164" s="9" t="s">
        <v>113</v>
      </c>
      <c r="C164" s="9" t="str">
        <f>VLOOKUP(B164,Data!G:H,2,FALSE)</f>
        <v>Europe</v>
      </c>
      <c r="D164" s="8">
        <v>4</v>
      </c>
      <c r="E164" s="8">
        <f>SUMIF(Quotas!D:D,'Points Table'!B164,Quotas!E:E)</f>
        <v>5</v>
      </c>
      <c r="F164" s="8">
        <f>COUNTIF(Quotas!D:D,'Points Table'!B164)</f>
        <v>5</v>
      </c>
      <c r="G164" s="8">
        <f>COUNTIF(Performance!F:F,'Points Table'!B164)</f>
        <v>0</v>
      </c>
      <c r="H164" s="8">
        <f>SUMIF(Performance!F:F,'Points Table'!B164,Performance!E:E)</f>
        <v>0</v>
      </c>
      <c r="I164" s="10">
        <f t="shared" si="12"/>
        <v>0</v>
      </c>
      <c r="J164" s="11">
        <f>SUMIF(Performance!F:F,'Points Table'!B164,Performance!G:G)</f>
        <v>0</v>
      </c>
      <c r="K164" s="8">
        <f t="shared" si="13"/>
        <v>149</v>
      </c>
      <c r="L164" s="18">
        <f t="shared" si="14"/>
        <v>124</v>
      </c>
      <c r="M164" s="15">
        <f>_xlfn.XLOOKUP($B164,'Medal Table'!$A:$A,'Medal Table'!B:B,0,0,1)</f>
        <v>0</v>
      </c>
      <c r="N164" s="8">
        <f>_xlfn.XLOOKUP($B164,'Medal Table'!$A:$A,'Medal Table'!C:C,0,0,1)</f>
        <v>0</v>
      </c>
      <c r="O164" s="8">
        <f>_xlfn.XLOOKUP($B164,'Medal Table'!$A:$A,'Medal Table'!D:D,0,0,1)</f>
        <v>0</v>
      </c>
      <c r="P164" s="8">
        <f t="shared" si="15"/>
        <v>0</v>
      </c>
      <c r="Q164" s="8">
        <f>_xlfn.XLOOKUP($B164,'Medal Table'!$A:$A,'Medal Table'!F:F,0,0,1)</f>
        <v>0</v>
      </c>
      <c r="R164" s="8">
        <f t="shared" si="16"/>
        <v>92</v>
      </c>
    </row>
    <row r="165" spans="1:18" x14ac:dyDescent="0.2">
      <c r="A165" s="8">
        <f t="shared" si="17"/>
        <v>163</v>
      </c>
      <c r="B165" s="9" t="s">
        <v>229</v>
      </c>
      <c r="C165" s="9" t="str">
        <f>VLOOKUP(B165,Data!G:H,2,FALSE)</f>
        <v>Africa</v>
      </c>
      <c r="D165" s="8">
        <v>4</v>
      </c>
      <c r="E165" s="8">
        <f>SUMIF(Quotas!D:D,'Points Table'!B165,Quotas!E:E)</f>
        <v>5</v>
      </c>
      <c r="F165" s="8">
        <f>COUNTIF(Quotas!D:D,'Points Table'!B165)</f>
        <v>5</v>
      </c>
      <c r="G165" s="8">
        <f>COUNTIF(Performance!F:F,'Points Table'!B165)</f>
        <v>0</v>
      </c>
      <c r="H165" s="8">
        <f>SUMIF(Performance!F:F,'Points Table'!B165,Performance!E:E)</f>
        <v>0</v>
      </c>
      <c r="I165" s="10">
        <f t="shared" si="12"/>
        <v>0</v>
      </c>
      <c r="J165" s="11">
        <f>SUMIF(Performance!F:F,'Points Table'!B165,Performance!G:G)</f>
        <v>0</v>
      </c>
      <c r="K165" s="8">
        <f t="shared" si="13"/>
        <v>149</v>
      </c>
      <c r="L165" s="18">
        <f t="shared" si="14"/>
        <v>124</v>
      </c>
      <c r="M165" s="15">
        <f>_xlfn.XLOOKUP($B165,'Medal Table'!$A:$A,'Medal Table'!B:B,0,0,1)</f>
        <v>0</v>
      </c>
      <c r="N165" s="8">
        <f>_xlfn.XLOOKUP($B165,'Medal Table'!$A:$A,'Medal Table'!C:C,0,0,1)</f>
        <v>0</v>
      </c>
      <c r="O165" s="8">
        <f>_xlfn.XLOOKUP($B165,'Medal Table'!$A:$A,'Medal Table'!D:D,0,0,1)</f>
        <v>0</v>
      </c>
      <c r="P165" s="8">
        <f t="shared" si="15"/>
        <v>0</v>
      </c>
      <c r="Q165" s="8">
        <f>_xlfn.XLOOKUP($B165,'Medal Table'!$A:$A,'Medal Table'!F:F,0,0,1)</f>
        <v>0</v>
      </c>
      <c r="R165" s="8">
        <f t="shared" si="16"/>
        <v>92</v>
      </c>
    </row>
    <row r="166" spans="1:18" x14ac:dyDescent="0.2">
      <c r="A166" s="8">
        <f t="shared" si="17"/>
        <v>164</v>
      </c>
      <c r="B166" s="9" t="s">
        <v>48</v>
      </c>
      <c r="C166" s="9" t="str">
        <f>VLOOKUP(B166,Data!G:H,2,FALSE)</f>
        <v>North America</v>
      </c>
      <c r="D166" s="8">
        <v>4</v>
      </c>
      <c r="E166" s="8">
        <f>SUMIF(Quotas!D:D,'Points Table'!B166,Quotas!E:E)</f>
        <v>5</v>
      </c>
      <c r="F166" s="8">
        <f>COUNTIF(Quotas!D:D,'Points Table'!B166)</f>
        <v>5</v>
      </c>
      <c r="G166" s="8">
        <f>COUNTIF(Performance!F:F,'Points Table'!B166)</f>
        <v>0</v>
      </c>
      <c r="H166" s="8">
        <f>SUMIF(Performance!F:F,'Points Table'!B166,Performance!E:E)</f>
        <v>0</v>
      </c>
      <c r="I166" s="10">
        <f t="shared" si="12"/>
        <v>0</v>
      </c>
      <c r="J166" s="11">
        <f>SUMIF(Performance!F:F,'Points Table'!B166,Performance!G:G)</f>
        <v>0</v>
      </c>
      <c r="K166" s="8">
        <f t="shared" si="13"/>
        <v>149</v>
      </c>
      <c r="L166" s="18">
        <f t="shared" si="14"/>
        <v>124</v>
      </c>
      <c r="M166" s="15">
        <f>_xlfn.XLOOKUP($B166,'Medal Table'!$A:$A,'Medal Table'!B:B,0,0,1)</f>
        <v>0</v>
      </c>
      <c r="N166" s="8">
        <f>_xlfn.XLOOKUP($B166,'Medal Table'!$A:$A,'Medal Table'!C:C,0,0,1)</f>
        <v>0</v>
      </c>
      <c r="O166" s="8">
        <f>_xlfn.XLOOKUP($B166,'Medal Table'!$A:$A,'Medal Table'!D:D,0,0,1)</f>
        <v>0</v>
      </c>
      <c r="P166" s="8">
        <f t="shared" si="15"/>
        <v>0</v>
      </c>
      <c r="Q166" s="8">
        <f>_xlfn.XLOOKUP($B166,'Medal Table'!$A:$A,'Medal Table'!F:F,0,0,1)</f>
        <v>0</v>
      </c>
      <c r="R166" s="8">
        <f t="shared" si="16"/>
        <v>92</v>
      </c>
    </row>
    <row r="167" spans="1:18" x14ac:dyDescent="0.2">
      <c r="A167" s="8">
        <f t="shared" si="17"/>
        <v>165</v>
      </c>
      <c r="B167" s="9" t="s">
        <v>81</v>
      </c>
      <c r="C167" s="9" t="str">
        <f>VLOOKUP(B167,Data!G:H,2,FALSE)</f>
        <v>Africa</v>
      </c>
      <c r="D167" s="8">
        <v>3</v>
      </c>
      <c r="E167" s="8">
        <f>SUMIF(Quotas!D:D,'Points Table'!B167,Quotas!E:E)</f>
        <v>5</v>
      </c>
      <c r="F167" s="8">
        <f>COUNTIF(Quotas!D:D,'Points Table'!B167)</f>
        <v>5</v>
      </c>
      <c r="G167" s="8">
        <f>COUNTIF(Performance!F:F,'Points Table'!B167)</f>
        <v>0</v>
      </c>
      <c r="H167" s="8">
        <f>SUMIF(Performance!F:F,'Points Table'!B167,Performance!E:E)</f>
        <v>0</v>
      </c>
      <c r="I167" s="10">
        <f t="shared" si="12"/>
        <v>0</v>
      </c>
      <c r="J167" s="11">
        <f>SUMIF(Performance!F:F,'Points Table'!B167,Performance!G:G)</f>
        <v>0</v>
      </c>
      <c r="K167" s="8">
        <f t="shared" si="13"/>
        <v>149</v>
      </c>
      <c r="L167" s="18">
        <f t="shared" si="14"/>
        <v>124</v>
      </c>
      <c r="M167" s="15">
        <f>_xlfn.XLOOKUP($B167,'Medal Table'!$A:$A,'Medal Table'!B:B,0,0,1)</f>
        <v>0</v>
      </c>
      <c r="N167" s="8">
        <f>_xlfn.XLOOKUP($B167,'Medal Table'!$A:$A,'Medal Table'!C:C,0,0,1)</f>
        <v>0</v>
      </c>
      <c r="O167" s="8">
        <f>_xlfn.XLOOKUP($B167,'Medal Table'!$A:$A,'Medal Table'!D:D,0,0,1)</f>
        <v>0</v>
      </c>
      <c r="P167" s="8">
        <f t="shared" si="15"/>
        <v>0</v>
      </c>
      <c r="Q167" s="8">
        <f>_xlfn.XLOOKUP($B167,'Medal Table'!$A:$A,'Medal Table'!F:F,0,0,1)</f>
        <v>0</v>
      </c>
      <c r="R167" s="8">
        <f t="shared" si="16"/>
        <v>92</v>
      </c>
    </row>
    <row r="168" spans="1:18" x14ac:dyDescent="0.2">
      <c r="A168" s="8">
        <f t="shared" si="17"/>
        <v>166</v>
      </c>
      <c r="B168" s="9" t="s">
        <v>88</v>
      </c>
      <c r="C168" s="9" t="str">
        <f>VLOOKUP(B168,Data!G:H,2,FALSE)</f>
        <v>Africa</v>
      </c>
      <c r="D168" s="8">
        <v>3</v>
      </c>
      <c r="E168" s="8">
        <f>SUMIF(Quotas!D:D,'Points Table'!B168,Quotas!E:E)</f>
        <v>5</v>
      </c>
      <c r="F168" s="8">
        <f>COUNTIF(Quotas!D:D,'Points Table'!B168)</f>
        <v>5</v>
      </c>
      <c r="G168" s="8">
        <f>COUNTIF(Performance!F:F,'Points Table'!B168)</f>
        <v>0</v>
      </c>
      <c r="H168" s="8">
        <f>SUMIF(Performance!F:F,'Points Table'!B168,Performance!E:E)</f>
        <v>0</v>
      </c>
      <c r="I168" s="10">
        <f t="shared" si="12"/>
        <v>0</v>
      </c>
      <c r="J168" s="11">
        <f>SUMIF(Performance!F:F,'Points Table'!B168,Performance!G:G)</f>
        <v>0</v>
      </c>
      <c r="K168" s="8">
        <f t="shared" si="13"/>
        <v>149</v>
      </c>
      <c r="L168" s="18">
        <f t="shared" si="14"/>
        <v>124</v>
      </c>
      <c r="M168" s="15">
        <f>_xlfn.XLOOKUP($B168,'Medal Table'!$A:$A,'Medal Table'!B:B,0,0,1)</f>
        <v>0</v>
      </c>
      <c r="N168" s="8">
        <f>_xlfn.XLOOKUP($B168,'Medal Table'!$A:$A,'Medal Table'!C:C,0,0,1)</f>
        <v>0</v>
      </c>
      <c r="O168" s="8">
        <f>_xlfn.XLOOKUP($B168,'Medal Table'!$A:$A,'Medal Table'!D:D,0,0,1)</f>
        <v>0</v>
      </c>
      <c r="P168" s="8">
        <f t="shared" si="15"/>
        <v>0</v>
      </c>
      <c r="Q168" s="8">
        <f>_xlfn.XLOOKUP($B168,'Medal Table'!$A:$A,'Medal Table'!F:F,0,0,1)</f>
        <v>0</v>
      </c>
      <c r="R168" s="8">
        <f t="shared" si="16"/>
        <v>92</v>
      </c>
    </row>
    <row r="169" spans="1:18" x14ac:dyDescent="0.2">
      <c r="A169" s="8">
        <f t="shared" si="17"/>
        <v>167</v>
      </c>
      <c r="B169" s="9" t="s">
        <v>267</v>
      </c>
      <c r="C169" s="9" t="str">
        <f>VLOOKUP(B169,Data!G:H,2,FALSE)</f>
        <v>Africa</v>
      </c>
      <c r="D169" s="8">
        <v>3</v>
      </c>
      <c r="E169" s="8">
        <f>SUMIF(Quotas!D:D,'Points Table'!B169,Quotas!E:E)</f>
        <v>5</v>
      </c>
      <c r="F169" s="8">
        <f>COUNTIF(Quotas!D:D,'Points Table'!B169)</f>
        <v>5</v>
      </c>
      <c r="G169" s="8">
        <f>COUNTIF(Performance!F:F,'Points Table'!B169)</f>
        <v>0</v>
      </c>
      <c r="H169" s="8">
        <f>SUMIF(Performance!F:F,'Points Table'!B169,Performance!E:E)</f>
        <v>0</v>
      </c>
      <c r="I169" s="10">
        <f t="shared" si="12"/>
        <v>0</v>
      </c>
      <c r="J169" s="11">
        <f>SUMIF(Performance!F:F,'Points Table'!B169,Performance!G:G)</f>
        <v>0</v>
      </c>
      <c r="K169" s="8">
        <f t="shared" si="13"/>
        <v>149</v>
      </c>
      <c r="L169" s="18">
        <f t="shared" si="14"/>
        <v>124</v>
      </c>
      <c r="M169" s="15">
        <f>_xlfn.XLOOKUP($B169,'Medal Table'!$A:$A,'Medal Table'!B:B,0,0,1)</f>
        <v>0</v>
      </c>
      <c r="N169" s="8">
        <f>_xlfn.XLOOKUP($B169,'Medal Table'!$A:$A,'Medal Table'!C:C,0,0,1)</f>
        <v>0</v>
      </c>
      <c r="O169" s="8">
        <f>_xlfn.XLOOKUP($B169,'Medal Table'!$A:$A,'Medal Table'!D:D,0,0,1)</f>
        <v>0</v>
      </c>
      <c r="P169" s="8">
        <f t="shared" si="15"/>
        <v>0</v>
      </c>
      <c r="Q169" s="8">
        <f>_xlfn.XLOOKUP($B169,'Medal Table'!$A:$A,'Medal Table'!F:F,0,0,1)</f>
        <v>0</v>
      </c>
      <c r="R169" s="8">
        <f t="shared" si="16"/>
        <v>92</v>
      </c>
    </row>
    <row r="170" spans="1:18" x14ac:dyDescent="0.2">
      <c r="A170" s="8">
        <f t="shared" si="17"/>
        <v>168</v>
      </c>
      <c r="B170" s="9" t="s">
        <v>99</v>
      </c>
      <c r="C170" s="9" t="str">
        <f>VLOOKUP(B170,Data!G:H,2,FALSE)</f>
        <v>South America</v>
      </c>
      <c r="D170" s="8">
        <v>3</v>
      </c>
      <c r="E170" s="8">
        <f>SUMIF(Quotas!D:D,'Points Table'!B170,Quotas!E:E)</f>
        <v>5</v>
      </c>
      <c r="F170" s="8">
        <f>COUNTIF(Quotas!D:D,'Points Table'!B170)</f>
        <v>5</v>
      </c>
      <c r="G170" s="8">
        <f>COUNTIF(Performance!F:F,'Points Table'!B170)</f>
        <v>0</v>
      </c>
      <c r="H170" s="8">
        <f>SUMIF(Performance!F:F,'Points Table'!B170,Performance!E:E)</f>
        <v>0</v>
      </c>
      <c r="I170" s="10">
        <f t="shared" si="12"/>
        <v>0</v>
      </c>
      <c r="J170" s="11">
        <f>SUMIF(Performance!F:F,'Points Table'!B170,Performance!G:G)</f>
        <v>0</v>
      </c>
      <c r="K170" s="8">
        <f t="shared" si="13"/>
        <v>149</v>
      </c>
      <c r="L170" s="18">
        <f t="shared" si="14"/>
        <v>124</v>
      </c>
      <c r="M170" s="15">
        <f>_xlfn.XLOOKUP($B170,'Medal Table'!$A:$A,'Medal Table'!B:B,0,0,1)</f>
        <v>0</v>
      </c>
      <c r="N170" s="8">
        <f>_xlfn.XLOOKUP($B170,'Medal Table'!$A:$A,'Medal Table'!C:C,0,0,1)</f>
        <v>0</v>
      </c>
      <c r="O170" s="8">
        <f>_xlfn.XLOOKUP($B170,'Medal Table'!$A:$A,'Medal Table'!D:D,0,0,1)</f>
        <v>0</v>
      </c>
      <c r="P170" s="8">
        <f t="shared" si="15"/>
        <v>0</v>
      </c>
      <c r="Q170" s="8">
        <f>_xlfn.XLOOKUP($B170,'Medal Table'!$A:$A,'Medal Table'!F:F,0,0,1)</f>
        <v>0</v>
      </c>
      <c r="R170" s="8">
        <f t="shared" si="16"/>
        <v>92</v>
      </c>
    </row>
    <row r="171" spans="1:18" x14ac:dyDescent="0.2">
      <c r="A171" s="8">
        <f t="shared" si="17"/>
        <v>169</v>
      </c>
      <c r="B171" s="9" t="s">
        <v>126</v>
      </c>
      <c r="C171" s="9" t="str">
        <f>VLOOKUP(B171,Data!G:H,2,FALSE)</f>
        <v>South America</v>
      </c>
      <c r="D171" s="8">
        <v>3</v>
      </c>
      <c r="E171" s="8">
        <f>SUMIF(Quotas!D:D,'Points Table'!B171,Quotas!E:E)</f>
        <v>5</v>
      </c>
      <c r="F171" s="8">
        <f>COUNTIF(Quotas!D:D,'Points Table'!B171)</f>
        <v>5</v>
      </c>
      <c r="G171" s="8">
        <f>COUNTIF(Performance!F:F,'Points Table'!B171)</f>
        <v>0</v>
      </c>
      <c r="H171" s="8">
        <f>SUMIF(Performance!F:F,'Points Table'!B171,Performance!E:E)</f>
        <v>0</v>
      </c>
      <c r="I171" s="10">
        <f t="shared" si="12"/>
        <v>0</v>
      </c>
      <c r="J171" s="11">
        <f>SUMIF(Performance!F:F,'Points Table'!B171,Performance!G:G)</f>
        <v>0</v>
      </c>
      <c r="K171" s="8">
        <f t="shared" si="13"/>
        <v>149</v>
      </c>
      <c r="L171" s="18">
        <f t="shared" si="14"/>
        <v>124</v>
      </c>
      <c r="M171" s="15">
        <f>_xlfn.XLOOKUP($B171,'Medal Table'!$A:$A,'Medal Table'!B:B,0,0,1)</f>
        <v>0</v>
      </c>
      <c r="N171" s="8">
        <f>_xlfn.XLOOKUP($B171,'Medal Table'!$A:$A,'Medal Table'!C:C,0,0,1)</f>
        <v>0</v>
      </c>
      <c r="O171" s="8">
        <f>_xlfn.XLOOKUP($B171,'Medal Table'!$A:$A,'Medal Table'!D:D,0,0,1)</f>
        <v>0</v>
      </c>
      <c r="P171" s="8">
        <f t="shared" si="15"/>
        <v>0</v>
      </c>
      <c r="Q171" s="8">
        <f>_xlfn.XLOOKUP($B171,'Medal Table'!$A:$A,'Medal Table'!F:F,0,0,1)</f>
        <v>0</v>
      </c>
      <c r="R171" s="8">
        <f t="shared" si="16"/>
        <v>92</v>
      </c>
    </row>
    <row r="172" spans="1:18" x14ac:dyDescent="0.2">
      <c r="A172" s="8">
        <f t="shared" si="17"/>
        <v>170</v>
      </c>
      <c r="B172" s="9" t="s">
        <v>103</v>
      </c>
      <c r="C172" s="9" t="str">
        <f>VLOOKUP(B172,Data!G:H,2,FALSE)</f>
        <v>Asia</v>
      </c>
      <c r="D172" s="8">
        <v>4</v>
      </c>
      <c r="E172" s="8">
        <f>SUMIF(Quotas!D:D,'Points Table'!B172,Quotas!E:E)</f>
        <v>4</v>
      </c>
      <c r="F172" s="8">
        <f>COUNTIF(Quotas!D:D,'Points Table'!B172)</f>
        <v>4</v>
      </c>
      <c r="G172" s="8">
        <f>COUNTIF(Performance!F:F,'Points Table'!B172)</f>
        <v>0</v>
      </c>
      <c r="H172" s="8">
        <f>SUMIF(Performance!F:F,'Points Table'!B172,Performance!E:E)</f>
        <v>0</v>
      </c>
      <c r="I172" s="10">
        <f t="shared" si="12"/>
        <v>0</v>
      </c>
      <c r="J172" s="11">
        <f>SUMIF(Performance!F:F,'Points Table'!B172,Performance!G:G)</f>
        <v>0</v>
      </c>
      <c r="K172" s="8">
        <f t="shared" si="13"/>
        <v>163</v>
      </c>
      <c r="L172" s="18">
        <f t="shared" si="14"/>
        <v>124</v>
      </c>
      <c r="M172" s="15">
        <f>_xlfn.XLOOKUP($B172,'Medal Table'!$A:$A,'Medal Table'!B:B,0,0,1)</f>
        <v>0</v>
      </c>
      <c r="N172" s="8">
        <f>_xlfn.XLOOKUP($B172,'Medal Table'!$A:$A,'Medal Table'!C:C,0,0,1)</f>
        <v>0</v>
      </c>
      <c r="O172" s="8">
        <f>_xlfn.XLOOKUP($B172,'Medal Table'!$A:$A,'Medal Table'!D:D,0,0,1)</f>
        <v>0</v>
      </c>
      <c r="P172" s="8">
        <f t="shared" si="15"/>
        <v>0</v>
      </c>
      <c r="Q172" s="8">
        <f>_xlfn.XLOOKUP($B172,'Medal Table'!$A:$A,'Medal Table'!F:F,0,0,1)</f>
        <v>0</v>
      </c>
      <c r="R172" s="8">
        <f t="shared" si="16"/>
        <v>92</v>
      </c>
    </row>
    <row r="173" spans="1:18" x14ac:dyDescent="0.2">
      <c r="A173" s="8">
        <f t="shared" si="17"/>
        <v>171</v>
      </c>
      <c r="B173" s="9" t="s">
        <v>134</v>
      </c>
      <c r="C173" s="9" t="str">
        <f>VLOOKUP(B173,Data!G:H,2,FALSE)</f>
        <v>Asia</v>
      </c>
      <c r="D173" s="8">
        <v>4</v>
      </c>
      <c r="E173" s="8">
        <f>SUMIF(Quotas!D:D,'Points Table'!B173,Quotas!E:E)</f>
        <v>4</v>
      </c>
      <c r="F173" s="8">
        <f>COUNTIF(Quotas!D:D,'Points Table'!B173)</f>
        <v>4</v>
      </c>
      <c r="G173" s="8">
        <f>COUNTIF(Performance!F:F,'Points Table'!B173)</f>
        <v>0</v>
      </c>
      <c r="H173" s="8">
        <f>SUMIF(Performance!F:F,'Points Table'!B173,Performance!E:E)</f>
        <v>0</v>
      </c>
      <c r="I173" s="10">
        <f t="shared" si="12"/>
        <v>0</v>
      </c>
      <c r="J173" s="11">
        <f>SUMIF(Performance!F:F,'Points Table'!B173,Performance!G:G)</f>
        <v>0</v>
      </c>
      <c r="K173" s="8">
        <f t="shared" si="13"/>
        <v>163</v>
      </c>
      <c r="L173" s="18">
        <f t="shared" si="14"/>
        <v>124</v>
      </c>
      <c r="M173" s="15">
        <f>_xlfn.XLOOKUP($B173,'Medal Table'!$A:$A,'Medal Table'!B:B,0,0,1)</f>
        <v>0</v>
      </c>
      <c r="N173" s="8">
        <f>_xlfn.XLOOKUP($B173,'Medal Table'!$A:$A,'Medal Table'!C:C,0,0,1)</f>
        <v>0</v>
      </c>
      <c r="O173" s="8">
        <f>_xlfn.XLOOKUP($B173,'Medal Table'!$A:$A,'Medal Table'!D:D,0,0,1)</f>
        <v>0</v>
      </c>
      <c r="P173" s="8">
        <f t="shared" si="15"/>
        <v>0</v>
      </c>
      <c r="Q173" s="8">
        <f>_xlfn.XLOOKUP($B173,'Medal Table'!$A:$A,'Medal Table'!F:F,0,0,1)</f>
        <v>0</v>
      </c>
      <c r="R173" s="8">
        <f t="shared" si="16"/>
        <v>92</v>
      </c>
    </row>
    <row r="174" spans="1:18" x14ac:dyDescent="0.2">
      <c r="A174" s="8">
        <f t="shared" si="17"/>
        <v>172</v>
      </c>
      <c r="B174" s="9" t="s">
        <v>87</v>
      </c>
      <c r="C174" s="9" t="str">
        <f>VLOOKUP(B174,Data!G:H,2,FALSE)</f>
        <v>Africa</v>
      </c>
      <c r="D174" s="8">
        <v>3</v>
      </c>
      <c r="E174" s="8">
        <f>SUMIF(Quotas!D:D,'Points Table'!B174,Quotas!E:E)</f>
        <v>4</v>
      </c>
      <c r="F174" s="8">
        <f>COUNTIF(Quotas!D:D,'Points Table'!B174)</f>
        <v>4</v>
      </c>
      <c r="G174" s="8">
        <f>COUNTIF(Performance!F:F,'Points Table'!B174)</f>
        <v>0</v>
      </c>
      <c r="H174" s="8">
        <f>SUMIF(Performance!F:F,'Points Table'!B174,Performance!E:E)</f>
        <v>0</v>
      </c>
      <c r="I174" s="10">
        <f t="shared" si="12"/>
        <v>0</v>
      </c>
      <c r="J174" s="11">
        <f>SUMIF(Performance!F:F,'Points Table'!B174,Performance!G:G)</f>
        <v>0</v>
      </c>
      <c r="K174" s="8">
        <f t="shared" si="13"/>
        <v>163</v>
      </c>
      <c r="L174" s="18">
        <f t="shared" si="14"/>
        <v>124</v>
      </c>
      <c r="M174" s="15">
        <f>_xlfn.XLOOKUP($B174,'Medal Table'!$A:$A,'Medal Table'!B:B,0,0,1)</f>
        <v>0</v>
      </c>
      <c r="N174" s="8">
        <f>_xlfn.XLOOKUP($B174,'Medal Table'!$A:$A,'Medal Table'!C:C,0,0,1)</f>
        <v>0</v>
      </c>
      <c r="O174" s="8">
        <f>_xlfn.XLOOKUP($B174,'Medal Table'!$A:$A,'Medal Table'!D:D,0,0,1)</f>
        <v>0</v>
      </c>
      <c r="P174" s="8">
        <f t="shared" si="15"/>
        <v>0</v>
      </c>
      <c r="Q174" s="8">
        <f>_xlfn.XLOOKUP($B174,'Medal Table'!$A:$A,'Medal Table'!F:F,0,0,1)</f>
        <v>0</v>
      </c>
      <c r="R174" s="8">
        <f t="shared" si="16"/>
        <v>92</v>
      </c>
    </row>
    <row r="175" spans="1:18" x14ac:dyDescent="0.2">
      <c r="A175" s="8">
        <f t="shared" si="17"/>
        <v>173</v>
      </c>
      <c r="B175" s="9" t="s">
        <v>90</v>
      </c>
      <c r="C175" s="9" t="str">
        <f>VLOOKUP(B175,Data!G:H,2,FALSE)</f>
        <v>Asia</v>
      </c>
      <c r="D175" s="8">
        <v>3</v>
      </c>
      <c r="E175" s="8">
        <f>SUMIF(Quotas!D:D,'Points Table'!B175,Quotas!E:E)</f>
        <v>4</v>
      </c>
      <c r="F175" s="8">
        <f>COUNTIF(Quotas!D:D,'Points Table'!B175)</f>
        <v>4</v>
      </c>
      <c r="G175" s="8">
        <f>COUNTIF(Performance!F:F,'Points Table'!B175)</f>
        <v>0</v>
      </c>
      <c r="H175" s="8">
        <f>SUMIF(Performance!F:F,'Points Table'!B175,Performance!E:E)</f>
        <v>0</v>
      </c>
      <c r="I175" s="10">
        <f t="shared" si="12"/>
        <v>0</v>
      </c>
      <c r="J175" s="11">
        <f>SUMIF(Performance!F:F,'Points Table'!B175,Performance!G:G)</f>
        <v>0</v>
      </c>
      <c r="K175" s="8">
        <f t="shared" si="13"/>
        <v>163</v>
      </c>
      <c r="L175" s="18">
        <f t="shared" si="14"/>
        <v>124</v>
      </c>
      <c r="M175" s="15">
        <f>_xlfn.XLOOKUP($B175,'Medal Table'!$A:$A,'Medal Table'!B:B,0,0,1)</f>
        <v>0</v>
      </c>
      <c r="N175" s="8">
        <f>_xlfn.XLOOKUP($B175,'Medal Table'!$A:$A,'Medal Table'!C:C,0,0,1)</f>
        <v>0</v>
      </c>
      <c r="O175" s="8">
        <f>_xlfn.XLOOKUP($B175,'Medal Table'!$A:$A,'Medal Table'!D:D,0,0,1)</f>
        <v>0</v>
      </c>
      <c r="P175" s="8">
        <f t="shared" si="15"/>
        <v>0</v>
      </c>
      <c r="Q175" s="8">
        <f>_xlfn.XLOOKUP($B175,'Medal Table'!$A:$A,'Medal Table'!F:F,0,0,1)</f>
        <v>0</v>
      </c>
      <c r="R175" s="8">
        <f t="shared" si="16"/>
        <v>92</v>
      </c>
    </row>
    <row r="176" spans="1:18" x14ac:dyDescent="0.2">
      <c r="A176" s="8">
        <f t="shared" si="17"/>
        <v>174</v>
      </c>
      <c r="B176" s="9" t="s">
        <v>101</v>
      </c>
      <c r="C176" s="9" t="str">
        <f>VLOOKUP(B176,Data!G:H,2,FALSE)</f>
        <v>North America</v>
      </c>
      <c r="D176" s="8">
        <v>3</v>
      </c>
      <c r="E176" s="8">
        <f>SUMIF(Quotas!D:D,'Points Table'!B176,Quotas!E:E)</f>
        <v>4</v>
      </c>
      <c r="F176" s="8">
        <f>COUNTIF(Quotas!D:D,'Points Table'!B176)</f>
        <v>4</v>
      </c>
      <c r="G176" s="8">
        <f>COUNTIF(Performance!F:F,'Points Table'!B176)</f>
        <v>0</v>
      </c>
      <c r="H176" s="8">
        <f>SUMIF(Performance!F:F,'Points Table'!B176,Performance!E:E)</f>
        <v>0</v>
      </c>
      <c r="I176" s="10">
        <f t="shared" si="12"/>
        <v>0</v>
      </c>
      <c r="J176" s="11">
        <f>SUMIF(Performance!F:F,'Points Table'!B176,Performance!G:G)</f>
        <v>0</v>
      </c>
      <c r="K176" s="8">
        <f t="shared" si="13"/>
        <v>163</v>
      </c>
      <c r="L176" s="18">
        <f t="shared" si="14"/>
        <v>124</v>
      </c>
      <c r="M176" s="15">
        <f>_xlfn.XLOOKUP($B176,'Medal Table'!$A:$A,'Medal Table'!B:B,0,0,1)</f>
        <v>0</v>
      </c>
      <c r="N176" s="8">
        <f>_xlfn.XLOOKUP($B176,'Medal Table'!$A:$A,'Medal Table'!C:C,0,0,1)</f>
        <v>0</v>
      </c>
      <c r="O176" s="8">
        <f>_xlfn.XLOOKUP($B176,'Medal Table'!$A:$A,'Medal Table'!D:D,0,0,1)</f>
        <v>0</v>
      </c>
      <c r="P176" s="8">
        <f t="shared" si="15"/>
        <v>0</v>
      </c>
      <c r="Q176" s="8">
        <f>_xlfn.XLOOKUP($B176,'Medal Table'!$A:$A,'Medal Table'!F:F,0,0,1)</f>
        <v>0</v>
      </c>
      <c r="R176" s="8">
        <f t="shared" si="16"/>
        <v>92</v>
      </c>
    </row>
    <row r="177" spans="1:18" x14ac:dyDescent="0.2">
      <c r="A177" s="8">
        <f t="shared" si="17"/>
        <v>175</v>
      </c>
      <c r="B177" s="9" t="s">
        <v>216</v>
      </c>
      <c r="C177" s="9" t="str">
        <f>VLOOKUP(B177,Data!G:H,2,FALSE)</f>
        <v>Asia</v>
      </c>
      <c r="D177" s="8">
        <v>3</v>
      </c>
      <c r="E177" s="8">
        <f>SUMIF(Quotas!D:D,'Points Table'!B177,Quotas!E:E)</f>
        <v>4</v>
      </c>
      <c r="F177" s="8">
        <f>COUNTIF(Quotas!D:D,'Points Table'!B177)</f>
        <v>4</v>
      </c>
      <c r="G177" s="8">
        <f>COUNTIF(Performance!F:F,'Points Table'!B177)</f>
        <v>0</v>
      </c>
      <c r="H177" s="8">
        <f>SUMIF(Performance!F:F,'Points Table'!B177,Performance!E:E)</f>
        <v>0</v>
      </c>
      <c r="I177" s="10">
        <f t="shared" si="12"/>
        <v>0</v>
      </c>
      <c r="J177" s="11">
        <f>SUMIF(Performance!F:F,'Points Table'!B177,Performance!G:G)</f>
        <v>0</v>
      </c>
      <c r="K177" s="8">
        <f t="shared" si="13"/>
        <v>163</v>
      </c>
      <c r="L177" s="18">
        <f t="shared" si="14"/>
        <v>124</v>
      </c>
      <c r="M177" s="15">
        <f>_xlfn.XLOOKUP($B177,'Medal Table'!$A:$A,'Medal Table'!B:B,0,0,1)</f>
        <v>0</v>
      </c>
      <c r="N177" s="8">
        <f>_xlfn.XLOOKUP($B177,'Medal Table'!$A:$A,'Medal Table'!C:C,0,0,1)</f>
        <v>0</v>
      </c>
      <c r="O177" s="8">
        <f>_xlfn.XLOOKUP($B177,'Medal Table'!$A:$A,'Medal Table'!D:D,0,0,1)</f>
        <v>0</v>
      </c>
      <c r="P177" s="8">
        <f t="shared" si="15"/>
        <v>0</v>
      </c>
      <c r="Q177" s="8">
        <f>_xlfn.XLOOKUP($B177,'Medal Table'!$A:$A,'Medal Table'!F:F,0,0,1)</f>
        <v>0</v>
      </c>
      <c r="R177" s="8">
        <f t="shared" si="16"/>
        <v>92</v>
      </c>
    </row>
    <row r="178" spans="1:18" x14ac:dyDescent="0.2">
      <c r="A178" s="8">
        <f t="shared" si="17"/>
        <v>176</v>
      </c>
      <c r="B178" s="9" t="s">
        <v>114</v>
      </c>
      <c r="C178" s="9" t="str">
        <f>VLOOKUP(B178,Data!G:H,2,FALSE)</f>
        <v>Oceania</v>
      </c>
      <c r="D178" s="8">
        <v>3</v>
      </c>
      <c r="E178" s="8">
        <f>SUMIF(Quotas!D:D,'Points Table'!B178,Quotas!E:E)</f>
        <v>4</v>
      </c>
      <c r="F178" s="8">
        <f>COUNTIF(Quotas!D:D,'Points Table'!B178)</f>
        <v>4</v>
      </c>
      <c r="G178" s="8">
        <f>COUNTIF(Performance!F:F,'Points Table'!B178)</f>
        <v>0</v>
      </c>
      <c r="H178" s="8">
        <f>SUMIF(Performance!F:F,'Points Table'!B178,Performance!E:E)</f>
        <v>0</v>
      </c>
      <c r="I178" s="10">
        <f t="shared" si="12"/>
        <v>0</v>
      </c>
      <c r="J178" s="11">
        <f>SUMIF(Performance!F:F,'Points Table'!B178,Performance!G:G)</f>
        <v>0</v>
      </c>
      <c r="K178" s="8">
        <f t="shared" si="13"/>
        <v>163</v>
      </c>
      <c r="L178" s="18">
        <f t="shared" si="14"/>
        <v>124</v>
      </c>
      <c r="M178" s="15">
        <f>_xlfn.XLOOKUP($B178,'Medal Table'!$A:$A,'Medal Table'!B:B,0,0,1)</f>
        <v>0</v>
      </c>
      <c r="N178" s="8">
        <f>_xlfn.XLOOKUP($B178,'Medal Table'!$A:$A,'Medal Table'!C:C,0,0,1)</f>
        <v>0</v>
      </c>
      <c r="O178" s="8">
        <f>_xlfn.XLOOKUP($B178,'Medal Table'!$A:$A,'Medal Table'!D:D,0,0,1)</f>
        <v>0</v>
      </c>
      <c r="P178" s="8">
        <f t="shared" si="15"/>
        <v>0</v>
      </c>
      <c r="Q178" s="8">
        <f>_xlfn.XLOOKUP($B178,'Medal Table'!$A:$A,'Medal Table'!F:F,0,0,1)</f>
        <v>0</v>
      </c>
      <c r="R178" s="8">
        <f t="shared" si="16"/>
        <v>92</v>
      </c>
    </row>
    <row r="179" spans="1:18" x14ac:dyDescent="0.2">
      <c r="A179" s="8">
        <f t="shared" si="17"/>
        <v>177</v>
      </c>
      <c r="B179" s="9" t="s">
        <v>236</v>
      </c>
      <c r="C179" s="9" t="str">
        <f>VLOOKUP(B179,Data!G:H,2,FALSE)</f>
        <v>Africa</v>
      </c>
      <c r="D179" s="8">
        <v>3</v>
      </c>
      <c r="E179" s="8">
        <f>SUMIF(Quotas!D:D,'Points Table'!B179,Quotas!E:E)</f>
        <v>4</v>
      </c>
      <c r="F179" s="8">
        <f>COUNTIF(Quotas!D:D,'Points Table'!B179)</f>
        <v>4</v>
      </c>
      <c r="G179" s="8">
        <f>COUNTIF(Performance!F:F,'Points Table'!B179)</f>
        <v>0</v>
      </c>
      <c r="H179" s="8">
        <f>SUMIF(Performance!F:F,'Points Table'!B179,Performance!E:E)</f>
        <v>0</v>
      </c>
      <c r="I179" s="10">
        <f t="shared" si="12"/>
        <v>0</v>
      </c>
      <c r="J179" s="11">
        <f>SUMIF(Performance!F:F,'Points Table'!B179,Performance!G:G)</f>
        <v>0</v>
      </c>
      <c r="K179" s="8">
        <f t="shared" si="13"/>
        <v>163</v>
      </c>
      <c r="L179" s="18">
        <f t="shared" si="14"/>
        <v>124</v>
      </c>
      <c r="M179" s="15">
        <f>_xlfn.XLOOKUP($B179,'Medal Table'!$A:$A,'Medal Table'!B:B,0,0,1)</f>
        <v>0</v>
      </c>
      <c r="N179" s="8">
        <f>_xlfn.XLOOKUP($B179,'Medal Table'!$A:$A,'Medal Table'!C:C,0,0,1)</f>
        <v>0</v>
      </c>
      <c r="O179" s="8">
        <f>_xlfn.XLOOKUP($B179,'Medal Table'!$A:$A,'Medal Table'!D:D,0,0,1)</f>
        <v>0</v>
      </c>
      <c r="P179" s="8">
        <f t="shared" si="15"/>
        <v>0</v>
      </c>
      <c r="Q179" s="8">
        <f>_xlfn.XLOOKUP($B179,'Medal Table'!$A:$A,'Medal Table'!F:F,0,0,1)</f>
        <v>0</v>
      </c>
      <c r="R179" s="8">
        <f t="shared" si="16"/>
        <v>92</v>
      </c>
    </row>
    <row r="180" spans="1:18" x14ac:dyDescent="0.2">
      <c r="A180" s="8">
        <f t="shared" si="17"/>
        <v>178</v>
      </c>
      <c r="B180" s="9" t="s">
        <v>120</v>
      </c>
      <c r="C180" s="9" t="str">
        <f>VLOOKUP(B180,Data!G:H,2,FALSE)</f>
        <v>Asia</v>
      </c>
      <c r="D180" s="8">
        <v>3</v>
      </c>
      <c r="E180" s="8">
        <f>SUMIF(Quotas!D:D,'Points Table'!B180,Quotas!E:E)</f>
        <v>4</v>
      </c>
      <c r="F180" s="8">
        <f>COUNTIF(Quotas!D:D,'Points Table'!B180)</f>
        <v>4</v>
      </c>
      <c r="G180" s="8">
        <f>COUNTIF(Performance!F:F,'Points Table'!B180)</f>
        <v>0</v>
      </c>
      <c r="H180" s="8">
        <f>SUMIF(Performance!F:F,'Points Table'!B180,Performance!E:E)</f>
        <v>0</v>
      </c>
      <c r="I180" s="10">
        <f t="shared" si="12"/>
        <v>0</v>
      </c>
      <c r="J180" s="11">
        <f>SUMIF(Performance!F:F,'Points Table'!B180,Performance!G:G)</f>
        <v>0</v>
      </c>
      <c r="K180" s="8">
        <f t="shared" si="13"/>
        <v>163</v>
      </c>
      <c r="L180" s="18">
        <f t="shared" si="14"/>
        <v>124</v>
      </c>
      <c r="M180" s="15">
        <f>_xlfn.XLOOKUP($B180,'Medal Table'!$A:$A,'Medal Table'!B:B,0,0,1)</f>
        <v>0</v>
      </c>
      <c r="N180" s="8">
        <f>_xlfn.XLOOKUP($B180,'Medal Table'!$A:$A,'Medal Table'!C:C,0,0,1)</f>
        <v>0</v>
      </c>
      <c r="O180" s="8">
        <f>_xlfn.XLOOKUP($B180,'Medal Table'!$A:$A,'Medal Table'!D:D,0,0,1)</f>
        <v>0</v>
      </c>
      <c r="P180" s="8">
        <f t="shared" si="15"/>
        <v>0</v>
      </c>
      <c r="Q180" s="8">
        <f>_xlfn.XLOOKUP($B180,'Medal Table'!$A:$A,'Medal Table'!F:F,0,0,1)</f>
        <v>0</v>
      </c>
      <c r="R180" s="8">
        <f t="shared" si="16"/>
        <v>92</v>
      </c>
    </row>
    <row r="181" spans="1:18" x14ac:dyDescent="0.2">
      <c r="A181" s="8">
        <f t="shared" si="17"/>
        <v>179</v>
      </c>
      <c r="B181" s="9" t="s">
        <v>224</v>
      </c>
      <c r="C181" s="9" t="str">
        <f>VLOOKUP(B181,Data!G:H,2,FALSE)</f>
        <v>Africa</v>
      </c>
      <c r="D181" s="8">
        <v>3</v>
      </c>
      <c r="E181" s="8">
        <f>SUMIF(Quotas!D:D,'Points Table'!B181,Quotas!E:E)</f>
        <v>4</v>
      </c>
      <c r="F181" s="8">
        <f>COUNTIF(Quotas!D:D,'Points Table'!B181)</f>
        <v>4</v>
      </c>
      <c r="G181" s="8">
        <f>COUNTIF(Performance!F:F,'Points Table'!B181)</f>
        <v>0</v>
      </c>
      <c r="H181" s="8">
        <f>SUMIF(Performance!F:F,'Points Table'!B181,Performance!E:E)</f>
        <v>0</v>
      </c>
      <c r="I181" s="10">
        <f t="shared" si="12"/>
        <v>0</v>
      </c>
      <c r="J181" s="11">
        <f>SUMIF(Performance!F:F,'Points Table'!B181,Performance!G:G)</f>
        <v>0</v>
      </c>
      <c r="K181" s="8">
        <f t="shared" si="13"/>
        <v>163</v>
      </c>
      <c r="L181" s="18">
        <f t="shared" si="14"/>
        <v>124</v>
      </c>
      <c r="M181" s="15">
        <f>_xlfn.XLOOKUP($B181,'Medal Table'!$A:$A,'Medal Table'!B:B,0,0,1)</f>
        <v>0</v>
      </c>
      <c r="N181" s="8">
        <f>_xlfn.XLOOKUP($B181,'Medal Table'!$A:$A,'Medal Table'!C:C,0,0,1)</f>
        <v>0</v>
      </c>
      <c r="O181" s="8">
        <f>_xlfn.XLOOKUP($B181,'Medal Table'!$A:$A,'Medal Table'!D:D,0,0,1)</f>
        <v>0</v>
      </c>
      <c r="P181" s="8">
        <f t="shared" si="15"/>
        <v>0</v>
      </c>
      <c r="Q181" s="8">
        <f>_xlfn.XLOOKUP($B181,'Medal Table'!$A:$A,'Medal Table'!F:F,0,0,1)</f>
        <v>0</v>
      </c>
      <c r="R181" s="8">
        <f t="shared" si="16"/>
        <v>92</v>
      </c>
    </row>
    <row r="182" spans="1:18" x14ac:dyDescent="0.2">
      <c r="A182" s="8">
        <f t="shared" si="17"/>
        <v>180</v>
      </c>
      <c r="B182" s="9" t="s">
        <v>226</v>
      </c>
      <c r="C182" s="9" t="str">
        <f>VLOOKUP(B182,Data!G:H,2,FALSE)</f>
        <v>Africa</v>
      </c>
      <c r="D182" s="8">
        <v>3</v>
      </c>
      <c r="E182" s="8">
        <f>SUMIF(Quotas!D:D,'Points Table'!B182,Quotas!E:E)</f>
        <v>4</v>
      </c>
      <c r="F182" s="8">
        <f>COUNTIF(Quotas!D:D,'Points Table'!B182)</f>
        <v>4</v>
      </c>
      <c r="G182" s="8">
        <f>COUNTIF(Performance!F:F,'Points Table'!B182)</f>
        <v>0</v>
      </c>
      <c r="H182" s="8">
        <f>SUMIF(Performance!F:F,'Points Table'!B182,Performance!E:E)</f>
        <v>0</v>
      </c>
      <c r="I182" s="10">
        <f t="shared" si="12"/>
        <v>0</v>
      </c>
      <c r="J182" s="11">
        <f>SUMIF(Performance!F:F,'Points Table'!B182,Performance!G:G)</f>
        <v>0</v>
      </c>
      <c r="K182" s="8">
        <f t="shared" si="13"/>
        <v>163</v>
      </c>
      <c r="L182" s="18">
        <f t="shared" si="14"/>
        <v>124</v>
      </c>
      <c r="M182" s="15">
        <f>_xlfn.XLOOKUP($B182,'Medal Table'!$A:$A,'Medal Table'!B:B,0,0,1)</f>
        <v>0</v>
      </c>
      <c r="N182" s="8">
        <f>_xlfn.XLOOKUP($B182,'Medal Table'!$A:$A,'Medal Table'!C:C,0,0,1)</f>
        <v>0</v>
      </c>
      <c r="O182" s="8">
        <f>_xlfn.XLOOKUP($B182,'Medal Table'!$A:$A,'Medal Table'!D:D,0,0,1)</f>
        <v>0</v>
      </c>
      <c r="P182" s="8">
        <f t="shared" si="15"/>
        <v>0</v>
      </c>
      <c r="Q182" s="8">
        <f>_xlfn.XLOOKUP($B182,'Medal Table'!$A:$A,'Medal Table'!F:F,0,0,1)</f>
        <v>0</v>
      </c>
      <c r="R182" s="8">
        <f t="shared" si="16"/>
        <v>92</v>
      </c>
    </row>
    <row r="183" spans="1:18" x14ac:dyDescent="0.2">
      <c r="A183" s="8">
        <f t="shared" si="17"/>
        <v>181</v>
      </c>
      <c r="B183" s="9" t="s">
        <v>193</v>
      </c>
      <c r="C183" s="9" t="str">
        <f>VLOOKUP(B183,Data!G:H,2,FALSE)</f>
        <v>Africa</v>
      </c>
      <c r="D183" s="8">
        <v>3</v>
      </c>
      <c r="E183" s="8">
        <f>SUMIF(Quotas!D:D,'Points Table'!B183,Quotas!E:E)</f>
        <v>4</v>
      </c>
      <c r="F183" s="8">
        <f>COUNTIF(Quotas!D:D,'Points Table'!B183)</f>
        <v>4</v>
      </c>
      <c r="G183" s="8">
        <f>COUNTIF(Performance!F:F,'Points Table'!B183)</f>
        <v>0</v>
      </c>
      <c r="H183" s="8">
        <f>SUMIF(Performance!F:F,'Points Table'!B183,Performance!E:E)</f>
        <v>0</v>
      </c>
      <c r="I183" s="10">
        <f t="shared" si="12"/>
        <v>0</v>
      </c>
      <c r="J183" s="11">
        <f>SUMIF(Performance!F:F,'Points Table'!B183,Performance!G:G)</f>
        <v>0</v>
      </c>
      <c r="K183" s="8">
        <f t="shared" si="13"/>
        <v>163</v>
      </c>
      <c r="L183" s="18">
        <f t="shared" si="14"/>
        <v>124</v>
      </c>
      <c r="M183" s="15">
        <f>_xlfn.XLOOKUP($B183,'Medal Table'!$A:$A,'Medal Table'!B:B,0,0,1)</f>
        <v>0</v>
      </c>
      <c r="N183" s="8">
        <f>_xlfn.XLOOKUP($B183,'Medal Table'!$A:$A,'Medal Table'!C:C,0,0,1)</f>
        <v>0</v>
      </c>
      <c r="O183" s="8">
        <f>_xlfn.XLOOKUP($B183,'Medal Table'!$A:$A,'Medal Table'!D:D,0,0,1)</f>
        <v>0</v>
      </c>
      <c r="P183" s="8">
        <f t="shared" si="15"/>
        <v>0</v>
      </c>
      <c r="Q183" s="8">
        <f>_xlfn.XLOOKUP($B183,'Medal Table'!$A:$A,'Medal Table'!F:F,0,0,1)</f>
        <v>0</v>
      </c>
      <c r="R183" s="8">
        <f t="shared" si="16"/>
        <v>92</v>
      </c>
    </row>
    <row r="184" spans="1:18" x14ac:dyDescent="0.2">
      <c r="A184" s="8">
        <f t="shared" si="17"/>
        <v>182</v>
      </c>
      <c r="B184" s="9" t="s">
        <v>131</v>
      </c>
      <c r="C184" s="9" t="str">
        <f>VLOOKUP(B184,Data!G:H,2,FALSE)</f>
        <v>Oceania</v>
      </c>
      <c r="D184" s="8">
        <v>3</v>
      </c>
      <c r="E184" s="8">
        <f>SUMIF(Quotas!D:D,'Points Table'!B184,Quotas!E:E)</f>
        <v>4</v>
      </c>
      <c r="F184" s="8">
        <f>COUNTIF(Quotas!D:D,'Points Table'!B184)</f>
        <v>4</v>
      </c>
      <c r="G184" s="8">
        <f>COUNTIF(Performance!F:F,'Points Table'!B184)</f>
        <v>0</v>
      </c>
      <c r="H184" s="8">
        <f>SUMIF(Performance!F:F,'Points Table'!B184,Performance!E:E)</f>
        <v>0</v>
      </c>
      <c r="I184" s="10">
        <f t="shared" si="12"/>
        <v>0</v>
      </c>
      <c r="J184" s="11">
        <f>SUMIF(Performance!F:F,'Points Table'!B184,Performance!G:G)</f>
        <v>0</v>
      </c>
      <c r="K184" s="8">
        <f t="shared" si="13"/>
        <v>163</v>
      </c>
      <c r="L184" s="18">
        <f t="shared" si="14"/>
        <v>124</v>
      </c>
      <c r="M184" s="15">
        <f>_xlfn.XLOOKUP($B184,'Medal Table'!$A:$A,'Medal Table'!B:B,0,0,1)</f>
        <v>0</v>
      </c>
      <c r="N184" s="8">
        <f>_xlfn.XLOOKUP($B184,'Medal Table'!$A:$A,'Medal Table'!C:C,0,0,1)</f>
        <v>0</v>
      </c>
      <c r="O184" s="8">
        <f>_xlfn.XLOOKUP($B184,'Medal Table'!$A:$A,'Medal Table'!D:D,0,0,1)</f>
        <v>0</v>
      </c>
      <c r="P184" s="8">
        <f t="shared" si="15"/>
        <v>0</v>
      </c>
      <c r="Q184" s="8">
        <f>_xlfn.XLOOKUP($B184,'Medal Table'!$A:$A,'Medal Table'!F:F,0,0,1)</f>
        <v>0</v>
      </c>
      <c r="R184" s="8">
        <f t="shared" si="16"/>
        <v>92</v>
      </c>
    </row>
    <row r="185" spans="1:18" x14ac:dyDescent="0.2">
      <c r="A185" s="8">
        <f t="shared" si="17"/>
        <v>183</v>
      </c>
      <c r="B185" s="9" t="s">
        <v>78</v>
      </c>
      <c r="C185" s="9" t="str">
        <f>VLOOKUP(B185,Data!G:H,2,FALSE)</f>
        <v>North America</v>
      </c>
      <c r="D185" s="8">
        <v>2</v>
      </c>
      <c r="E185" s="8">
        <f>SUMIF(Quotas!D:D,'Points Table'!B185,Quotas!E:E)</f>
        <v>4</v>
      </c>
      <c r="F185" s="8">
        <f>COUNTIF(Quotas!D:D,'Points Table'!B185)</f>
        <v>4</v>
      </c>
      <c r="G185" s="8">
        <f>COUNTIF(Performance!F:F,'Points Table'!B185)</f>
        <v>0</v>
      </c>
      <c r="H185" s="8">
        <f>SUMIF(Performance!F:F,'Points Table'!B185,Performance!E:E)</f>
        <v>0</v>
      </c>
      <c r="I185" s="10">
        <f t="shared" si="12"/>
        <v>0</v>
      </c>
      <c r="J185" s="11">
        <f>SUMIF(Performance!F:F,'Points Table'!B185,Performance!G:G)</f>
        <v>0</v>
      </c>
      <c r="K185" s="8">
        <f t="shared" si="13"/>
        <v>163</v>
      </c>
      <c r="L185" s="18">
        <f t="shared" si="14"/>
        <v>124</v>
      </c>
      <c r="M185" s="15">
        <f>_xlfn.XLOOKUP($B185,'Medal Table'!$A:$A,'Medal Table'!B:B,0,0,1)</f>
        <v>0</v>
      </c>
      <c r="N185" s="8">
        <f>_xlfn.XLOOKUP($B185,'Medal Table'!$A:$A,'Medal Table'!C:C,0,0,1)</f>
        <v>0</v>
      </c>
      <c r="O185" s="8">
        <f>_xlfn.XLOOKUP($B185,'Medal Table'!$A:$A,'Medal Table'!D:D,0,0,1)</f>
        <v>0</v>
      </c>
      <c r="P185" s="8">
        <f t="shared" si="15"/>
        <v>0</v>
      </c>
      <c r="Q185" s="8">
        <f>_xlfn.XLOOKUP($B185,'Medal Table'!$A:$A,'Medal Table'!F:F,0,0,1)</f>
        <v>0</v>
      </c>
      <c r="R185" s="8">
        <f t="shared" si="16"/>
        <v>92</v>
      </c>
    </row>
    <row r="186" spans="1:18" x14ac:dyDescent="0.2">
      <c r="A186" s="8">
        <f t="shared" si="17"/>
        <v>184</v>
      </c>
      <c r="B186" s="9" t="s">
        <v>186</v>
      </c>
      <c r="C186" s="9" t="str">
        <f>VLOOKUP(B186,Data!G:H,2,FALSE)</f>
        <v>South America</v>
      </c>
      <c r="D186" s="8">
        <v>2</v>
      </c>
      <c r="E186" s="8">
        <f>SUMIF(Quotas!D:D,'Points Table'!B186,Quotas!E:E)</f>
        <v>4</v>
      </c>
      <c r="F186" s="8">
        <f>COUNTIF(Quotas!D:D,'Points Table'!B186)</f>
        <v>4</v>
      </c>
      <c r="G186" s="8">
        <f>COUNTIF(Performance!F:F,'Points Table'!B186)</f>
        <v>0</v>
      </c>
      <c r="H186" s="8">
        <f>SUMIF(Performance!F:F,'Points Table'!B186,Performance!E:E)</f>
        <v>0</v>
      </c>
      <c r="I186" s="10">
        <f t="shared" si="12"/>
        <v>0</v>
      </c>
      <c r="J186" s="11">
        <f>SUMIF(Performance!F:F,'Points Table'!B186,Performance!G:G)</f>
        <v>0</v>
      </c>
      <c r="K186" s="8">
        <f t="shared" si="13"/>
        <v>163</v>
      </c>
      <c r="L186" s="18">
        <f t="shared" si="14"/>
        <v>124</v>
      </c>
      <c r="M186" s="15">
        <f>_xlfn.XLOOKUP($B186,'Medal Table'!$A:$A,'Medal Table'!B:B,0,0,1)</f>
        <v>0</v>
      </c>
      <c r="N186" s="8">
        <f>_xlfn.XLOOKUP($B186,'Medal Table'!$A:$A,'Medal Table'!C:C,0,0,1)</f>
        <v>0</v>
      </c>
      <c r="O186" s="8">
        <f>_xlfn.XLOOKUP($B186,'Medal Table'!$A:$A,'Medal Table'!D:D,0,0,1)</f>
        <v>0</v>
      </c>
      <c r="P186" s="8">
        <f t="shared" si="15"/>
        <v>0</v>
      </c>
      <c r="Q186" s="8">
        <f>_xlfn.XLOOKUP($B186,'Medal Table'!$A:$A,'Medal Table'!F:F,0,0,1)</f>
        <v>0</v>
      </c>
      <c r="R186" s="8">
        <f t="shared" si="16"/>
        <v>92</v>
      </c>
    </row>
    <row r="187" spans="1:18" x14ac:dyDescent="0.2">
      <c r="A187" s="8">
        <f t="shared" si="17"/>
        <v>185</v>
      </c>
      <c r="B187" s="9" t="s">
        <v>12</v>
      </c>
      <c r="C187" s="9" t="str">
        <f>VLOOKUP(B187,Data!G:H,2,FALSE)</f>
        <v>Asia</v>
      </c>
      <c r="D187" s="8">
        <v>3</v>
      </c>
      <c r="E187" s="8">
        <f>SUMIF(Quotas!D:D,'Points Table'!B187,Quotas!E:E)</f>
        <v>3</v>
      </c>
      <c r="F187" s="8">
        <f>COUNTIF(Quotas!D:D,'Points Table'!B187)</f>
        <v>3</v>
      </c>
      <c r="G187" s="8">
        <f>COUNTIF(Performance!F:F,'Points Table'!B187)</f>
        <v>0</v>
      </c>
      <c r="H187" s="8">
        <f>SUMIF(Performance!F:F,'Points Table'!B187,Performance!E:E)</f>
        <v>0</v>
      </c>
      <c r="I187" s="10">
        <f t="shared" si="12"/>
        <v>0</v>
      </c>
      <c r="J187" s="11">
        <f>SUMIF(Performance!F:F,'Points Table'!B187,Performance!G:G)</f>
        <v>0</v>
      </c>
      <c r="K187" s="8">
        <f t="shared" si="13"/>
        <v>183</v>
      </c>
      <c r="L187" s="18">
        <f t="shared" si="14"/>
        <v>124</v>
      </c>
      <c r="M187" s="15">
        <f>_xlfn.XLOOKUP($B187,'Medal Table'!$A:$A,'Medal Table'!B:B,0,0,1)</f>
        <v>0</v>
      </c>
      <c r="N187" s="8">
        <f>_xlfn.XLOOKUP($B187,'Medal Table'!$A:$A,'Medal Table'!C:C,0,0,1)</f>
        <v>0</v>
      </c>
      <c r="O187" s="8">
        <f>_xlfn.XLOOKUP($B187,'Medal Table'!$A:$A,'Medal Table'!D:D,0,0,1)</f>
        <v>0</v>
      </c>
      <c r="P187" s="8">
        <f t="shared" si="15"/>
        <v>0</v>
      </c>
      <c r="Q187" s="8">
        <f>_xlfn.XLOOKUP($B187,'Medal Table'!$A:$A,'Medal Table'!F:F,0,0,1)</f>
        <v>0</v>
      </c>
      <c r="R187" s="8">
        <f t="shared" si="16"/>
        <v>92</v>
      </c>
    </row>
    <row r="188" spans="1:18" x14ac:dyDescent="0.2">
      <c r="A188" s="8">
        <f t="shared" si="17"/>
        <v>186</v>
      </c>
      <c r="B188" s="9" t="s">
        <v>15</v>
      </c>
      <c r="C188" s="9" t="str">
        <f>VLOOKUP(B188,Data!G:H,2,FALSE)</f>
        <v>Africa</v>
      </c>
      <c r="D188" s="8">
        <v>3</v>
      </c>
      <c r="E188" s="8">
        <f>SUMIF(Quotas!D:D,'Points Table'!B188,Quotas!E:E)</f>
        <v>3</v>
      </c>
      <c r="F188" s="8">
        <f>COUNTIF(Quotas!D:D,'Points Table'!B188)</f>
        <v>3</v>
      </c>
      <c r="G188" s="8">
        <f>COUNTIF(Performance!F:F,'Points Table'!B188)</f>
        <v>0</v>
      </c>
      <c r="H188" s="8">
        <f>SUMIF(Performance!F:F,'Points Table'!B188,Performance!E:E)</f>
        <v>0</v>
      </c>
      <c r="I188" s="10">
        <f t="shared" si="12"/>
        <v>0</v>
      </c>
      <c r="J188" s="11">
        <f>SUMIF(Performance!F:F,'Points Table'!B188,Performance!G:G)</f>
        <v>0</v>
      </c>
      <c r="K188" s="8">
        <f t="shared" si="13"/>
        <v>183</v>
      </c>
      <c r="L188" s="18">
        <f t="shared" si="14"/>
        <v>124</v>
      </c>
      <c r="M188" s="15">
        <f>_xlfn.XLOOKUP($B188,'Medal Table'!$A:$A,'Medal Table'!B:B,0,0,1)</f>
        <v>0</v>
      </c>
      <c r="N188" s="8">
        <f>_xlfn.XLOOKUP($B188,'Medal Table'!$A:$A,'Medal Table'!C:C,0,0,1)</f>
        <v>0</v>
      </c>
      <c r="O188" s="8">
        <f>_xlfn.XLOOKUP($B188,'Medal Table'!$A:$A,'Medal Table'!D:D,0,0,1)</f>
        <v>0</v>
      </c>
      <c r="P188" s="8">
        <f t="shared" si="15"/>
        <v>0</v>
      </c>
      <c r="Q188" s="8">
        <f>_xlfn.XLOOKUP($B188,'Medal Table'!$A:$A,'Medal Table'!F:F,0,0,1)</f>
        <v>0</v>
      </c>
      <c r="R188" s="8">
        <f t="shared" si="16"/>
        <v>92</v>
      </c>
    </row>
    <row r="189" spans="1:18" x14ac:dyDescent="0.2">
      <c r="A189" s="8">
        <f t="shared" si="17"/>
        <v>187</v>
      </c>
      <c r="B189" s="9" t="s">
        <v>225</v>
      </c>
      <c r="C189" s="9" t="str">
        <f>VLOOKUP(B189,Data!G:H,2,FALSE)</f>
        <v>Africa</v>
      </c>
      <c r="D189" s="8">
        <v>3</v>
      </c>
      <c r="E189" s="8">
        <f>SUMIF(Quotas!D:D,'Points Table'!B189,Quotas!E:E)</f>
        <v>3</v>
      </c>
      <c r="F189" s="8">
        <f>COUNTIF(Quotas!D:D,'Points Table'!B189)</f>
        <v>3</v>
      </c>
      <c r="G189" s="8">
        <f>COUNTIF(Performance!F:F,'Points Table'!B189)</f>
        <v>0</v>
      </c>
      <c r="H189" s="8">
        <f>SUMIF(Performance!F:F,'Points Table'!B189,Performance!E:E)</f>
        <v>0</v>
      </c>
      <c r="I189" s="10">
        <f t="shared" si="12"/>
        <v>0</v>
      </c>
      <c r="J189" s="11">
        <f>SUMIF(Performance!F:F,'Points Table'!B189,Performance!G:G)</f>
        <v>0</v>
      </c>
      <c r="K189" s="8">
        <f t="shared" si="13"/>
        <v>183</v>
      </c>
      <c r="L189" s="18">
        <f t="shared" si="14"/>
        <v>124</v>
      </c>
      <c r="M189" s="15">
        <f>_xlfn.XLOOKUP($B189,'Medal Table'!$A:$A,'Medal Table'!B:B,0,0,1)</f>
        <v>0</v>
      </c>
      <c r="N189" s="8">
        <f>_xlfn.XLOOKUP($B189,'Medal Table'!$A:$A,'Medal Table'!C:C,0,0,1)</f>
        <v>0</v>
      </c>
      <c r="O189" s="8">
        <f>_xlfn.XLOOKUP($B189,'Medal Table'!$A:$A,'Medal Table'!D:D,0,0,1)</f>
        <v>0</v>
      </c>
      <c r="P189" s="8">
        <f t="shared" si="15"/>
        <v>0</v>
      </c>
      <c r="Q189" s="8">
        <f>_xlfn.XLOOKUP($B189,'Medal Table'!$A:$A,'Medal Table'!F:F,0,0,1)</f>
        <v>0</v>
      </c>
      <c r="R189" s="8">
        <f t="shared" si="16"/>
        <v>92</v>
      </c>
    </row>
    <row r="190" spans="1:18" x14ac:dyDescent="0.2">
      <c r="A190" s="8">
        <f t="shared" si="17"/>
        <v>188</v>
      </c>
      <c r="B190" s="9" t="s">
        <v>84</v>
      </c>
      <c r="C190" s="9" t="str">
        <f>VLOOKUP(B190,Data!G:H,2,FALSE)</f>
        <v>Asia</v>
      </c>
      <c r="D190" s="8">
        <v>2</v>
      </c>
      <c r="E190" s="8">
        <f>SUMIF(Quotas!D:D,'Points Table'!B190,Quotas!E:E)</f>
        <v>3</v>
      </c>
      <c r="F190" s="8">
        <f>COUNTIF(Quotas!D:D,'Points Table'!B190)</f>
        <v>3</v>
      </c>
      <c r="G190" s="8">
        <f>COUNTIF(Performance!F:F,'Points Table'!B190)</f>
        <v>0</v>
      </c>
      <c r="H190" s="8">
        <f>SUMIF(Performance!F:F,'Points Table'!B190,Performance!E:E)</f>
        <v>0</v>
      </c>
      <c r="I190" s="10">
        <f t="shared" si="12"/>
        <v>0</v>
      </c>
      <c r="J190" s="11">
        <f>SUMIF(Performance!F:F,'Points Table'!B190,Performance!G:G)</f>
        <v>0</v>
      </c>
      <c r="K190" s="8">
        <f t="shared" si="13"/>
        <v>183</v>
      </c>
      <c r="L190" s="18">
        <f t="shared" si="14"/>
        <v>124</v>
      </c>
      <c r="M190" s="15">
        <f>_xlfn.XLOOKUP($B190,'Medal Table'!$A:$A,'Medal Table'!B:B,0,0,1)</f>
        <v>0</v>
      </c>
      <c r="N190" s="8">
        <f>_xlfn.XLOOKUP($B190,'Medal Table'!$A:$A,'Medal Table'!C:C,0,0,1)</f>
        <v>0</v>
      </c>
      <c r="O190" s="8">
        <f>_xlfn.XLOOKUP($B190,'Medal Table'!$A:$A,'Medal Table'!D:D,0,0,1)</f>
        <v>0</v>
      </c>
      <c r="P190" s="8">
        <f t="shared" si="15"/>
        <v>0</v>
      </c>
      <c r="Q190" s="8">
        <f>_xlfn.XLOOKUP($B190,'Medal Table'!$A:$A,'Medal Table'!F:F,0,0,1)</f>
        <v>0</v>
      </c>
      <c r="R190" s="8">
        <f t="shared" si="16"/>
        <v>92</v>
      </c>
    </row>
    <row r="191" spans="1:18" x14ac:dyDescent="0.2">
      <c r="A191" s="8">
        <f t="shared" si="17"/>
        <v>189</v>
      </c>
      <c r="B191" s="9" t="s">
        <v>154</v>
      </c>
      <c r="C191" s="9" t="str">
        <f>VLOOKUP(B191,Data!G:H,2,FALSE)</f>
        <v>Asia</v>
      </c>
      <c r="D191" s="8">
        <v>2</v>
      </c>
      <c r="E191" s="8">
        <f>SUMIF(Quotas!D:D,'Points Table'!B191,Quotas!E:E)</f>
        <v>3</v>
      </c>
      <c r="F191" s="8">
        <f>COUNTIF(Quotas!D:D,'Points Table'!B191)</f>
        <v>3</v>
      </c>
      <c r="G191" s="8">
        <f>COUNTIF(Performance!F:F,'Points Table'!B191)</f>
        <v>0</v>
      </c>
      <c r="H191" s="8">
        <f>SUMIF(Performance!F:F,'Points Table'!B191,Performance!E:E)</f>
        <v>0</v>
      </c>
      <c r="I191" s="10">
        <f t="shared" si="12"/>
        <v>0</v>
      </c>
      <c r="J191" s="11">
        <f>SUMIF(Performance!F:F,'Points Table'!B191,Performance!G:G)</f>
        <v>0</v>
      </c>
      <c r="K191" s="8">
        <f t="shared" si="13"/>
        <v>183</v>
      </c>
      <c r="L191" s="18">
        <f t="shared" si="14"/>
        <v>124</v>
      </c>
      <c r="M191" s="15">
        <f>_xlfn.XLOOKUP($B191,'Medal Table'!$A:$A,'Medal Table'!B:B,0,0,1)</f>
        <v>0</v>
      </c>
      <c r="N191" s="8">
        <f>_xlfn.XLOOKUP($B191,'Medal Table'!$A:$A,'Medal Table'!C:C,0,0,1)</f>
        <v>0</v>
      </c>
      <c r="O191" s="8">
        <f>_xlfn.XLOOKUP($B191,'Medal Table'!$A:$A,'Medal Table'!D:D,0,0,1)</f>
        <v>0</v>
      </c>
      <c r="P191" s="8">
        <f t="shared" si="15"/>
        <v>0</v>
      </c>
      <c r="Q191" s="8">
        <f>_xlfn.XLOOKUP($B191,'Medal Table'!$A:$A,'Medal Table'!F:F,0,0,1)</f>
        <v>0</v>
      </c>
      <c r="R191" s="8">
        <f t="shared" si="16"/>
        <v>92</v>
      </c>
    </row>
    <row r="192" spans="1:18" x14ac:dyDescent="0.2">
      <c r="A192" s="8">
        <f t="shared" si="17"/>
        <v>190</v>
      </c>
      <c r="B192" s="9" t="s">
        <v>91</v>
      </c>
      <c r="C192" s="9" t="str">
        <f>VLOOKUP(B192,Data!G:H,2,FALSE)</f>
        <v>Africa</v>
      </c>
      <c r="D192" s="8">
        <v>2</v>
      </c>
      <c r="E192" s="8">
        <f>SUMIF(Quotas!D:D,'Points Table'!B192,Quotas!E:E)</f>
        <v>3</v>
      </c>
      <c r="F192" s="8">
        <f>COUNTIF(Quotas!D:D,'Points Table'!B192)</f>
        <v>3</v>
      </c>
      <c r="G192" s="8">
        <f>COUNTIF(Performance!F:F,'Points Table'!B192)</f>
        <v>0</v>
      </c>
      <c r="H192" s="8">
        <f>SUMIF(Performance!F:F,'Points Table'!B192,Performance!E:E)</f>
        <v>0</v>
      </c>
      <c r="I192" s="10">
        <f t="shared" si="12"/>
        <v>0</v>
      </c>
      <c r="J192" s="11">
        <f>SUMIF(Performance!F:F,'Points Table'!B192,Performance!G:G)</f>
        <v>0</v>
      </c>
      <c r="K192" s="8">
        <f t="shared" si="13"/>
        <v>183</v>
      </c>
      <c r="L192" s="18">
        <f t="shared" si="14"/>
        <v>124</v>
      </c>
      <c r="M192" s="15">
        <f>_xlfn.XLOOKUP($B192,'Medal Table'!$A:$A,'Medal Table'!B:B,0,0,1)</f>
        <v>0</v>
      </c>
      <c r="N192" s="8">
        <f>_xlfn.XLOOKUP($B192,'Medal Table'!$A:$A,'Medal Table'!C:C,0,0,1)</f>
        <v>0</v>
      </c>
      <c r="O192" s="8">
        <f>_xlfn.XLOOKUP($B192,'Medal Table'!$A:$A,'Medal Table'!D:D,0,0,1)</f>
        <v>0</v>
      </c>
      <c r="P192" s="8">
        <f t="shared" si="15"/>
        <v>0</v>
      </c>
      <c r="Q192" s="8">
        <f>_xlfn.XLOOKUP($B192,'Medal Table'!$A:$A,'Medal Table'!F:F,0,0,1)</f>
        <v>0</v>
      </c>
      <c r="R192" s="8">
        <f t="shared" si="16"/>
        <v>92</v>
      </c>
    </row>
    <row r="193" spans="1:18" x14ac:dyDescent="0.2">
      <c r="A193" s="8">
        <f t="shared" si="17"/>
        <v>191</v>
      </c>
      <c r="B193" s="9" t="s">
        <v>92</v>
      </c>
      <c r="C193" s="9" t="str">
        <f>VLOOKUP(B193,Data!G:H,2,FALSE)</f>
        <v>Africa</v>
      </c>
      <c r="D193" s="8">
        <v>2</v>
      </c>
      <c r="E193" s="8">
        <f>SUMIF(Quotas!D:D,'Points Table'!B193,Quotas!E:E)</f>
        <v>3</v>
      </c>
      <c r="F193" s="8">
        <f>COUNTIF(Quotas!D:D,'Points Table'!B193)</f>
        <v>3</v>
      </c>
      <c r="G193" s="8">
        <f>COUNTIF(Performance!F:F,'Points Table'!B193)</f>
        <v>0</v>
      </c>
      <c r="H193" s="8">
        <f>SUMIF(Performance!F:F,'Points Table'!B193,Performance!E:E)</f>
        <v>0</v>
      </c>
      <c r="I193" s="10">
        <f t="shared" si="12"/>
        <v>0</v>
      </c>
      <c r="J193" s="11">
        <f>SUMIF(Performance!F:F,'Points Table'!B193,Performance!G:G)</f>
        <v>0</v>
      </c>
      <c r="K193" s="8">
        <f t="shared" si="13"/>
        <v>183</v>
      </c>
      <c r="L193" s="18">
        <f t="shared" si="14"/>
        <v>124</v>
      </c>
      <c r="M193" s="15">
        <f>_xlfn.XLOOKUP($B193,'Medal Table'!$A:$A,'Medal Table'!B:B,0,0,1)</f>
        <v>0</v>
      </c>
      <c r="N193" s="8">
        <f>_xlfn.XLOOKUP($B193,'Medal Table'!$A:$A,'Medal Table'!C:C,0,0,1)</f>
        <v>0</v>
      </c>
      <c r="O193" s="8">
        <f>_xlfn.XLOOKUP($B193,'Medal Table'!$A:$A,'Medal Table'!D:D,0,0,1)</f>
        <v>0</v>
      </c>
      <c r="P193" s="8">
        <f t="shared" si="15"/>
        <v>0</v>
      </c>
      <c r="Q193" s="8">
        <f>_xlfn.XLOOKUP($B193,'Medal Table'!$A:$A,'Medal Table'!F:F,0,0,1)</f>
        <v>0</v>
      </c>
      <c r="R193" s="8">
        <f t="shared" si="16"/>
        <v>92</v>
      </c>
    </row>
    <row r="194" spans="1:18" x14ac:dyDescent="0.2">
      <c r="A194" s="8">
        <f t="shared" si="17"/>
        <v>192</v>
      </c>
      <c r="B194" s="9" t="s">
        <v>93</v>
      </c>
      <c r="C194" s="9" t="str">
        <f>VLOOKUP(B194,Data!G:H,2,FALSE)</f>
        <v>Oceania</v>
      </c>
      <c r="D194" s="8">
        <v>2</v>
      </c>
      <c r="E194" s="8">
        <f>SUMIF(Quotas!D:D,'Points Table'!B194,Quotas!E:E)</f>
        <v>3</v>
      </c>
      <c r="F194" s="8">
        <f>COUNTIF(Quotas!D:D,'Points Table'!B194)</f>
        <v>3</v>
      </c>
      <c r="G194" s="8">
        <f>COUNTIF(Performance!F:F,'Points Table'!B194)</f>
        <v>0</v>
      </c>
      <c r="H194" s="8">
        <f>SUMIF(Performance!F:F,'Points Table'!B194,Performance!E:E)</f>
        <v>0</v>
      </c>
      <c r="I194" s="10">
        <f t="shared" si="12"/>
        <v>0</v>
      </c>
      <c r="J194" s="11">
        <f>SUMIF(Performance!F:F,'Points Table'!B194,Performance!G:G)</f>
        <v>0</v>
      </c>
      <c r="K194" s="8">
        <f t="shared" si="13"/>
        <v>183</v>
      </c>
      <c r="L194" s="18">
        <f t="shared" si="14"/>
        <v>124</v>
      </c>
      <c r="M194" s="15">
        <f>_xlfn.XLOOKUP($B194,'Medal Table'!$A:$A,'Medal Table'!B:B,0,0,1)</f>
        <v>0</v>
      </c>
      <c r="N194" s="8">
        <f>_xlfn.XLOOKUP($B194,'Medal Table'!$A:$A,'Medal Table'!C:C,0,0,1)</f>
        <v>0</v>
      </c>
      <c r="O194" s="8">
        <f>_xlfn.XLOOKUP($B194,'Medal Table'!$A:$A,'Medal Table'!D:D,0,0,1)</f>
        <v>0</v>
      </c>
      <c r="P194" s="8">
        <f t="shared" si="15"/>
        <v>0</v>
      </c>
      <c r="Q194" s="8">
        <f>_xlfn.XLOOKUP($B194,'Medal Table'!$A:$A,'Medal Table'!F:F,0,0,1)</f>
        <v>0</v>
      </c>
      <c r="R194" s="8">
        <f t="shared" si="16"/>
        <v>92</v>
      </c>
    </row>
    <row r="195" spans="1:18" x14ac:dyDescent="0.2">
      <c r="A195" s="8">
        <f t="shared" si="17"/>
        <v>193</v>
      </c>
      <c r="B195" s="9" t="s">
        <v>217</v>
      </c>
      <c r="C195" s="9" t="str">
        <f>VLOOKUP(B195,Data!G:H,2,FALSE)</f>
        <v>Africa</v>
      </c>
      <c r="D195" s="8">
        <v>2</v>
      </c>
      <c r="E195" s="8">
        <f>SUMIF(Quotas!D:D,'Points Table'!B195,Quotas!E:E)</f>
        <v>3</v>
      </c>
      <c r="F195" s="8">
        <f>COUNTIF(Quotas!D:D,'Points Table'!B195)</f>
        <v>3</v>
      </c>
      <c r="G195" s="8">
        <f>COUNTIF(Performance!F:F,'Points Table'!B195)</f>
        <v>0</v>
      </c>
      <c r="H195" s="8">
        <f>SUMIF(Performance!F:F,'Points Table'!B195,Performance!E:E)</f>
        <v>0</v>
      </c>
      <c r="I195" s="10">
        <f t="shared" ref="I195:I207" si="18">G195/E195</f>
        <v>0</v>
      </c>
      <c r="J195" s="11">
        <f>SUMIF(Performance!F:F,'Points Table'!B195,Performance!G:G)</f>
        <v>0</v>
      </c>
      <c r="K195" s="8">
        <f t="shared" si="13"/>
        <v>183</v>
      </c>
      <c r="L195" s="18">
        <f t="shared" si="14"/>
        <v>124</v>
      </c>
      <c r="M195" s="15">
        <f>_xlfn.XLOOKUP($B195,'Medal Table'!$A:$A,'Medal Table'!B:B,0,0,1)</f>
        <v>0</v>
      </c>
      <c r="N195" s="8">
        <f>_xlfn.XLOOKUP($B195,'Medal Table'!$A:$A,'Medal Table'!C:C,0,0,1)</f>
        <v>0</v>
      </c>
      <c r="O195" s="8">
        <f>_xlfn.XLOOKUP($B195,'Medal Table'!$A:$A,'Medal Table'!D:D,0,0,1)</f>
        <v>0</v>
      </c>
      <c r="P195" s="8">
        <f t="shared" si="15"/>
        <v>0</v>
      </c>
      <c r="Q195" s="8">
        <f>_xlfn.XLOOKUP($B195,'Medal Table'!$A:$A,'Medal Table'!F:F,0,0,1)</f>
        <v>0</v>
      </c>
      <c r="R195" s="8">
        <f t="shared" si="16"/>
        <v>92</v>
      </c>
    </row>
    <row r="196" spans="1:18" x14ac:dyDescent="0.2">
      <c r="A196" s="8">
        <f t="shared" si="17"/>
        <v>194</v>
      </c>
      <c r="B196" s="9" t="s">
        <v>222</v>
      </c>
      <c r="C196" s="9" t="str">
        <f>VLOOKUP(B196,Data!G:H,2,FALSE)</f>
        <v>Oceania</v>
      </c>
      <c r="D196" s="8">
        <v>2</v>
      </c>
      <c r="E196" s="8">
        <f>SUMIF(Quotas!D:D,'Points Table'!B196,Quotas!E:E)</f>
        <v>3</v>
      </c>
      <c r="F196" s="8">
        <f>COUNTIF(Quotas!D:D,'Points Table'!B196)</f>
        <v>3</v>
      </c>
      <c r="G196" s="8">
        <f>COUNTIF(Performance!F:F,'Points Table'!B196)</f>
        <v>0</v>
      </c>
      <c r="H196" s="8">
        <f>SUMIF(Performance!F:F,'Points Table'!B196,Performance!E:E)</f>
        <v>0</v>
      </c>
      <c r="I196" s="10">
        <f t="shared" si="18"/>
        <v>0</v>
      </c>
      <c r="J196" s="11">
        <f>SUMIF(Performance!F:F,'Points Table'!B196,Performance!G:G)</f>
        <v>0</v>
      </c>
      <c r="K196" s="8">
        <f t="shared" ref="K196:K208" si="19">RANK(E196,E$3:E$208)</f>
        <v>183</v>
      </c>
      <c r="L196" s="18">
        <f t="shared" ref="L196:L208" si="20">RANK(J196,J$3:J$208)</f>
        <v>124</v>
      </c>
      <c r="M196" s="15">
        <f>_xlfn.XLOOKUP($B196,'Medal Table'!$A:$A,'Medal Table'!B:B,0,0,1)</f>
        <v>0</v>
      </c>
      <c r="N196" s="8">
        <f>_xlfn.XLOOKUP($B196,'Medal Table'!$A:$A,'Medal Table'!C:C,0,0,1)</f>
        <v>0</v>
      </c>
      <c r="O196" s="8">
        <f>_xlfn.XLOOKUP($B196,'Medal Table'!$A:$A,'Medal Table'!D:D,0,0,1)</f>
        <v>0</v>
      </c>
      <c r="P196" s="8">
        <f t="shared" ref="P196:P208" si="21">SUM(M196:O196)</f>
        <v>0</v>
      </c>
      <c r="Q196" s="8">
        <f>_xlfn.XLOOKUP($B196,'Medal Table'!$A:$A,'Medal Table'!F:F,0,0,1)</f>
        <v>0</v>
      </c>
      <c r="R196" s="8">
        <f t="shared" ref="R196:R208" si="22">RANK(P196,P$3:P$208)</f>
        <v>92</v>
      </c>
    </row>
    <row r="197" spans="1:18" x14ac:dyDescent="0.2">
      <c r="A197" s="8">
        <f t="shared" ref="A197:A209" si="23">A196+1</f>
        <v>195</v>
      </c>
      <c r="B197" s="9" t="s">
        <v>123</v>
      </c>
      <c r="C197" s="9" t="str">
        <f>VLOOKUP(B197,Data!G:H,2,FALSE)</f>
        <v>North America</v>
      </c>
      <c r="D197" s="8">
        <v>2</v>
      </c>
      <c r="E197" s="8">
        <f>SUMIF(Quotas!D:D,'Points Table'!B197,Quotas!E:E)</f>
        <v>3</v>
      </c>
      <c r="F197" s="8">
        <f>COUNTIF(Quotas!D:D,'Points Table'!B197)</f>
        <v>3</v>
      </c>
      <c r="G197" s="8">
        <f>COUNTIF(Performance!F:F,'Points Table'!B197)</f>
        <v>0</v>
      </c>
      <c r="H197" s="8">
        <f>SUMIF(Performance!F:F,'Points Table'!B197,Performance!E:E)</f>
        <v>0</v>
      </c>
      <c r="I197" s="10">
        <f t="shared" si="18"/>
        <v>0</v>
      </c>
      <c r="J197" s="11">
        <f>SUMIF(Performance!F:F,'Points Table'!B197,Performance!G:G)</f>
        <v>0</v>
      </c>
      <c r="K197" s="8">
        <f t="shared" si="19"/>
        <v>183</v>
      </c>
      <c r="L197" s="18">
        <f t="shared" si="20"/>
        <v>124</v>
      </c>
      <c r="M197" s="15">
        <f>_xlfn.XLOOKUP($B197,'Medal Table'!$A:$A,'Medal Table'!B:B,0,0,1)</f>
        <v>0</v>
      </c>
      <c r="N197" s="8">
        <f>_xlfn.XLOOKUP($B197,'Medal Table'!$A:$A,'Medal Table'!C:C,0,0,1)</f>
        <v>0</v>
      </c>
      <c r="O197" s="8">
        <f>_xlfn.XLOOKUP($B197,'Medal Table'!$A:$A,'Medal Table'!D:D,0,0,1)</f>
        <v>0</v>
      </c>
      <c r="P197" s="8">
        <f t="shared" si="21"/>
        <v>0</v>
      </c>
      <c r="Q197" s="8">
        <f>_xlfn.XLOOKUP($B197,'Medal Table'!$A:$A,'Medal Table'!F:F,0,0,1)</f>
        <v>0</v>
      </c>
      <c r="R197" s="8">
        <f t="shared" si="22"/>
        <v>92</v>
      </c>
    </row>
    <row r="198" spans="1:18" x14ac:dyDescent="0.2">
      <c r="A198" s="8">
        <f t="shared" si="23"/>
        <v>196</v>
      </c>
      <c r="B198" s="9" t="s">
        <v>124</v>
      </c>
      <c r="C198" s="9" t="str">
        <f>VLOOKUP(B198,Data!G:H,2,FALSE)</f>
        <v>Africa</v>
      </c>
      <c r="D198" s="8">
        <v>2</v>
      </c>
      <c r="E198" s="8">
        <f>SUMIF(Quotas!D:D,'Points Table'!B198,Quotas!E:E)</f>
        <v>3</v>
      </c>
      <c r="F198" s="8">
        <f>COUNTIF(Quotas!D:D,'Points Table'!B198)</f>
        <v>3</v>
      </c>
      <c r="G198" s="8">
        <f>COUNTIF(Performance!F:F,'Points Table'!B198)</f>
        <v>0</v>
      </c>
      <c r="H198" s="8">
        <f>SUMIF(Performance!F:F,'Points Table'!B198,Performance!E:E)</f>
        <v>0</v>
      </c>
      <c r="I198" s="10">
        <f t="shared" si="18"/>
        <v>0</v>
      </c>
      <c r="J198" s="11">
        <f>SUMIF(Performance!F:F,'Points Table'!B198,Performance!G:G)</f>
        <v>0</v>
      </c>
      <c r="K198" s="8">
        <f t="shared" si="19"/>
        <v>183</v>
      </c>
      <c r="L198" s="18">
        <f t="shared" si="20"/>
        <v>124</v>
      </c>
      <c r="M198" s="15">
        <f>_xlfn.XLOOKUP($B198,'Medal Table'!$A:$A,'Medal Table'!B:B,0,0,1)</f>
        <v>0</v>
      </c>
      <c r="N198" s="8">
        <f>_xlfn.XLOOKUP($B198,'Medal Table'!$A:$A,'Medal Table'!C:C,0,0,1)</f>
        <v>0</v>
      </c>
      <c r="O198" s="8">
        <f>_xlfn.XLOOKUP($B198,'Medal Table'!$A:$A,'Medal Table'!D:D,0,0,1)</f>
        <v>0</v>
      </c>
      <c r="P198" s="8">
        <f t="shared" si="21"/>
        <v>0</v>
      </c>
      <c r="Q198" s="8">
        <f>_xlfn.XLOOKUP($B198,'Medal Table'!$A:$A,'Medal Table'!F:F,0,0,1)</f>
        <v>0</v>
      </c>
      <c r="R198" s="8">
        <f t="shared" si="22"/>
        <v>92</v>
      </c>
    </row>
    <row r="199" spans="1:18" x14ac:dyDescent="0.2">
      <c r="A199" s="8">
        <f t="shared" si="23"/>
        <v>197</v>
      </c>
      <c r="B199" s="9" t="s">
        <v>161</v>
      </c>
      <c r="C199" s="9" t="str">
        <f>VLOOKUP(B199,Data!G:H,2,FALSE)</f>
        <v>Africa</v>
      </c>
      <c r="D199" s="8">
        <v>2</v>
      </c>
      <c r="E199" s="8">
        <f>SUMIF(Quotas!D:D,'Points Table'!B199,Quotas!E:E)</f>
        <v>3</v>
      </c>
      <c r="F199" s="8">
        <f>COUNTIF(Quotas!D:D,'Points Table'!B199)</f>
        <v>3</v>
      </c>
      <c r="G199" s="8">
        <f>COUNTIF(Performance!F:F,'Points Table'!B199)</f>
        <v>0</v>
      </c>
      <c r="H199" s="8">
        <f>SUMIF(Performance!F:F,'Points Table'!B199,Performance!E:E)</f>
        <v>0</v>
      </c>
      <c r="I199" s="10">
        <f t="shared" si="18"/>
        <v>0</v>
      </c>
      <c r="J199" s="11">
        <f>SUMIF(Performance!F:F,'Points Table'!B199,Performance!G:G)</f>
        <v>0</v>
      </c>
      <c r="K199" s="8">
        <f t="shared" si="19"/>
        <v>183</v>
      </c>
      <c r="L199" s="18">
        <f t="shared" si="20"/>
        <v>124</v>
      </c>
      <c r="M199" s="15">
        <f>_xlfn.XLOOKUP($B199,'Medal Table'!$A:$A,'Medal Table'!B:B,0,0,1)</f>
        <v>0</v>
      </c>
      <c r="N199" s="8">
        <f>_xlfn.XLOOKUP($B199,'Medal Table'!$A:$A,'Medal Table'!C:C,0,0,1)</f>
        <v>0</v>
      </c>
      <c r="O199" s="8">
        <f>_xlfn.XLOOKUP($B199,'Medal Table'!$A:$A,'Medal Table'!D:D,0,0,1)</f>
        <v>0</v>
      </c>
      <c r="P199" s="8">
        <f t="shared" si="21"/>
        <v>0</v>
      </c>
      <c r="Q199" s="8">
        <f>_xlfn.XLOOKUP($B199,'Medal Table'!$A:$A,'Medal Table'!F:F,0,0,1)</f>
        <v>0</v>
      </c>
      <c r="R199" s="8">
        <f t="shared" si="22"/>
        <v>92</v>
      </c>
    </row>
    <row r="200" spans="1:18" x14ac:dyDescent="0.2">
      <c r="A200" s="8">
        <f t="shared" si="23"/>
        <v>198</v>
      </c>
      <c r="B200" s="9" t="s">
        <v>213</v>
      </c>
      <c r="C200" s="9" t="str">
        <f>VLOOKUP(B200,Data!G:H,2,FALSE)</f>
        <v>Oceania</v>
      </c>
      <c r="D200" s="8">
        <v>2</v>
      </c>
      <c r="E200" s="8">
        <f>SUMIF(Quotas!D:D,'Points Table'!B200,Quotas!E:E)</f>
        <v>2</v>
      </c>
      <c r="F200" s="8">
        <f>COUNTIF(Quotas!D:D,'Points Table'!B200)</f>
        <v>2</v>
      </c>
      <c r="G200" s="8">
        <f>COUNTIF(Performance!F:F,'Points Table'!B200)</f>
        <v>0</v>
      </c>
      <c r="H200" s="8">
        <f>SUMIF(Performance!F:F,'Points Table'!B200,Performance!E:E)</f>
        <v>0</v>
      </c>
      <c r="I200" s="10">
        <f t="shared" si="18"/>
        <v>0</v>
      </c>
      <c r="J200" s="11">
        <f>SUMIF(Performance!F:F,'Points Table'!B200,Performance!G:G)</f>
        <v>0</v>
      </c>
      <c r="K200" s="8">
        <f t="shared" si="19"/>
        <v>198</v>
      </c>
      <c r="L200" s="18">
        <f t="shared" si="20"/>
        <v>124</v>
      </c>
      <c r="M200" s="15">
        <f>_xlfn.XLOOKUP($B200,'Medal Table'!$A:$A,'Medal Table'!B:B,0,0,1)</f>
        <v>0</v>
      </c>
      <c r="N200" s="8">
        <f>_xlfn.XLOOKUP($B200,'Medal Table'!$A:$A,'Medal Table'!C:C,0,0,1)</f>
        <v>0</v>
      </c>
      <c r="O200" s="8">
        <f>_xlfn.XLOOKUP($B200,'Medal Table'!$A:$A,'Medal Table'!D:D,0,0,1)</f>
        <v>0</v>
      </c>
      <c r="P200" s="8">
        <f t="shared" si="21"/>
        <v>0</v>
      </c>
      <c r="Q200" s="8">
        <f>_xlfn.XLOOKUP($B200,'Medal Table'!$A:$A,'Medal Table'!F:F,0,0,1)</f>
        <v>0</v>
      </c>
      <c r="R200" s="8">
        <f t="shared" si="22"/>
        <v>92</v>
      </c>
    </row>
    <row r="201" spans="1:18" x14ac:dyDescent="0.2">
      <c r="A201" s="8">
        <f t="shared" si="23"/>
        <v>199</v>
      </c>
      <c r="B201" s="9" t="s">
        <v>218</v>
      </c>
      <c r="C201" s="9" t="str">
        <f>VLOOKUP(B201,Data!G:H,2,FALSE)</f>
        <v>Africa</v>
      </c>
      <c r="D201" s="8">
        <v>2</v>
      </c>
      <c r="E201" s="8">
        <f>SUMIF(Quotas!D:D,'Points Table'!B201,Quotas!E:E)</f>
        <v>2</v>
      </c>
      <c r="F201" s="8">
        <f>COUNTIF(Quotas!D:D,'Points Table'!B201)</f>
        <v>2</v>
      </c>
      <c r="G201" s="8">
        <f>COUNTIF(Performance!F:F,'Points Table'!B201)</f>
        <v>0</v>
      </c>
      <c r="H201" s="8">
        <f>SUMIF(Performance!F:F,'Points Table'!B201,Performance!E:E)</f>
        <v>0</v>
      </c>
      <c r="I201" s="10">
        <f t="shared" si="18"/>
        <v>0</v>
      </c>
      <c r="J201" s="11">
        <f>SUMIF(Performance!F:F,'Points Table'!B201,Performance!G:G)</f>
        <v>0</v>
      </c>
      <c r="K201" s="8">
        <f t="shared" si="19"/>
        <v>198</v>
      </c>
      <c r="L201" s="18">
        <f t="shared" si="20"/>
        <v>124</v>
      </c>
      <c r="M201" s="15">
        <f>_xlfn.XLOOKUP($B201,'Medal Table'!$A:$A,'Medal Table'!B:B,0,0,1)</f>
        <v>0</v>
      </c>
      <c r="N201" s="8">
        <f>_xlfn.XLOOKUP($B201,'Medal Table'!$A:$A,'Medal Table'!C:C,0,0,1)</f>
        <v>0</v>
      </c>
      <c r="O201" s="8">
        <f>_xlfn.XLOOKUP($B201,'Medal Table'!$A:$A,'Medal Table'!D:D,0,0,1)</f>
        <v>0</v>
      </c>
      <c r="P201" s="8">
        <f t="shared" si="21"/>
        <v>0</v>
      </c>
      <c r="Q201" s="8">
        <f>_xlfn.XLOOKUP($B201,'Medal Table'!$A:$A,'Medal Table'!F:F,0,0,1)</f>
        <v>0</v>
      </c>
      <c r="R201" s="8">
        <f t="shared" si="22"/>
        <v>92</v>
      </c>
    </row>
    <row r="202" spans="1:18" x14ac:dyDescent="0.2">
      <c r="A202" s="8">
        <f t="shared" si="23"/>
        <v>200</v>
      </c>
      <c r="B202" s="9" t="s">
        <v>247</v>
      </c>
      <c r="C202" s="9" t="str">
        <f>VLOOKUP(B202,Data!G:H,2,FALSE)</f>
        <v>Asia</v>
      </c>
      <c r="D202" s="8">
        <v>2</v>
      </c>
      <c r="E202" s="8">
        <f>SUMIF(Quotas!D:D,'Points Table'!B202,Quotas!E:E)</f>
        <v>2</v>
      </c>
      <c r="F202" s="8">
        <f>COUNTIF(Quotas!D:D,'Points Table'!B202)</f>
        <v>2</v>
      </c>
      <c r="G202" s="8">
        <f>COUNTIF(Performance!F:F,'Points Table'!B202)</f>
        <v>0</v>
      </c>
      <c r="H202" s="8">
        <f>SUMIF(Performance!F:F,'Points Table'!B202,Performance!E:E)</f>
        <v>0</v>
      </c>
      <c r="I202" s="10">
        <f t="shared" si="18"/>
        <v>0</v>
      </c>
      <c r="J202" s="11">
        <f>SUMIF(Performance!F:F,'Points Table'!B202,Performance!G:G)</f>
        <v>0</v>
      </c>
      <c r="K202" s="8">
        <f t="shared" si="19"/>
        <v>198</v>
      </c>
      <c r="L202" s="18">
        <f t="shared" si="20"/>
        <v>124</v>
      </c>
      <c r="M202" s="15">
        <f>_xlfn.XLOOKUP($B202,'Medal Table'!$A:$A,'Medal Table'!B:B,0,0,1)</f>
        <v>0</v>
      </c>
      <c r="N202" s="8">
        <f>_xlfn.XLOOKUP($B202,'Medal Table'!$A:$A,'Medal Table'!C:C,0,0,1)</f>
        <v>0</v>
      </c>
      <c r="O202" s="8">
        <f>_xlfn.XLOOKUP($B202,'Medal Table'!$A:$A,'Medal Table'!D:D,0,0,1)</f>
        <v>0</v>
      </c>
      <c r="P202" s="8">
        <f t="shared" si="21"/>
        <v>0</v>
      </c>
      <c r="Q202" s="8">
        <f>_xlfn.XLOOKUP($B202,'Medal Table'!$A:$A,'Medal Table'!F:F,0,0,1)</f>
        <v>0</v>
      </c>
      <c r="R202" s="8">
        <f t="shared" si="22"/>
        <v>92</v>
      </c>
    </row>
    <row r="203" spans="1:18" x14ac:dyDescent="0.2">
      <c r="A203" s="8">
        <f t="shared" si="23"/>
        <v>201</v>
      </c>
      <c r="B203" s="9" t="s">
        <v>227</v>
      </c>
      <c r="C203" s="9" t="str">
        <f>VLOOKUP(B203,Data!G:H,2,FALSE)</f>
        <v>Oceania</v>
      </c>
      <c r="D203" s="8">
        <v>2</v>
      </c>
      <c r="E203" s="8">
        <f>SUMIF(Quotas!D:D,'Points Table'!B203,Quotas!E:E)</f>
        <v>2</v>
      </c>
      <c r="F203" s="8">
        <f>COUNTIF(Quotas!D:D,'Points Table'!B203)</f>
        <v>2</v>
      </c>
      <c r="G203" s="8">
        <f>COUNTIF(Performance!F:F,'Points Table'!B203)</f>
        <v>0</v>
      </c>
      <c r="H203" s="8">
        <f>SUMIF(Performance!F:F,'Points Table'!B203,Performance!E:E)</f>
        <v>0</v>
      </c>
      <c r="I203" s="10">
        <f t="shared" si="18"/>
        <v>0</v>
      </c>
      <c r="J203" s="11">
        <f>SUMIF(Performance!F:F,'Points Table'!B203,Performance!G:G)</f>
        <v>0</v>
      </c>
      <c r="K203" s="8">
        <f t="shared" si="19"/>
        <v>198</v>
      </c>
      <c r="L203" s="18">
        <f t="shared" si="20"/>
        <v>124</v>
      </c>
      <c r="M203" s="15">
        <f>_xlfn.XLOOKUP($B203,'Medal Table'!$A:$A,'Medal Table'!B:B,0,0,1)</f>
        <v>0</v>
      </c>
      <c r="N203" s="8">
        <f>_xlfn.XLOOKUP($B203,'Medal Table'!$A:$A,'Medal Table'!C:C,0,0,1)</f>
        <v>0</v>
      </c>
      <c r="O203" s="8">
        <f>_xlfn.XLOOKUP($B203,'Medal Table'!$A:$A,'Medal Table'!D:D,0,0,1)</f>
        <v>0</v>
      </c>
      <c r="P203" s="8">
        <f t="shared" si="21"/>
        <v>0</v>
      </c>
      <c r="Q203" s="8">
        <f>_xlfn.XLOOKUP($B203,'Medal Table'!$A:$A,'Medal Table'!F:F,0,0,1)</f>
        <v>0</v>
      </c>
      <c r="R203" s="8">
        <f t="shared" si="22"/>
        <v>92</v>
      </c>
    </row>
    <row r="204" spans="1:18" x14ac:dyDescent="0.2">
      <c r="A204" s="8">
        <f t="shared" si="23"/>
        <v>202</v>
      </c>
      <c r="B204" s="9" t="s">
        <v>133</v>
      </c>
      <c r="C204" s="9" t="str">
        <f>VLOOKUP(B204,Data!G:H,2,FALSE)</f>
        <v>Oceania</v>
      </c>
      <c r="D204" s="8">
        <v>1</v>
      </c>
      <c r="E204" s="8">
        <f>SUMIF(Quotas!D:D,'Points Table'!B204,Quotas!E:E)</f>
        <v>2</v>
      </c>
      <c r="F204" s="8">
        <f>COUNTIF(Quotas!D:D,'Points Table'!B204)</f>
        <v>2</v>
      </c>
      <c r="G204" s="8">
        <f>COUNTIF(Performance!F:F,'Points Table'!B204)</f>
        <v>0</v>
      </c>
      <c r="H204" s="8">
        <f>SUMIF(Performance!F:F,'Points Table'!B204,Performance!E:E)</f>
        <v>0</v>
      </c>
      <c r="I204" s="10">
        <f t="shared" si="18"/>
        <v>0</v>
      </c>
      <c r="J204" s="11">
        <f>SUMIF(Performance!F:F,'Points Table'!B204,Performance!G:G)</f>
        <v>0</v>
      </c>
      <c r="K204" s="8">
        <f t="shared" si="19"/>
        <v>198</v>
      </c>
      <c r="L204" s="18">
        <f t="shared" si="20"/>
        <v>124</v>
      </c>
      <c r="M204" s="15">
        <f>_xlfn.XLOOKUP($B204,'Medal Table'!$A:$A,'Medal Table'!B:B,0,0,1)</f>
        <v>0</v>
      </c>
      <c r="N204" s="8">
        <f>_xlfn.XLOOKUP($B204,'Medal Table'!$A:$A,'Medal Table'!C:C,0,0,1)</f>
        <v>0</v>
      </c>
      <c r="O204" s="8">
        <f>_xlfn.XLOOKUP($B204,'Medal Table'!$A:$A,'Medal Table'!D:D,0,0,1)</f>
        <v>0</v>
      </c>
      <c r="P204" s="8">
        <f t="shared" si="21"/>
        <v>0</v>
      </c>
      <c r="Q204" s="8">
        <f>_xlfn.XLOOKUP($B204,'Medal Table'!$A:$A,'Medal Table'!F:F,0,0,1)</f>
        <v>0</v>
      </c>
      <c r="R204" s="8">
        <f t="shared" si="22"/>
        <v>92</v>
      </c>
    </row>
    <row r="205" spans="1:18" x14ac:dyDescent="0.2">
      <c r="A205" s="8">
        <f t="shared" si="23"/>
        <v>203</v>
      </c>
      <c r="B205" s="9" t="s">
        <v>80</v>
      </c>
      <c r="C205" s="9" t="str">
        <f>VLOOKUP(B205,Data!G:H,2,FALSE)</f>
        <v>North America</v>
      </c>
      <c r="D205" s="8">
        <v>1</v>
      </c>
      <c r="E205" s="8">
        <f>SUMIF(Quotas!D:D,'Points Table'!B205,Quotas!E:E)</f>
        <v>1</v>
      </c>
      <c r="F205" s="8">
        <f>COUNTIF(Quotas!D:D,'Points Table'!B205)</f>
        <v>1</v>
      </c>
      <c r="G205" s="8">
        <f>COUNTIF(Performance!F:F,'Points Table'!B205)</f>
        <v>0</v>
      </c>
      <c r="H205" s="8">
        <f>SUMIF(Performance!F:F,'Points Table'!B205,Performance!E:E)</f>
        <v>0</v>
      </c>
      <c r="I205" s="10">
        <f t="shared" si="18"/>
        <v>0</v>
      </c>
      <c r="J205" s="11">
        <f>SUMIF(Performance!F:F,'Points Table'!B205,Performance!G:G)</f>
        <v>0</v>
      </c>
      <c r="K205" s="8">
        <f t="shared" si="19"/>
        <v>203</v>
      </c>
      <c r="L205" s="18">
        <f t="shared" si="20"/>
        <v>124</v>
      </c>
      <c r="M205" s="15">
        <f>_xlfn.XLOOKUP($B205,'Medal Table'!$A:$A,'Medal Table'!B:B,0,0,1)</f>
        <v>0</v>
      </c>
      <c r="N205" s="8">
        <f>_xlfn.XLOOKUP($B205,'Medal Table'!$A:$A,'Medal Table'!C:C,0,0,1)</f>
        <v>0</v>
      </c>
      <c r="O205" s="8">
        <f>_xlfn.XLOOKUP($B205,'Medal Table'!$A:$A,'Medal Table'!D:D,0,0,1)</f>
        <v>0</v>
      </c>
      <c r="P205" s="8">
        <f t="shared" si="21"/>
        <v>0</v>
      </c>
      <c r="Q205" s="8">
        <f>_xlfn.XLOOKUP($B205,'Medal Table'!$A:$A,'Medal Table'!F:F,0,0,1)</f>
        <v>0</v>
      </c>
      <c r="R205" s="8">
        <f t="shared" si="22"/>
        <v>92</v>
      </c>
    </row>
    <row r="206" spans="1:18" x14ac:dyDescent="0.2">
      <c r="A206" s="8">
        <f t="shared" si="23"/>
        <v>204</v>
      </c>
      <c r="B206" s="9" t="s">
        <v>427</v>
      </c>
      <c r="C206" s="9" t="str">
        <f>VLOOKUP(B206,Data!G:H,2,FALSE)</f>
        <v>Oceania</v>
      </c>
      <c r="D206" s="8">
        <v>1</v>
      </c>
      <c r="E206" s="8">
        <f>SUMIF(Quotas!D:D,'Points Table'!B206,Quotas!E:E)</f>
        <v>1</v>
      </c>
      <c r="F206" s="8">
        <f>COUNTIF(Quotas!D:D,'Points Table'!B206)</f>
        <v>1</v>
      </c>
      <c r="G206" s="8">
        <f>COUNTIF(Performance!F:F,'Points Table'!B206)</f>
        <v>0</v>
      </c>
      <c r="H206" s="8">
        <f>SUMIF(Performance!F:F,'Points Table'!B206,Performance!E:E)</f>
        <v>0</v>
      </c>
      <c r="I206" s="10">
        <f t="shared" si="18"/>
        <v>0</v>
      </c>
      <c r="J206" s="11">
        <f>SUMIF(Performance!F:F,'Points Table'!B206,Performance!G:G)</f>
        <v>0</v>
      </c>
      <c r="K206" s="8">
        <f t="shared" si="19"/>
        <v>203</v>
      </c>
      <c r="L206" s="18">
        <f t="shared" si="20"/>
        <v>124</v>
      </c>
      <c r="M206" s="15">
        <f>_xlfn.XLOOKUP($B206,'Medal Table'!$A:$A,'Medal Table'!B:B,0,0,1)</f>
        <v>0</v>
      </c>
      <c r="N206" s="8">
        <f>_xlfn.XLOOKUP($B206,'Medal Table'!$A:$A,'Medal Table'!C:C,0,0,1)</f>
        <v>0</v>
      </c>
      <c r="O206" s="8">
        <f>_xlfn.XLOOKUP($B206,'Medal Table'!$A:$A,'Medal Table'!D:D,0,0,1)</f>
        <v>0</v>
      </c>
      <c r="P206" s="8">
        <f t="shared" si="21"/>
        <v>0</v>
      </c>
      <c r="Q206" s="8">
        <f>_xlfn.XLOOKUP($B206,'Medal Table'!$A:$A,'Medal Table'!F:F,0,0,1)</f>
        <v>0</v>
      </c>
      <c r="R206" s="8">
        <f t="shared" si="22"/>
        <v>92</v>
      </c>
    </row>
    <row r="207" spans="1:18" x14ac:dyDescent="0.2">
      <c r="A207" s="8">
        <f t="shared" si="23"/>
        <v>205</v>
      </c>
      <c r="B207" s="9" t="s">
        <v>297</v>
      </c>
      <c r="C207" s="9" t="str">
        <f>VLOOKUP(B207,Data!G:H,2,FALSE)</f>
        <v>Europe</v>
      </c>
      <c r="D207" s="8">
        <v>1</v>
      </c>
      <c r="E207" s="8">
        <f>SUMIF(Quotas!D:D,'Points Table'!B207,Quotas!E:E)</f>
        <v>1</v>
      </c>
      <c r="F207" s="8">
        <f>COUNTIF(Quotas!D:D,'Points Table'!B207)</f>
        <v>1</v>
      </c>
      <c r="G207" s="8">
        <f>COUNTIF(Performance!F:F,'Points Table'!B207)</f>
        <v>0</v>
      </c>
      <c r="H207" s="8">
        <f>SUMIF(Performance!F:F,'Points Table'!B207,Performance!E:E)</f>
        <v>0</v>
      </c>
      <c r="I207" s="10">
        <f t="shared" si="18"/>
        <v>0</v>
      </c>
      <c r="J207" s="11">
        <f>SUMIF(Performance!F:F,'Points Table'!B207,Performance!G:G)</f>
        <v>0</v>
      </c>
      <c r="K207" s="8">
        <f t="shared" si="19"/>
        <v>203</v>
      </c>
      <c r="L207" s="18">
        <f t="shared" si="20"/>
        <v>124</v>
      </c>
      <c r="M207" s="15">
        <f>_xlfn.XLOOKUP($B207,'Medal Table'!$A:$A,'Medal Table'!B:B,0,0,1)</f>
        <v>0</v>
      </c>
      <c r="N207" s="8">
        <f>_xlfn.XLOOKUP($B207,'Medal Table'!$A:$A,'Medal Table'!C:C,0,0,1)</f>
        <v>0</v>
      </c>
      <c r="O207" s="8">
        <f>_xlfn.XLOOKUP($B207,'Medal Table'!$A:$A,'Medal Table'!D:D,0,0,1)</f>
        <v>0</v>
      </c>
      <c r="P207" s="8">
        <f t="shared" si="21"/>
        <v>0</v>
      </c>
      <c r="Q207" s="8">
        <f>_xlfn.XLOOKUP($B207,'Medal Table'!$A:$A,'Medal Table'!F:F,0,0,1)</f>
        <v>0</v>
      </c>
      <c r="R207" s="8">
        <f t="shared" si="22"/>
        <v>92</v>
      </c>
    </row>
    <row r="208" spans="1:18" x14ac:dyDescent="0.2">
      <c r="A208" s="8">
        <f t="shared" si="23"/>
        <v>206</v>
      </c>
      <c r="B208" s="9" t="s">
        <v>118</v>
      </c>
      <c r="C208" s="9" t="str">
        <f>VLOOKUP(B208,Data!G:H,2,FALSE)</f>
        <v>Oceania</v>
      </c>
      <c r="D208" s="8">
        <v>1</v>
      </c>
      <c r="E208" s="8">
        <f>SUMIF(Quotas!D:D,'Points Table'!B208,Quotas!E:E)</f>
        <v>1</v>
      </c>
      <c r="F208" s="8">
        <f>COUNTIF(Quotas!D:D,'Points Table'!B208)</f>
        <v>1</v>
      </c>
      <c r="G208" s="8">
        <f>COUNTIF(Performance!F:F,'Points Table'!B208)</f>
        <v>0</v>
      </c>
      <c r="H208" s="8">
        <f>SUMIF(Performance!F:F,'Points Table'!B208,Performance!E:E)</f>
        <v>0</v>
      </c>
      <c r="I208" s="10">
        <f t="shared" ref="I208" si="24">G208/E208</f>
        <v>0</v>
      </c>
      <c r="J208" s="11">
        <f>SUMIF(Performance!F:F,'Points Table'!B208,Performance!G:G)</f>
        <v>0</v>
      </c>
      <c r="K208" s="8">
        <f t="shared" si="19"/>
        <v>203</v>
      </c>
      <c r="L208" s="18">
        <f t="shared" si="20"/>
        <v>124</v>
      </c>
      <c r="M208" s="15">
        <f>_xlfn.XLOOKUP($B208,'Medal Table'!$A:$A,'Medal Table'!B:B,0,0,1)</f>
        <v>0</v>
      </c>
      <c r="N208" s="8">
        <f>_xlfn.XLOOKUP($B208,'Medal Table'!$A:$A,'Medal Table'!C:C,0,0,1)</f>
        <v>0</v>
      </c>
      <c r="O208" s="8">
        <f>_xlfn.XLOOKUP($B208,'Medal Table'!$A:$A,'Medal Table'!D:D,0,0,1)</f>
        <v>0</v>
      </c>
      <c r="P208" s="8">
        <f t="shared" si="21"/>
        <v>0</v>
      </c>
      <c r="Q208" s="8">
        <f>_xlfn.XLOOKUP($B208,'Medal Table'!$A:$A,'Medal Table'!F:F,0,0,1)</f>
        <v>0</v>
      </c>
      <c r="R208" s="8">
        <f t="shared" si="22"/>
        <v>92</v>
      </c>
    </row>
    <row r="209" spans="1:18" x14ac:dyDescent="0.2">
      <c r="A209" s="8">
        <f t="shared" si="23"/>
        <v>207</v>
      </c>
      <c r="B209" s="9" t="s">
        <v>160</v>
      </c>
      <c r="C209" s="9" t="str">
        <f>VLOOKUP(B209,Data!G:H,2,FALSE)</f>
        <v>Africa</v>
      </c>
      <c r="D209" s="8">
        <v>1</v>
      </c>
      <c r="E209" s="8">
        <f>SUMIF(Quotas!D:D,'Points Table'!B209,Quotas!E:E)</f>
        <v>1</v>
      </c>
      <c r="F209" s="8">
        <f>COUNTIF(Quotas!D:D,'Points Table'!B209)</f>
        <v>1</v>
      </c>
      <c r="G209" s="8">
        <f>COUNTIF(Performance!F:F,'Points Table'!B209)</f>
        <v>0</v>
      </c>
      <c r="H209" s="8">
        <f>SUMIF(Performance!F:F,'Points Table'!B209,Performance!E:E)</f>
        <v>0</v>
      </c>
      <c r="I209" s="10">
        <f t="shared" ref="I209" si="25">G209/E209</f>
        <v>0</v>
      </c>
      <c r="J209" s="11">
        <f>SUMIF(Performance!F:F,'Points Table'!B209,Performance!G:G)</f>
        <v>0</v>
      </c>
      <c r="K209" s="8">
        <f t="shared" ref="K209" si="26">RANK(E209,E$3:E$208)</f>
        <v>203</v>
      </c>
      <c r="L209" s="18">
        <f t="shared" ref="L209" si="27">RANK(J209,J$3:J$208)</f>
        <v>124</v>
      </c>
      <c r="M209" s="15">
        <f>_xlfn.XLOOKUP($B209,'Medal Table'!$A:$A,'Medal Table'!B:B,0,0,1)</f>
        <v>0</v>
      </c>
      <c r="N209" s="8">
        <f>_xlfn.XLOOKUP($B209,'Medal Table'!$A:$A,'Medal Table'!C:C,0,0,1)</f>
        <v>0</v>
      </c>
      <c r="O209" s="8">
        <f>_xlfn.XLOOKUP($B209,'Medal Table'!$A:$A,'Medal Table'!D:D,0,0,1)</f>
        <v>0</v>
      </c>
      <c r="P209" s="8">
        <f t="shared" ref="P209" si="28">SUM(M209:O209)</f>
        <v>0</v>
      </c>
      <c r="Q209" s="8">
        <f>_xlfn.XLOOKUP($B209,'Medal Table'!$A:$A,'Medal Table'!F:F,0,0,1)</f>
        <v>0</v>
      </c>
      <c r="R209" s="8">
        <f t="shared" ref="R209" si="29">RANK(P209,P$3:P$208)</f>
        <v>92</v>
      </c>
    </row>
  </sheetData>
  <autoFilter ref="A2:R209" xr:uid="{70E625F8-4A89-F94E-B0E2-CDC3F450DB05}"/>
  <mergeCells count="2">
    <mergeCell ref="A1:L1"/>
    <mergeCell ref="M1:R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4FBE0-C571-074A-A240-134E1E9DBD73}">
  <dimension ref="A1:F93"/>
  <sheetViews>
    <sheetView workbookViewId="0">
      <pane ySplit="1" topLeftCell="A3" activePane="bottomLeft" state="frozen"/>
      <selection pane="bottomLeft" activeCell="A2" sqref="A2"/>
    </sheetView>
  </sheetViews>
  <sheetFormatPr baseColWidth="10" defaultRowHeight="16" x14ac:dyDescent="0.2"/>
  <cols>
    <col min="1" max="1" width="23.5" customWidth="1"/>
  </cols>
  <sheetData>
    <row r="1" spans="1:6" x14ac:dyDescent="0.2">
      <c r="A1" s="5" t="s">
        <v>3</v>
      </c>
      <c r="B1" s="4" t="s">
        <v>413</v>
      </c>
      <c r="C1" s="4" t="s">
        <v>414</v>
      </c>
      <c r="D1" s="4" t="s">
        <v>415</v>
      </c>
      <c r="E1" s="4" t="s">
        <v>326</v>
      </c>
      <c r="F1" s="4" t="s">
        <v>313</v>
      </c>
    </row>
    <row r="2" spans="1:6" x14ac:dyDescent="0.2">
      <c r="A2" s="9" t="s">
        <v>45</v>
      </c>
      <c r="B2" s="8">
        <v>40</v>
      </c>
      <c r="C2" s="8">
        <v>44</v>
      </c>
      <c r="D2" s="8">
        <v>42</v>
      </c>
      <c r="E2" s="8">
        <f>SUM(B2:D2)</f>
        <v>126</v>
      </c>
      <c r="F2" s="8">
        <v>1</v>
      </c>
    </row>
    <row r="3" spans="1:6" x14ac:dyDescent="0.2">
      <c r="A3" s="9" t="s">
        <v>17</v>
      </c>
      <c r="B3" s="8">
        <v>40</v>
      </c>
      <c r="C3" s="8">
        <v>27</v>
      </c>
      <c r="D3" s="8">
        <v>24</v>
      </c>
      <c r="E3" s="8">
        <f t="shared" ref="E3:E66" si="0">SUM(B3:D3)</f>
        <v>91</v>
      </c>
      <c r="F3" s="8">
        <v>2</v>
      </c>
    </row>
    <row r="4" spans="1:6" x14ac:dyDescent="0.2">
      <c r="A4" s="9" t="s">
        <v>32</v>
      </c>
      <c r="B4" s="8">
        <v>20</v>
      </c>
      <c r="C4" s="8">
        <v>12</v>
      </c>
      <c r="D4" s="8">
        <v>13</v>
      </c>
      <c r="E4" s="8">
        <f t="shared" si="0"/>
        <v>45</v>
      </c>
      <c r="F4" s="8">
        <v>3</v>
      </c>
    </row>
    <row r="5" spans="1:6" x14ac:dyDescent="0.2">
      <c r="A5" s="9" t="s">
        <v>10</v>
      </c>
      <c r="B5" s="8">
        <v>18</v>
      </c>
      <c r="C5" s="8">
        <v>19</v>
      </c>
      <c r="D5" s="8">
        <v>16</v>
      </c>
      <c r="E5" s="8">
        <f t="shared" si="0"/>
        <v>53</v>
      </c>
      <c r="F5" s="8">
        <v>4</v>
      </c>
    </row>
    <row r="6" spans="1:6" x14ac:dyDescent="0.2">
      <c r="A6" s="9" t="s">
        <v>25</v>
      </c>
      <c r="B6" s="8">
        <v>16</v>
      </c>
      <c r="C6" s="8">
        <v>26</v>
      </c>
      <c r="D6" s="8">
        <v>22</v>
      </c>
      <c r="E6" s="8">
        <f t="shared" si="0"/>
        <v>64</v>
      </c>
      <c r="F6" s="8">
        <v>5</v>
      </c>
    </row>
    <row r="7" spans="1:6" x14ac:dyDescent="0.2">
      <c r="A7" s="9" t="s">
        <v>38</v>
      </c>
      <c r="B7" s="8">
        <v>15</v>
      </c>
      <c r="C7" s="8">
        <v>7</v>
      </c>
      <c r="D7" s="8">
        <v>12</v>
      </c>
      <c r="E7" s="8">
        <f t="shared" si="0"/>
        <v>34</v>
      </c>
      <c r="F7" s="8">
        <v>6</v>
      </c>
    </row>
    <row r="8" spans="1:6" x14ac:dyDescent="0.2">
      <c r="A8" s="9" t="s">
        <v>27</v>
      </c>
      <c r="B8" s="8">
        <v>14</v>
      </c>
      <c r="C8" s="8">
        <v>22</v>
      </c>
      <c r="D8" s="8">
        <v>29</v>
      </c>
      <c r="E8" s="8">
        <f t="shared" si="0"/>
        <v>65</v>
      </c>
      <c r="F8" s="8">
        <v>7</v>
      </c>
    </row>
    <row r="9" spans="1:6" x14ac:dyDescent="0.2">
      <c r="A9" s="9" t="s">
        <v>41</v>
      </c>
      <c r="B9" s="8">
        <v>13</v>
      </c>
      <c r="C9" s="8">
        <v>9</v>
      </c>
      <c r="D9" s="8">
        <v>10</v>
      </c>
      <c r="E9" s="8">
        <f t="shared" si="0"/>
        <v>32</v>
      </c>
      <c r="F9" s="8">
        <v>8</v>
      </c>
    </row>
    <row r="10" spans="1:6" x14ac:dyDescent="0.2">
      <c r="A10" s="9" t="s">
        <v>31</v>
      </c>
      <c r="B10" s="8">
        <v>12</v>
      </c>
      <c r="C10" s="8">
        <v>13</v>
      </c>
      <c r="D10" s="8">
        <v>15</v>
      </c>
      <c r="E10" s="8">
        <f t="shared" si="0"/>
        <v>40</v>
      </c>
      <c r="F10" s="8">
        <v>9</v>
      </c>
    </row>
    <row r="11" spans="1:6" x14ac:dyDescent="0.2">
      <c r="A11" s="9" t="s">
        <v>26</v>
      </c>
      <c r="B11" s="8">
        <v>12</v>
      </c>
      <c r="C11" s="8">
        <v>13</v>
      </c>
      <c r="D11" s="8">
        <v>8</v>
      </c>
      <c r="E11" s="8">
        <f t="shared" si="0"/>
        <v>33</v>
      </c>
      <c r="F11" s="8">
        <v>10</v>
      </c>
    </row>
    <row r="12" spans="1:6" x14ac:dyDescent="0.2">
      <c r="A12" s="9" t="s">
        <v>71</v>
      </c>
      <c r="B12" s="8">
        <v>10</v>
      </c>
      <c r="C12" s="8">
        <v>7</v>
      </c>
      <c r="D12" s="8">
        <v>3</v>
      </c>
      <c r="E12" s="8">
        <f t="shared" si="0"/>
        <v>20</v>
      </c>
      <c r="F12" s="8">
        <v>11</v>
      </c>
    </row>
    <row r="13" spans="1:6" x14ac:dyDescent="0.2">
      <c r="A13" s="9" t="s">
        <v>14</v>
      </c>
      <c r="B13" s="8">
        <v>9</v>
      </c>
      <c r="C13" s="8">
        <v>7</v>
      </c>
      <c r="D13" s="8">
        <v>11</v>
      </c>
      <c r="E13" s="8">
        <f t="shared" si="0"/>
        <v>27</v>
      </c>
      <c r="F13" s="8">
        <v>12</v>
      </c>
    </row>
    <row r="14" spans="1:6" x14ac:dyDescent="0.2">
      <c r="A14" s="9" t="s">
        <v>46</v>
      </c>
      <c r="B14" s="8">
        <v>8</v>
      </c>
      <c r="C14" s="8">
        <v>2</v>
      </c>
      <c r="D14" s="8">
        <v>3</v>
      </c>
      <c r="E14" s="8">
        <f t="shared" si="0"/>
        <v>13</v>
      </c>
      <c r="F14" s="8">
        <v>13</v>
      </c>
    </row>
    <row r="15" spans="1:6" x14ac:dyDescent="0.2">
      <c r="A15" s="9" t="s">
        <v>143</v>
      </c>
      <c r="B15" s="8">
        <v>6</v>
      </c>
      <c r="C15" s="8">
        <v>7</v>
      </c>
      <c r="D15" s="8">
        <v>6</v>
      </c>
      <c r="E15" s="8">
        <f t="shared" si="0"/>
        <v>19</v>
      </c>
      <c r="F15" s="8">
        <v>14</v>
      </c>
    </row>
    <row r="16" spans="1:6" x14ac:dyDescent="0.2">
      <c r="A16" s="9" t="s">
        <v>42</v>
      </c>
      <c r="B16" s="8">
        <v>5</v>
      </c>
      <c r="C16" s="8">
        <v>4</v>
      </c>
      <c r="D16" s="8">
        <v>9</v>
      </c>
      <c r="E16" s="8">
        <f t="shared" si="0"/>
        <v>18</v>
      </c>
      <c r="F16" s="8">
        <v>15</v>
      </c>
    </row>
    <row r="17" spans="1:6" x14ac:dyDescent="0.2">
      <c r="A17" s="9" t="s">
        <v>127</v>
      </c>
      <c r="B17" s="8">
        <v>4</v>
      </c>
      <c r="C17" s="8">
        <v>4</v>
      </c>
      <c r="D17" s="8">
        <v>3</v>
      </c>
      <c r="E17" s="8">
        <f t="shared" si="0"/>
        <v>11</v>
      </c>
      <c r="F17" s="8">
        <v>16</v>
      </c>
    </row>
    <row r="18" spans="1:6" x14ac:dyDescent="0.2">
      <c r="A18" s="9" t="s">
        <v>106</v>
      </c>
      <c r="B18" s="8">
        <v>4</v>
      </c>
      <c r="C18" s="8">
        <v>2</v>
      </c>
      <c r="D18" s="8">
        <v>5</v>
      </c>
      <c r="E18" s="8">
        <f t="shared" si="0"/>
        <v>11</v>
      </c>
      <c r="F18" s="8">
        <v>17</v>
      </c>
    </row>
    <row r="19" spans="1:6" x14ac:dyDescent="0.2">
      <c r="A19" s="9" t="s">
        <v>144</v>
      </c>
      <c r="B19" s="8">
        <v>4</v>
      </c>
      <c r="C19" s="8">
        <v>1</v>
      </c>
      <c r="D19" s="8">
        <v>3</v>
      </c>
      <c r="E19" s="8">
        <f t="shared" si="0"/>
        <v>8</v>
      </c>
      <c r="F19" s="8">
        <v>18</v>
      </c>
    </row>
    <row r="20" spans="1:6" x14ac:dyDescent="0.2">
      <c r="A20" s="9" t="s">
        <v>156</v>
      </c>
      <c r="B20" s="8">
        <v>4</v>
      </c>
      <c r="C20" s="8">
        <v>0</v>
      </c>
      <c r="D20" s="8">
        <v>3</v>
      </c>
      <c r="E20" s="8">
        <f t="shared" si="0"/>
        <v>7</v>
      </c>
      <c r="F20" s="8">
        <v>19</v>
      </c>
    </row>
    <row r="21" spans="1:6" x14ac:dyDescent="0.2">
      <c r="A21" s="9" t="s">
        <v>13</v>
      </c>
      <c r="B21" s="8">
        <v>3</v>
      </c>
      <c r="C21" s="8">
        <v>7</v>
      </c>
      <c r="D21" s="8">
        <v>10</v>
      </c>
      <c r="E21" s="8">
        <f t="shared" si="0"/>
        <v>20</v>
      </c>
      <c r="F21" s="8">
        <v>20</v>
      </c>
    </row>
    <row r="22" spans="1:6" x14ac:dyDescent="0.2">
      <c r="A22" s="9" t="s">
        <v>57</v>
      </c>
      <c r="B22" s="8">
        <v>3</v>
      </c>
      <c r="C22" s="8">
        <v>6</v>
      </c>
      <c r="D22" s="8">
        <v>3</v>
      </c>
      <c r="E22" s="8">
        <f t="shared" si="0"/>
        <v>12</v>
      </c>
      <c r="F22" s="8">
        <v>21</v>
      </c>
    </row>
    <row r="23" spans="1:6" x14ac:dyDescent="0.2">
      <c r="A23" s="9" t="s">
        <v>44</v>
      </c>
      <c r="B23" s="8">
        <v>3</v>
      </c>
      <c r="C23" s="8">
        <v>5</v>
      </c>
      <c r="D23" s="8">
        <v>4</v>
      </c>
      <c r="E23" s="8">
        <f t="shared" si="0"/>
        <v>12</v>
      </c>
      <c r="F23" s="8">
        <v>22</v>
      </c>
    </row>
    <row r="24" spans="1:6" x14ac:dyDescent="0.2">
      <c r="A24" s="9" t="s">
        <v>61</v>
      </c>
      <c r="B24" s="8">
        <v>3</v>
      </c>
      <c r="C24" s="8">
        <v>4</v>
      </c>
      <c r="D24" s="8">
        <v>2</v>
      </c>
      <c r="E24" s="8">
        <f t="shared" si="0"/>
        <v>9</v>
      </c>
      <c r="F24" s="8">
        <v>23</v>
      </c>
    </row>
    <row r="25" spans="1:6" x14ac:dyDescent="0.2">
      <c r="A25" s="9" t="s">
        <v>215</v>
      </c>
      <c r="B25" s="8">
        <v>3</v>
      </c>
      <c r="C25" s="8">
        <v>3</v>
      </c>
      <c r="D25" s="8">
        <v>1</v>
      </c>
      <c r="E25" s="8">
        <f t="shared" si="0"/>
        <v>7</v>
      </c>
      <c r="F25" s="8">
        <v>24</v>
      </c>
    </row>
    <row r="26" spans="1:6" x14ac:dyDescent="0.2">
      <c r="A26" s="9" t="s">
        <v>141</v>
      </c>
      <c r="B26" s="8">
        <v>3</v>
      </c>
      <c r="C26" s="8">
        <v>1</v>
      </c>
      <c r="D26" s="8">
        <v>6</v>
      </c>
      <c r="E26" s="8">
        <f t="shared" si="0"/>
        <v>10</v>
      </c>
      <c r="F26" s="8">
        <v>25</v>
      </c>
    </row>
    <row r="27" spans="1:6" x14ac:dyDescent="0.2">
      <c r="A27" s="9" t="s">
        <v>198</v>
      </c>
      <c r="B27" s="8">
        <v>3</v>
      </c>
      <c r="C27" s="8">
        <v>1</v>
      </c>
      <c r="D27" s="8">
        <v>3</v>
      </c>
      <c r="E27" s="8">
        <f t="shared" si="0"/>
        <v>7</v>
      </c>
      <c r="F27" s="8">
        <v>26</v>
      </c>
    </row>
    <row r="28" spans="1:6" x14ac:dyDescent="0.2">
      <c r="A28" s="9" t="s">
        <v>171</v>
      </c>
      <c r="B28" s="8">
        <v>3</v>
      </c>
      <c r="C28" s="8">
        <v>1</v>
      </c>
      <c r="D28" s="8">
        <v>1</v>
      </c>
      <c r="E28" s="8">
        <f t="shared" si="0"/>
        <v>5</v>
      </c>
      <c r="F28" s="8">
        <v>27</v>
      </c>
    </row>
    <row r="29" spans="1:6" x14ac:dyDescent="0.2">
      <c r="A29" s="9" t="s">
        <v>21</v>
      </c>
      <c r="B29" s="8">
        <v>3</v>
      </c>
      <c r="C29" s="8">
        <v>0</v>
      </c>
      <c r="D29" s="8">
        <v>2</v>
      </c>
      <c r="E29" s="8">
        <f t="shared" si="0"/>
        <v>5</v>
      </c>
      <c r="F29" s="8">
        <v>28</v>
      </c>
    </row>
    <row r="30" spans="1:6" x14ac:dyDescent="0.2">
      <c r="A30" s="9" t="s">
        <v>54</v>
      </c>
      <c r="B30" s="8">
        <v>2</v>
      </c>
      <c r="C30" s="8">
        <v>2</v>
      </c>
      <c r="D30" s="8">
        <v>5</v>
      </c>
      <c r="E30" s="8">
        <f t="shared" si="0"/>
        <v>9</v>
      </c>
      <c r="F30" s="8">
        <v>29</v>
      </c>
    </row>
    <row r="31" spans="1:6" x14ac:dyDescent="0.2">
      <c r="A31" s="9" t="s">
        <v>53</v>
      </c>
      <c r="B31" s="8">
        <v>2</v>
      </c>
      <c r="C31" s="8">
        <v>2</v>
      </c>
      <c r="D31" s="8">
        <v>3</v>
      </c>
      <c r="E31" s="8">
        <f t="shared" si="0"/>
        <v>7</v>
      </c>
      <c r="F31" s="8">
        <v>30</v>
      </c>
    </row>
    <row r="32" spans="1:6" x14ac:dyDescent="0.2">
      <c r="A32" s="9" t="s">
        <v>203</v>
      </c>
      <c r="B32" s="8">
        <v>2</v>
      </c>
      <c r="C32" s="8">
        <v>2</v>
      </c>
      <c r="D32" s="8">
        <v>3</v>
      </c>
      <c r="E32" s="8">
        <f t="shared" si="0"/>
        <v>7</v>
      </c>
      <c r="F32" s="8">
        <v>30</v>
      </c>
    </row>
    <row r="33" spans="1:6" x14ac:dyDescent="0.2">
      <c r="A33" s="9" t="s">
        <v>20</v>
      </c>
      <c r="B33" s="8">
        <v>2</v>
      </c>
      <c r="C33" s="8">
        <v>1</v>
      </c>
      <c r="D33" s="8">
        <v>6</v>
      </c>
      <c r="E33" s="8">
        <f t="shared" si="0"/>
        <v>9</v>
      </c>
      <c r="F33" s="8">
        <v>32</v>
      </c>
    </row>
    <row r="34" spans="1:6" x14ac:dyDescent="0.2">
      <c r="A34" s="9" t="s">
        <v>166</v>
      </c>
      <c r="B34" s="8">
        <v>2</v>
      </c>
      <c r="C34" s="8">
        <v>1</v>
      </c>
      <c r="D34" s="8">
        <v>1</v>
      </c>
      <c r="E34" s="8">
        <f t="shared" si="0"/>
        <v>4</v>
      </c>
      <c r="F34" s="8">
        <v>33</v>
      </c>
    </row>
    <row r="35" spans="1:6" x14ac:dyDescent="0.2">
      <c r="A35" s="9" t="s">
        <v>39</v>
      </c>
      <c r="B35" s="8">
        <v>2</v>
      </c>
      <c r="C35" s="8">
        <v>1</v>
      </c>
      <c r="D35" s="8">
        <v>0</v>
      </c>
      <c r="E35" s="8">
        <f t="shared" si="0"/>
        <v>3</v>
      </c>
      <c r="F35" s="8">
        <v>34</v>
      </c>
    </row>
    <row r="36" spans="1:6" x14ac:dyDescent="0.2">
      <c r="A36" s="9" t="s">
        <v>18</v>
      </c>
      <c r="B36" s="8">
        <v>2</v>
      </c>
      <c r="C36" s="8">
        <v>0</v>
      </c>
      <c r="D36" s="8">
        <v>5</v>
      </c>
      <c r="E36" s="8">
        <f t="shared" si="0"/>
        <v>7</v>
      </c>
      <c r="F36" s="8">
        <v>35</v>
      </c>
    </row>
    <row r="37" spans="1:6" x14ac:dyDescent="0.2">
      <c r="A37" s="9" t="s">
        <v>52</v>
      </c>
      <c r="B37" s="8">
        <v>2</v>
      </c>
      <c r="C37" s="8">
        <v>0</v>
      </c>
      <c r="D37" s="8">
        <v>3</v>
      </c>
      <c r="E37" s="8">
        <f t="shared" si="0"/>
        <v>5</v>
      </c>
      <c r="F37" s="8">
        <v>36</v>
      </c>
    </row>
    <row r="38" spans="1:6" x14ac:dyDescent="0.2">
      <c r="A38" s="9" t="s">
        <v>102</v>
      </c>
      <c r="B38" s="8">
        <v>2</v>
      </c>
      <c r="C38" s="8">
        <v>0</v>
      </c>
      <c r="D38" s="8">
        <v>2</v>
      </c>
      <c r="E38" s="8">
        <f t="shared" si="0"/>
        <v>4</v>
      </c>
      <c r="F38" s="8">
        <v>37</v>
      </c>
    </row>
    <row r="39" spans="1:6" x14ac:dyDescent="0.2">
      <c r="A39" s="9" t="s">
        <v>178</v>
      </c>
      <c r="B39" s="8">
        <v>2</v>
      </c>
      <c r="C39" s="8">
        <v>0</v>
      </c>
      <c r="D39" s="8">
        <v>2</v>
      </c>
      <c r="E39" s="8">
        <f t="shared" si="0"/>
        <v>4</v>
      </c>
      <c r="F39" s="8">
        <v>37</v>
      </c>
    </row>
    <row r="40" spans="1:6" x14ac:dyDescent="0.2">
      <c r="A40" s="9" t="s">
        <v>152</v>
      </c>
      <c r="B40" s="8">
        <v>2</v>
      </c>
      <c r="C40" s="8">
        <v>0</v>
      </c>
      <c r="D40" s="8">
        <v>1</v>
      </c>
      <c r="E40" s="8">
        <f t="shared" si="0"/>
        <v>3</v>
      </c>
      <c r="F40" s="8">
        <v>39</v>
      </c>
    </row>
    <row r="41" spans="1:6" x14ac:dyDescent="0.2">
      <c r="A41" s="9" t="s">
        <v>29</v>
      </c>
      <c r="B41" s="8">
        <v>2</v>
      </c>
      <c r="C41" s="8">
        <v>0</v>
      </c>
      <c r="D41" s="8">
        <v>1</v>
      </c>
      <c r="E41" s="8">
        <f t="shared" si="0"/>
        <v>3</v>
      </c>
      <c r="F41" s="8">
        <v>39</v>
      </c>
    </row>
    <row r="42" spans="1:6" x14ac:dyDescent="0.2">
      <c r="A42" s="9" t="s">
        <v>30</v>
      </c>
      <c r="B42" s="8">
        <v>1</v>
      </c>
      <c r="C42" s="8">
        <v>5</v>
      </c>
      <c r="D42" s="8">
        <v>1</v>
      </c>
      <c r="E42" s="8">
        <f t="shared" si="0"/>
        <v>7</v>
      </c>
      <c r="F42" s="8">
        <v>41</v>
      </c>
    </row>
    <row r="43" spans="1:6" x14ac:dyDescent="0.2">
      <c r="A43" s="9" t="s">
        <v>59</v>
      </c>
      <c r="B43" s="8">
        <v>1</v>
      </c>
      <c r="C43" s="8">
        <v>4</v>
      </c>
      <c r="D43" s="8">
        <v>5</v>
      </c>
      <c r="E43" s="8">
        <f t="shared" si="0"/>
        <v>10</v>
      </c>
      <c r="F43" s="8">
        <v>42</v>
      </c>
    </row>
    <row r="44" spans="1:6" x14ac:dyDescent="0.2">
      <c r="A44" s="9" t="s">
        <v>33</v>
      </c>
      <c r="B44" s="8">
        <v>1</v>
      </c>
      <c r="C44" s="8">
        <v>3</v>
      </c>
      <c r="D44" s="8">
        <v>3</v>
      </c>
      <c r="E44" s="8">
        <f t="shared" si="0"/>
        <v>7</v>
      </c>
      <c r="F44" s="8">
        <v>43</v>
      </c>
    </row>
    <row r="45" spans="1:6" x14ac:dyDescent="0.2">
      <c r="A45" s="9" t="s">
        <v>105</v>
      </c>
      <c r="B45" s="8">
        <v>1</v>
      </c>
      <c r="C45" s="8">
        <v>3</v>
      </c>
      <c r="D45" s="8">
        <v>2</v>
      </c>
      <c r="E45" s="8">
        <f t="shared" si="0"/>
        <v>6</v>
      </c>
      <c r="F45" s="8">
        <v>44</v>
      </c>
    </row>
    <row r="46" spans="1:6" x14ac:dyDescent="0.2">
      <c r="A46" s="9" t="s">
        <v>40</v>
      </c>
      <c r="B46" s="8">
        <v>1</v>
      </c>
      <c r="C46" s="8">
        <v>3</v>
      </c>
      <c r="D46" s="8">
        <v>2</v>
      </c>
      <c r="E46" s="8">
        <f t="shared" si="0"/>
        <v>6</v>
      </c>
      <c r="F46" s="8">
        <v>44</v>
      </c>
    </row>
    <row r="47" spans="1:6" x14ac:dyDescent="0.2">
      <c r="A47" s="9" t="s">
        <v>129</v>
      </c>
      <c r="B47" s="8">
        <v>1</v>
      </c>
      <c r="C47" s="8">
        <v>3</v>
      </c>
      <c r="D47" s="8">
        <v>2</v>
      </c>
      <c r="E47" s="8">
        <f t="shared" si="0"/>
        <v>6</v>
      </c>
      <c r="F47" s="8">
        <v>44</v>
      </c>
    </row>
    <row r="48" spans="1:6" x14ac:dyDescent="0.2">
      <c r="A48" s="9" t="s">
        <v>408</v>
      </c>
      <c r="B48" s="8">
        <v>1</v>
      </c>
      <c r="C48" s="8">
        <v>3</v>
      </c>
      <c r="D48" s="8">
        <v>1</v>
      </c>
      <c r="E48" s="8">
        <f t="shared" si="0"/>
        <v>5</v>
      </c>
      <c r="F48" s="8"/>
    </row>
    <row r="49" spans="1:6" x14ac:dyDescent="0.2">
      <c r="A49" s="9" t="s">
        <v>164</v>
      </c>
      <c r="B49" s="8">
        <v>1</v>
      </c>
      <c r="C49" s="8">
        <v>3</v>
      </c>
      <c r="D49" s="8">
        <v>0</v>
      </c>
      <c r="E49" s="8">
        <f t="shared" si="0"/>
        <v>4</v>
      </c>
      <c r="F49" s="8">
        <v>47</v>
      </c>
    </row>
    <row r="50" spans="1:6" x14ac:dyDescent="0.2">
      <c r="A50" s="9" t="s">
        <v>137</v>
      </c>
      <c r="B50" s="8">
        <v>1</v>
      </c>
      <c r="C50" s="8">
        <v>2</v>
      </c>
      <c r="D50" s="8">
        <v>5</v>
      </c>
      <c r="E50" s="8">
        <f t="shared" si="0"/>
        <v>8</v>
      </c>
      <c r="F50" s="8">
        <v>48</v>
      </c>
    </row>
    <row r="51" spans="1:6" x14ac:dyDescent="0.2">
      <c r="A51" s="9" t="s">
        <v>196</v>
      </c>
      <c r="B51" s="8">
        <v>1</v>
      </c>
      <c r="C51" s="8">
        <v>2</v>
      </c>
      <c r="D51" s="8">
        <v>2</v>
      </c>
      <c r="E51" s="8">
        <f t="shared" si="0"/>
        <v>5</v>
      </c>
      <c r="F51" s="8">
        <v>49</v>
      </c>
    </row>
    <row r="52" spans="1:6" x14ac:dyDescent="0.2">
      <c r="A52" s="9" t="s">
        <v>145</v>
      </c>
      <c r="B52" s="8">
        <v>1</v>
      </c>
      <c r="C52" s="8">
        <v>2</v>
      </c>
      <c r="D52" s="8">
        <v>1</v>
      </c>
      <c r="E52" s="8">
        <f t="shared" si="0"/>
        <v>4</v>
      </c>
      <c r="F52" s="8">
        <v>50</v>
      </c>
    </row>
    <row r="53" spans="1:6" x14ac:dyDescent="0.2">
      <c r="A53" s="9" t="s">
        <v>70</v>
      </c>
      <c r="B53" s="8">
        <v>1</v>
      </c>
      <c r="C53" s="8">
        <v>1</v>
      </c>
      <c r="D53" s="8">
        <v>6</v>
      </c>
      <c r="E53" s="8">
        <f t="shared" si="0"/>
        <v>8</v>
      </c>
      <c r="F53" s="8">
        <v>51</v>
      </c>
    </row>
    <row r="54" spans="1:6" x14ac:dyDescent="0.2">
      <c r="A54" s="9" t="s">
        <v>9</v>
      </c>
      <c r="B54" s="8">
        <v>1</v>
      </c>
      <c r="C54" s="8">
        <v>1</v>
      </c>
      <c r="D54" s="8">
        <v>1</v>
      </c>
      <c r="E54" s="8">
        <f t="shared" si="0"/>
        <v>3</v>
      </c>
      <c r="F54" s="8">
        <v>52</v>
      </c>
    </row>
    <row r="55" spans="1:6" x14ac:dyDescent="0.2">
      <c r="A55" s="9" t="s">
        <v>22</v>
      </c>
      <c r="B55" s="8">
        <v>1</v>
      </c>
      <c r="C55" s="8">
        <v>1</v>
      </c>
      <c r="D55" s="8">
        <v>1</v>
      </c>
      <c r="E55" s="8">
        <f t="shared" si="0"/>
        <v>3</v>
      </c>
      <c r="F55" s="8">
        <v>52</v>
      </c>
    </row>
    <row r="56" spans="1:6" x14ac:dyDescent="0.2">
      <c r="A56" s="9" t="s">
        <v>64</v>
      </c>
      <c r="B56" s="8">
        <v>1</v>
      </c>
      <c r="C56" s="8">
        <v>1</v>
      </c>
      <c r="D56" s="8">
        <v>1</v>
      </c>
      <c r="E56" s="8">
        <f t="shared" si="0"/>
        <v>3</v>
      </c>
      <c r="F56" s="8">
        <v>52</v>
      </c>
    </row>
    <row r="57" spans="1:6" x14ac:dyDescent="0.2">
      <c r="A57" s="9" t="s">
        <v>82</v>
      </c>
      <c r="B57" s="8">
        <v>1</v>
      </c>
      <c r="C57" s="8">
        <v>1</v>
      </c>
      <c r="D57" s="8">
        <v>0</v>
      </c>
      <c r="E57" s="8">
        <f t="shared" si="0"/>
        <v>2</v>
      </c>
      <c r="F57" s="8">
        <v>55</v>
      </c>
    </row>
    <row r="58" spans="1:6" x14ac:dyDescent="0.2">
      <c r="A58" s="9" t="s">
        <v>16</v>
      </c>
      <c r="B58" s="8">
        <v>1</v>
      </c>
      <c r="C58" s="8">
        <v>1</v>
      </c>
      <c r="D58" s="8">
        <v>0</v>
      </c>
      <c r="E58" s="8">
        <f t="shared" si="0"/>
        <v>2</v>
      </c>
      <c r="F58" s="8">
        <v>55</v>
      </c>
    </row>
    <row r="59" spans="1:6" x14ac:dyDescent="0.2">
      <c r="A59" s="9" t="s">
        <v>147</v>
      </c>
      <c r="B59" s="8">
        <v>1</v>
      </c>
      <c r="C59" s="8">
        <v>1</v>
      </c>
      <c r="D59" s="8">
        <v>0</v>
      </c>
      <c r="E59" s="8">
        <f t="shared" si="0"/>
        <v>2</v>
      </c>
      <c r="F59" s="8">
        <v>55</v>
      </c>
    </row>
    <row r="60" spans="1:6" x14ac:dyDescent="0.2">
      <c r="A60" s="9" t="s">
        <v>138</v>
      </c>
      <c r="B60" s="8">
        <v>1</v>
      </c>
      <c r="C60" s="8">
        <v>1</v>
      </c>
      <c r="D60" s="8">
        <v>0</v>
      </c>
      <c r="E60" s="8">
        <f t="shared" si="0"/>
        <v>2</v>
      </c>
      <c r="F60" s="8">
        <v>55</v>
      </c>
    </row>
    <row r="61" spans="1:6" x14ac:dyDescent="0.2">
      <c r="A61" s="9" t="s">
        <v>89</v>
      </c>
      <c r="B61" s="8">
        <v>1</v>
      </c>
      <c r="C61" s="8">
        <v>0</v>
      </c>
      <c r="D61" s="8">
        <v>2</v>
      </c>
      <c r="E61" s="8">
        <f t="shared" si="0"/>
        <v>3</v>
      </c>
      <c r="F61" s="8">
        <v>59</v>
      </c>
    </row>
    <row r="62" spans="1:6" x14ac:dyDescent="0.2">
      <c r="A62" s="9" t="s">
        <v>170</v>
      </c>
      <c r="B62" s="8">
        <v>1</v>
      </c>
      <c r="C62" s="8">
        <v>0</v>
      </c>
      <c r="D62" s="8">
        <v>1</v>
      </c>
      <c r="E62" s="8">
        <f t="shared" si="0"/>
        <v>2</v>
      </c>
      <c r="F62" s="8">
        <v>60</v>
      </c>
    </row>
    <row r="63" spans="1:6" x14ac:dyDescent="0.2">
      <c r="A63" s="9" t="s">
        <v>157</v>
      </c>
      <c r="B63" s="8">
        <v>1</v>
      </c>
      <c r="C63" s="8">
        <v>0</v>
      </c>
      <c r="D63" s="8">
        <v>1</v>
      </c>
      <c r="E63" s="8">
        <f t="shared" si="0"/>
        <v>2</v>
      </c>
      <c r="F63" s="8">
        <v>60</v>
      </c>
    </row>
    <row r="64" spans="1:6" x14ac:dyDescent="0.2">
      <c r="A64" s="9" t="s">
        <v>155</v>
      </c>
      <c r="B64" s="8">
        <v>1</v>
      </c>
      <c r="C64" s="8">
        <v>0</v>
      </c>
      <c r="D64" s="8">
        <v>0</v>
      </c>
      <c r="E64" s="8">
        <f t="shared" si="0"/>
        <v>1</v>
      </c>
      <c r="F64" s="8">
        <v>62</v>
      </c>
    </row>
    <row r="65" spans="1:6" x14ac:dyDescent="0.2">
      <c r="A65" s="9" t="s">
        <v>211</v>
      </c>
      <c r="B65" s="8">
        <v>1</v>
      </c>
      <c r="C65" s="8">
        <v>0</v>
      </c>
      <c r="D65" s="8">
        <v>0</v>
      </c>
      <c r="E65" s="8">
        <f t="shared" si="0"/>
        <v>1</v>
      </c>
      <c r="F65" s="8">
        <v>62</v>
      </c>
    </row>
    <row r="66" spans="1:6" x14ac:dyDescent="0.2">
      <c r="A66" s="9" t="s">
        <v>43</v>
      </c>
      <c r="B66" s="8">
        <v>0</v>
      </c>
      <c r="C66" s="8">
        <v>3</v>
      </c>
      <c r="D66" s="8">
        <v>5</v>
      </c>
      <c r="E66" s="8">
        <f t="shared" si="0"/>
        <v>8</v>
      </c>
      <c r="F66" s="8">
        <v>64</v>
      </c>
    </row>
    <row r="67" spans="1:6" x14ac:dyDescent="0.2">
      <c r="A67" s="9" t="s">
        <v>35</v>
      </c>
      <c r="B67" s="8">
        <v>0</v>
      </c>
      <c r="C67" s="8">
        <v>3</v>
      </c>
      <c r="D67" s="8">
        <v>2</v>
      </c>
      <c r="E67" s="8">
        <f t="shared" ref="E67:E93" si="1">SUM(B67:D67)</f>
        <v>5</v>
      </c>
      <c r="F67" s="8">
        <v>65</v>
      </c>
    </row>
    <row r="68" spans="1:6" x14ac:dyDescent="0.2">
      <c r="A68" s="9" t="s">
        <v>153</v>
      </c>
      <c r="B68" s="8">
        <v>0</v>
      </c>
      <c r="C68" s="8">
        <v>3</v>
      </c>
      <c r="D68" s="8">
        <v>1</v>
      </c>
      <c r="E68" s="8">
        <f t="shared" si="1"/>
        <v>4</v>
      </c>
      <c r="F68" s="8">
        <v>66</v>
      </c>
    </row>
    <row r="69" spans="1:6" x14ac:dyDescent="0.2">
      <c r="A69" s="9" t="s">
        <v>19</v>
      </c>
      <c r="B69" s="8">
        <v>0</v>
      </c>
      <c r="C69" s="8">
        <v>3</v>
      </c>
      <c r="D69" s="8">
        <v>1</v>
      </c>
      <c r="E69" s="8">
        <f t="shared" si="1"/>
        <v>4</v>
      </c>
      <c r="F69" s="8">
        <v>66</v>
      </c>
    </row>
    <row r="70" spans="1:6" x14ac:dyDescent="0.2">
      <c r="A70" s="9" t="s">
        <v>235</v>
      </c>
      <c r="B70" s="8">
        <v>0</v>
      </c>
      <c r="C70" s="8">
        <v>2</v>
      </c>
      <c r="D70" s="8">
        <v>4</v>
      </c>
      <c r="E70" s="8">
        <f t="shared" si="1"/>
        <v>6</v>
      </c>
      <c r="F70" s="8">
        <v>68</v>
      </c>
    </row>
    <row r="71" spans="1:6" x14ac:dyDescent="0.2">
      <c r="A71" s="9" t="s">
        <v>190</v>
      </c>
      <c r="B71" s="8">
        <v>0</v>
      </c>
      <c r="C71" s="8">
        <v>2</v>
      </c>
      <c r="D71" s="8">
        <v>4</v>
      </c>
      <c r="E71" s="8">
        <f t="shared" si="1"/>
        <v>6</v>
      </c>
      <c r="F71" s="8">
        <v>68</v>
      </c>
    </row>
    <row r="72" spans="1:6" x14ac:dyDescent="0.2">
      <c r="A72" s="9" t="s">
        <v>207</v>
      </c>
      <c r="B72" s="8">
        <v>0</v>
      </c>
      <c r="C72" s="8">
        <v>2</v>
      </c>
      <c r="D72" s="8">
        <v>2</v>
      </c>
      <c r="E72" s="8">
        <f t="shared" si="1"/>
        <v>4</v>
      </c>
      <c r="F72" s="8">
        <v>70</v>
      </c>
    </row>
    <row r="73" spans="1:6" x14ac:dyDescent="0.2">
      <c r="A73" s="9" t="s">
        <v>28</v>
      </c>
      <c r="B73" s="8">
        <v>0</v>
      </c>
      <c r="C73" s="8">
        <v>1</v>
      </c>
      <c r="D73" s="8">
        <v>5</v>
      </c>
      <c r="E73" s="8">
        <f t="shared" si="1"/>
        <v>6</v>
      </c>
      <c r="F73" s="8">
        <v>71</v>
      </c>
    </row>
    <row r="74" spans="1:6" x14ac:dyDescent="0.2">
      <c r="A74" s="9" t="s">
        <v>36</v>
      </c>
      <c r="B74" s="8">
        <v>0</v>
      </c>
      <c r="C74" s="8">
        <v>1</v>
      </c>
      <c r="D74" s="8">
        <v>3</v>
      </c>
      <c r="E74" s="8">
        <f t="shared" si="1"/>
        <v>4</v>
      </c>
      <c r="F74" s="8">
        <v>72</v>
      </c>
    </row>
    <row r="75" spans="1:6" x14ac:dyDescent="0.2">
      <c r="A75" s="9" t="s">
        <v>233</v>
      </c>
      <c r="B75" s="8">
        <v>0</v>
      </c>
      <c r="C75" s="8">
        <v>1</v>
      </c>
      <c r="D75" s="8">
        <v>1</v>
      </c>
      <c r="E75" s="8">
        <f t="shared" si="1"/>
        <v>2</v>
      </c>
      <c r="F75" s="8">
        <v>73</v>
      </c>
    </row>
    <row r="76" spans="1:6" x14ac:dyDescent="0.2">
      <c r="A76" s="9" t="s">
        <v>176</v>
      </c>
      <c r="B76" s="8">
        <v>0</v>
      </c>
      <c r="C76" s="8">
        <v>1</v>
      </c>
      <c r="D76" s="8">
        <v>0</v>
      </c>
      <c r="E76" s="8">
        <f t="shared" si="1"/>
        <v>1</v>
      </c>
      <c r="F76" s="8">
        <v>74</v>
      </c>
    </row>
    <row r="77" spans="1:6" x14ac:dyDescent="0.2">
      <c r="A77" s="9" t="s">
        <v>94</v>
      </c>
      <c r="B77" s="8">
        <v>0</v>
      </c>
      <c r="C77" s="8">
        <v>1</v>
      </c>
      <c r="D77" s="8">
        <v>0</v>
      </c>
      <c r="E77" s="8">
        <f t="shared" si="1"/>
        <v>1</v>
      </c>
      <c r="F77" s="8">
        <v>74</v>
      </c>
    </row>
    <row r="78" spans="1:6" x14ac:dyDescent="0.2">
      <c r="A78" s="9" t="s">
        <v>188</v>
      </c>
      <c r="B78" s="8">
        <v>0</v>
      </c>
      <c r="C78" s="8">
        <v>1</v>
      </c>
      <c r="D78" s="8">
        <v>0</v>
      </c>
      <c r="E78" s="8">
        <f t="shared" si="1"/>
        <v>1</v>
      </c>
      <c r="F78" s="8">
        <v>74</v>
      </c>
    </row>
    <row r="79" spans="1:6" x14ac:dyDescent="0.2">
      <c r="A79" s="9" t="s">
        <v>37</v>
      </c>
      <c r="B79" s="8">
        <v>0</v>
      </c>
      <c r="C79" s="8">
        <v>1</v>
      </c>
      <c r="D79" s="8">
        <v>0</v>
      </c>
      <c r="E79" s="8">
        <f t="shared" si="1"/>
        <v>1</v>
      </c>
      <c r="F79" s="8">
        <v>74</v>
      </c>
    </row>
    <row r="80" spans="1:6" x14ac:dyDescent="0.2">
      <c r="A80" s="9" t="s">
        <v>121</v>
      </c>
      <c r="B80" s="8">
        <v>0</v>
      </c>
      <c r="C80" s="8">
        <v>1</v>
      </c>
      <c r="D80" s="8">
        <v>0</v>
      </c>
      <c r="E80" s="8">
        <f t="shared" si="1"/>
        <v>1</v>
      </c>
      <c r="F80" s="8">
        <v>74</v>
      </c>
    </row>
    <row r="81" spans="1:6" x14ac:dyDescent="0.2">
      <c r="A81" s="9" t="s">
        <v>128</v>
      </c>
      <c r="B81" s="8">
        <v>0</v>
      </c>
      <c r="C81" s="8">
        <v>0</v>
      </c>
      <c r="D81" s="8">
        <v>3</v>
      </c>
      <c r="E81" s="8">
        <f t="shared" si="1"/>
        <v>3</v>
      </c>
      <c r="F81" s="8">
        <v>79</v>
      </c>
    </row>
    <row r="82" spans="1:6" x14ac:dyDescent="0.2">
      <c r="A82" s="9" t="s">
        <v>76</v>
      </c>
      <c r="B82" s="8">
        <v>0</v>
      </c>
      <c r="C82" s="8">
        <v>0</v>
      </c>
      <c r="D82" s="8">
        <v>2</v>
      </c>
      <c r="E82" s="8">
        <f t="shared" si="1"/>
        <v>2</v>
      </c>
      <c r="F82" s="8">
        <v>80</v>
      </c>
    </row>
    <row r="83" spans="1:6" x14ac:dyDescent="0.2">
      <c r="A83" s="9" t="s">
        <v>142</v>
      </c>
      <c r="B83" s="8">
        <v>0</v>
      </c>
      <c r="C83" s="8">
        <v>0</v>
      </c>
      <c r="D83" s="8">
        <v>2</v>
      </c>
      <c r="E83" s="8">
        <f t="shared" si="1"/>
        <v>2</v>
      </c>
      <c r="F83" s="8">
        <v>80</v>
      </c>
    </row>
    <row r="84" spans="1:6" x14ac:dyDescent="0.2">
      <c r="A84" s="9" t="s">
        <v>58</v>
      </c>
      <c r="B84" s="8">
        <v>0</v>
      </c>
      <c r="C84" s="8">
        <v>0</v>
      </c>
      <c r="D84" s="8">
        <v>2</v>
      </c>
      <c r="E84" s="8">
        <f t="shared" si="1"/>
        <v>2</v>
      </c>
      <c r="F84" s="8">
        <v>80</v>
      </c>
    </row>
    <row r="85" spans="1:6" x14ac:dyDescent="0.2">
      <c r="A85" s="9" t="s">
        <v>60</v>
      </c>
      <c r="B85" s="8">
        <v>0</v>
      </c>
      <c r="C85" s="8">
        <v>0</v>
      </c>
      <c r="D85" s="8">
        <v>2</v>
      </c>
      <c r="E85" s="8">
        <f t="shared" si="1"/>
        <v>2</v>
      </c>
      <c r="F85" s="8">
        <v>80</v>
      </c>
    </row>
    <row r="86" spans="1:6" x14ac:dyDescent="0.2">
      <c r="A86" s="9" t="s">
        <v>187</v>
      </c>
      <c r="B86" s="8">
        <v>0</v>
      </c>
      <c r="C86" s="8">
        <v>0</v>
      </c>
      <c r="D86" s="8">
        <v>1</v>
      </c>
      <c r="E86" s="8">
        <f t="shared" si="1"/>
        <v>1</v>
      </c>
      <c r="F86" s="8">
        <v>84</v>
      </c>
    </row>
    <row r="87" spans="1:6" x14ac:dyDescent="0.2">
      <c r="A87" s="9" t="s">
        <v>104</v>
      </c>
      <c r="B87" s="8">
        <v>0</v>
      </c>
      <c r="C87" s="8">
        <v>0</v>
      </c>
      <c r="D87" s="8">
        <v>1</v>
      </c>
      <c r="E87" s="8">
        <f t="shared" si="1"/>
        <v>1</v>
      </c>
      <c r="F87" s="8">
        <v>84</v>
      </c>
    </row>
    <row r="88" spans="1:6" x14ac:dyDescent="0.2">
      <c r="A88" s="9" t="s">
        <v>192</v>
      </c>
      <c r="B88" s="8">
        <v>0</v>
      </c>
      <c r="C88" s="8">
        <v>0</v>
      </c>
      <c r="D88" s="8">
        <v>1</v>
      </c>
      <c r="E88" s="8">
        <f t="shared" si="1"/>
        <v>1</v>
      </c>
      <c r="F88" s="8">
        <v>84</v>
      </c>
    </row>
    <row r="89" spans="1:6" x14ac:dyDescent="0.2">
      <c r="A89" s="9" t="s">
        <v>146</v>
      </c>
      <c r="B89" s="8">
        <v>0</v>
      </c>
      <c r="C89" s="8">
        <v>0</v>
      </c>
      <c r="D89" s="8">
        <v>1</v>
      </c>
      <c r="E89" s="8">
        <f t="shared" si="1"/>
        <v>1</v>
      </c>
      <c r="F89" s="8">
        <v>84</v>
      </c>
    </row>
    <row r="90" spans="1:6" x14ac:dyDescent="0.2">
      <c r="A90" s="9" t="s">
        <v>122</v>
      </c>
      <c r="B90" s="8">
        <v>0</v>
      </c>
      <c r="C90" s="8">
        <v>0</v>
      </c>
      <c r="D90" s="8">
        <v>1</v>
      </c>
      <c r="E90" s="8">
        <f t="shared" si="1"/>
        <v>1</v>
      </c>
      <c r="F90" s="8">
        <v>84</v>
      </c>
    </row>
    <row r="91" spans="1:6" x14ac:dyDescent="0.2">
      <c r="A91" s="9" t="s">
        <v>125</v>
      </c>
      <c r="B91" s="8">
        <v>0</v>
      </c>
      <c r="C91" s="8">
        <v>0</v>
      </c>
      <c r="D91" s="8">
        <v>1</v>
      </c>
      <c r="E91" s="8">
        <f t="shared" si="1"/>
        <v>1</v>
      </c>
      <c r="F91" s="8">
        <v>84</v>
      </c>
    </row>
    <row r="92" spans="1:6" x14ac:dyDescent="0.2">
      <c r="A92" s="9" t="s">
        <v>63</v>
      </c>
      <c r="B92" s="8">
        <v>0</v>
      </c>
      <c r="C92" s="8">
        <v>0</v>
      </c>
      <c r="D92" s="8">
        <v>1</v>
      </c>
      <c r="E92" s="8">
        <f t="shared" si="1"/>
        <v>1</v>
      </c>
      <c r="F92" s="8">
        <v>84</v>
      </c>
    </row>
    <row r="93" spans="1:6" x14ac:dyDescent="0.2">
      <c r="A93" s="9" t="s">
        <v>150</v>
      </c>
      <c r="B93" s="8">
        <v>0</v>
      </c>
      <c r="C93" s="8">
        <v>0</v>
      </c>
      <c r="D93" s="8">
        <v>1</v>
      </c>
      <c r="E93" s="8">
        <f t="shared" si="1"/>
        <v>1</v>
      </c>
      <c r="F93" s="8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AB3F8-15A9-564B-8581-7C1DFD52F94A}">
  <dimension ref="A1:N9"/>
  <sheetViews>
    <sheetView workbookViewId="0">
      <selection activeCell="C9" sqref="C9"/>
    </sheetView>
  </sheetViews>
  <sheetFormatPr baseColWidth="10" defaultRowHeight="16" x14ac:dyDescent="0.2"/>
  <cols>
    <col min="1" max="1" width="12.6640625" customWidth="1"/>
    <col min="3" max="3" width="13.6640625" customWidth="1"/>
  </cols>
  <sheetData>
    <row r="1" spans="1:14" ht="40" customHeight="1" x14ac:dyDescent="0.2">
      <c r="A1" s="7" t="s">
        <v>5</v>
      </c>
      <c r="B1" s="6" t="s">
        <v>3</v>
      </c>
      <c r="C1" s="6" t="s">
        <v>327</v>
      </c>
      <c r="D1" s="6" t="s">
        <v>328</v>
      </c>
      <c r="E1" s="6" t="s">
        <v>316</v>
      </c>
      <c r="F1" s="6" t="s">
        <v>329</v>
      </c>
      <c r="G1" s="6" t="s">
        <v>389</v>
      </c>
      <c r="H1" s="6" t="s">
        <v>390</v>
      </c>
      <c r="I1" s="6" t="s">
        <v>314</v>
      </c>
      <c r="J1" s="6" t="s">
        <v>330</v>
      </c>
      <c r="K1" s="6" t="s">
        <v>391</v>
      </c>
      <c r="L1" s="6" t="s">
        <v>315</v>
      </c>
      <c r="M1" s="6" t="s">
        <v>331</v>
      </c>
      <c r="N1" s="6" t="s">
        <v>392</v>
      </c>
    </row>
    <row r="2" spans="1:14" x14ac:dyDescent="0.2">
      <c r="A2" s="9" t="s">
        <v>321</v>
      </c>
      <c r="B2" s="8">
        <f>COUNTIF(Data!H:H,Continent!A2)</f>
        <v>54</v>
      </c>
      <c r="C2" s="8">
        <v>252</v>
      </c>
      <c r="D2" s="10">
        <f>C2/$C$9</f>
        <v>0.76595744680851063</v>
      </c>
      <c r="E2" s="8">
        <f>SUMIF(Quotas!F:F,Continent!A2,Quotas!E:E)</f>
        <v>758</v>
      </c>
      <c r="F2" s="10">
        <f>E2/$E$9</f>
        <v>8.4250305657441363E-2</v>
      </c>
      <c r="G2" s="13">
        <f>E2/B2</f>
        <v>14.037037037037036</v>
      </c>
      <c r="H2" s="13">
        <f>SUMIF('Points Table'!C:C,Continent!A2,'Points Table'!F:F)/B2</f>
        <v>11.611111111111111</v>
      </c>
      <c r="I2" s="8">
        <f>SUMIF(Performance!H:H,Continent!A2,Performance!E:E)</f>
        <v>400</v>
      </c>
      <c r="J2" s="10">
        <f>I2/$I$9</f>
        <v>4.0567951318458417E-2</v>
      </c>
      <c r="K2" s="13">
        <f>I2/B2</f>
        <v>7.4074074074074074</v>
      </c>
      <c r="L2" s="11">
        <f>SUMIF('Points Table'!C:C,Continent!A2,'Points Table'!J:J)</f>
        <v>28.062243274743278</v>
      </c>
      <c r="M2" s="10">
        <f>L2/$L$9</f>
        <v>2.6356992785513175E-2</v>
      </c>
      <c r="N2" s="11">
        <f>L2/B2</f>
        <v>0.51967117175450517</v>
      </c>
    </row>
    <row r="3" spans="1:14" x14ac:dyDescent="0.2">
      <c r="A3" s="9" t="s">
        <v>319</v>
      </c>
      <c r="B3" s="8">
        <f>COUNTIF(Data!H:H,Continent!A3)</f>
        <v>44</v>
      </c>
      <c r="C3" s="8">
        <v>315</v>
      </c>
      <c r="D3" s="10">
        <f t="shared" ref="D3:D8" si="0">C3/$C$9</f>
        <v>0.95744680851063835</v>
      </c>
      <c r="E3" s="8">
        <f>SUMIF(Quotas!F:F,Continent!A3,Quotas!E:E)</f>
        <v>1659</v>
      </c>
      <c r="F3" s="10">
        <f t="shared" ref="F3:F8" si="1">E3/$E$9</f>
        <v>0.18439479826608871</v>
      </c>
      <c r="G3" s="13">
        <f t="shared" ref="G3:G8" si="2">E3/B3</f>
        <v>37.704545454545453</v>
      </c>
      <c r="H3" s="13">
        <f>SUMIF('Points Table'!C:C,Continent!A3,'Points Table'!F:F)/B3</f>
        <v>29.204545454545453</v>
      </c>
      <c r="I3" s="8">
        <f>SUMIF(Performance!H:H,Continent!A3,Performance!E:E)</f>
        <v>2322.5</v>
      </c>
      <c r="J3" s="10">
        <f t="shared" ref="J3:J8" si="3">I3/$I$9</f>
        <v>0.23554766734279919</v>
      </c>
      <c r="K3" s="13">
        <f t="shared" ref="K3:K8" si="4">I3/B3</f>
        <v>52.784090909090907</v>
      </c>
      <c r="L3" s="11">
        <f>SUMIF('Points Table'!C:C,Continent!A3,'Points Table'!J:J)</f>
        <v>274.1486429298929</v>
      </c>
      <c r="M3" s="10">
        <f t="shared" ref="M3:M8" si="5">L3/$L$9</f>
        <v>0.25748952901298366</v>
      </c>
      <c r="N3" s="11">
        <f t="shared" ref="N3:N8" si="6">L3/B3</f>
        <v>6.2306509756793842</v>
      </c>
    </row>
    <row r="4" spans="1:14" x14ac:dyDescent="0.2">
      <c r="A4" s="9" t="s">
        <v>320</v>
      </c>
      <c r="B4" s="8">
        <f>COUNTIF(Data!H:H,Continent!A4)</f>
        <v>50</v>
      </c>
      <c r="C4" s="8">
        <v>329</v>
      </c>
      <c r="D4" s="10">
        <f t="shared" si="0"/>
        <v>1</v>
      </c>
      <c r="E4" s="8">
        <f>SUMIF(Quotas!F:F,Continent!A4,Quotas!E:E)</f>
        <v>4242</v>
      </c>
      <c r="F4" s="10">
        <f t="shared" si="1"/>
        <v>0.47149049683227745</v>
      </c>
      <c r="G4" s="13">
        <f t="shared" si="2"/>
        <v>84.84</v>
      </c>
      <c r="H4" s="13">
        <f>SUMIF('Points Table'!C:C,Continent!A4,'Points Table'!F:F)/B4</f>
        <v>62.88</v>
      </c>
      <c r="I4" s="8">
        <f>SUMIF(Performance!H:H,Continent!A4,Performance!E:E)</f>
        <v>4460.5</v>
      </c>
      <c r="J4" s="10">
        <f t="shared" si="3"/>
        <v>0.45238336713995941</v>
      </c>
      <c r="K4" s="13">
        <f t="shared" si="4"/>
        <v>89.21</v>
      </c>
      <c r="L4" s="11">
        <f>SUMIF('Points Table'!C:C,Continent!A4,'Points Table'!J:J)</f>
        <v>502.20328620328615</v>
      </c>
      <c r="M4" s="10">
        <f t="shared" si="5"/>
        <v>0.47168603955601313</v>
      </c>
      <c r="N4" s="11">
        <f t="shared" si="6"/>
        <v>10.044065724065723</v>
      </c>
    </row>
    <row r="5" spans="1:14" x14ac:dyDescent="0.2">
      <c r="A5" s="9" t="s">
        <v>323</v>
      </c>
      <c r="B5" s="8">
        <f>COUNTIF(Data!H:H,Continent!A5)</f>
        <v>29</v>
      </c>
      <c r="C5" s="8">
        <v>316</v>
      </c>
      <c r="D5" s="10">
        <f t="shared" si="0"/>
        <v>0.96048632218844987</v>
      </c>
      <c r="E5" s="8">
        <f>SUMIF(Quotas!F:F,Continent!A5,Quotas!E:E)</f>
        <v>1213</v>
      </c>
      <c r="F5" s="10">
        <f t="shared" si="1"/>
        <v>0.13482271868400578</v>
      </c>
      <c r="G5" s="13">
        <f t="shared" si="2"/>
        <v>41.827586206896555</v>
      </c>
      <c r="H5" s="13">
        <f>SUMIF('Points Table'!C:C,Continent!A5,'Points Table'!F:F)/B5</f>
        <v>28.586206896551722</v>
      </c>
      <c r="I5" s="8">
        <f>SUMIF(Performance!H:H,Continent!A5,Performance!E:E)</f>
        <v>1637.5</v>
      </c>
      <c r="J5" s="10">
        <f t="shared" si="3"/>
        <v>0.16607505070993914</v>
      </c>
      <c r="K5" s="13">
        <f t="shared" si="4"/>
        <v>56.46551724137931</v>
      </c>
      <c r="L5" s="11">
        <f>SUMIF('Points Table'!C:C,Continent!A5,'Points Table'!J:J)</f>
        <v>143.20369508494517</v>
      </c>
      <c r="M5" s="10">
        <f t="shared" si="5"/>
        <v>0.13450167619385581</v>
      </c>
      <c r="N5" s="11">
        <f t="shared" si="6"/>
        <v>4.9380584512050056</v>
      </c>
    </row>
    <row r="6" spans="1:14" x14ac:dyDescent="0.2">
      <c r="A6" s="9" t="s">
        <v>322</v>
      </c>
      <c r="B6" s="8">
        <f>COUNTIF(Data!H:H,Continent!A6)</f>
        <v>17</v>
      </c>
      <c r="C6" s="8">
        <v>264</v>
      </c>
      <c r="D6" s="10">
        <f t="shared" si="0"/>
        <v>0.80243161094224924</v>
      </c>
      <c r="E6" s="8">
        <f>SUMIF(Quotas!F:F,Continent!A6,Quotas!E:E)</f>
        <v>540</v>
      </c>
      <c r="F6" s="10">
        <f t="shared" si="1"/>
        <v>6.0020006668889632E-2</v>
      </c>
      <c r="G6" s="13">
        <f t="shared" si="2"/>
        <v>31.764705882352942</v>
      </c>
      <c r="H6" s="13">
        <f>SUMIF('Points Table'!C:C,Continent!A6,'Points Table'!F:F)/B6</f>
        <v>24.058823529411764</v>
      </c>
      <c r="I6" s="8">
        <f>SUMIF(Performance!H:H,Continent!A6,Performance!E:E)</f>
        <v>689.5</v>
      </c>
      <c r="J6" s="10">
        <f t="shared" si="3"/>
        <v>6.9929006085192702E-2</v>
      </c>
      <c r="K6" s="13">
        <f t="shared" si="4"/>
        <v>40.558823529411768</v>
      </c>
      <c r="L6" s="11">
        <f>SUMIF('Points Table'!C:C,Continent!A6,'Points Table'!J:J)</f>
        <v>70.663133375633393</v>
      </c>
      <c r="M6" s="10">
        <f t="shared" si="5"/>
        <v>6.6369166511345598E-2</v>
      </c>
      <c r="N6" s="11">
        <f t="shared" si="6"/>
        <v>4.1566549044490229</v>
      </c>
    </row>
    <row r="7" spans="1:14" x14ac:dyDescent="0.2">
      <c r="A7" s="9" t="s">
        <v>324</v>
      </c>
      <c r="B7" s="8">
        <f>COUNTIF(Data!H:H,Continent!A7)</f>
        <v>12</v>
      </c>
      <c r="C7" s="8">
        <v>241</v>
      </c>
      <c r="D7" s="10">
        <f t="shared" si="0"/>
        <v>0.73252279635258355</v>
      </c>
      <c r="E7" s="8">
        <f>SUMIF(Quotas!F:F,Continent!A7,Quotas!E:E)</f>
        <v>546</v>
      </c>
      <c r="F7" s="10">
        <f t="shared" si="1"/>
        <v>6.0686895631877291E-2</v>
      </c>
      <c r="G7" s="13">
        <f t="shared" si="2"/>
        <v>45.5</v>
      </c>
      <c r="H7" s="13">
        <f>SUMIF('Points Table'!C:C,Continent!A7,'Points Table'!F:F)/B7</f>
        <v>36.583333333333336</v>
      </c>
      <c r="I7" s="8">
        <f>SUMIF(Performance!H:H,Continent!A7,Performance!E:E)</f>
        <v>340.5</v>
      </c>
      <c r="J7" s="10">
        <f t="shared" si="3"/>
        <v>3.4533468559837729E-2</v>
      </c>
      <c r="K7" s="13">
        <f t="shared" si="4"/>
        <v>28.375</v>
      </c>
      <c r="L7" s="11">
        <f>SUMIF('Points Table'!C:C,Continent!A7,'Points Table'!J:J)</f>
        <v>45.688852663852671</v>
      </c>
      <c r="M7" s="10">
        <f t="shared" si="5"/>
        <v>4.2912490931306557E-2</v>
      </c>
      <c r="N7" s="11">
        <f t="shared" si="6"/>
        <v>3.8074043886543891</v>
      </c>
    </row>
    <row r="8" spans="1:14" x14ac:dyDescent="0.2">
      <c r="A8" s="9" t="s">
        <v>325</v>
      </c>
      <c r="B8" s="8">
        <f>COUNTIF(Data!H:H,Continent!A8)</f>
        <v>1</v>
      </c>
      <c r="C8" s="8">
        <v>39</v>
      </c>
      <c r="D8" s="10">
        <f t="shared" si="0"/>
        <v>0.11854103343465046</v>
      </c>
      <c r="E8" s="8">
        <f>SUMIF(Quotas!F:F,Continent!A8,Quotas!E:E)</f>
        <v>39</v>
      </c>
      <c r="F8" s="10">
        <f t="shared" si="1"/>
        <v>4.3347782594198069E-3</v>
      </c>
      <c r="G8" s="13">
        <f t="shared" si="2"/>
        <v>39</v>
      </c>
      <c r="H8" s="13">
        <f>SUMIF('Points Table'!C:C,Continent!A8,'Points Table'!F:F)/B8</f>
        <v>39</v>
      </c>
      <c r="I8" s="8">
        <f>SUMIF(Performance!H:H,Continent!A8,Performance!E:E)</f>
        <v>9.5</v>
      </c>
      <c r="J8" s="10">
        <f t="shared" si="3"/>
        <v>9.6348884381338741E-4</v>
      </c>
      <c r="K8" s="13">
        <f t="shared" si="4"/>
        <v>9.5</v>
      </c>
      <c r="L8" s="11">
        <f>SUMIF('Points Table'!C:C,Continent!A8,'Points Table'!J:J)</f>
        <v>0.72836538461538458</v>
      </c>
      <c r="M8" s="10">
        <f t="shared" si="5"/>
        <v>6.8410500898206776E-4</v>
      </c>
      <c r="N8" s="11">
        <f t="shared" si="6"/>
        <v>0.72836538461538458</v>
      </c>
    </row>
    <row r="9" spans="1:14" x14ac:dyDescent="0.2">
      <c r="A9" s="5" t="s">
        <v>326</v>
      </c>
      <c r="B9" s="4">
        <f>SUM(B2:B8)</f>
        <v>207</v>
      </c>
      <c r="C9" s="4">
        <f>SUM(Data!B:B)</f>
        <v>329</v>
      </c>
      <c r="D9" s="5"/>
      <c r="E9" s="4">
        <f>SUM(E2:E8)</f>
        <v>8997</v>
      </c>
      <c r="F9" s="5"/>
      <c r="G9" s="5"/>
      <c r="H9" s="5"/>
      <c r="I9" s="4">
        <f>SUM(I2:I8)</f>
        <v>9860</v>
      </c>
      <c r="J9" s="5"/>
      <c r="K9" s="5"/>
      <c r="L9" s="12">
        <f>SUM(L2:L8)</f>
        <v>1064.6982189169689</v>
      </c>
      <c r="M9" s="5"/>
      <c r="N9" s="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183C7-AEE5-A041-AD2E-5BEB771636E6}">
  <dimension ref="A1:AQ37"/>
  <sheetViews>
    <sheetView workbookViewId="0">
      <pane xSplit="1" ySplit="2" topLeftCell="X10" activePane="bottomRight" state="frozen"/>
      <selection pane="topRight" activeCell="B1" sqref="B1"/>
      <selection pane="bottomLeft" activeCell="A3" sqref="A3"/>
      <selection pane="bottomRight" activeCell="AG25" sqref="AG25"/>
    </sheetView>
  </sheetViews>
  <sheetFormatPr baseColWidth="10" defaultRowHeight="16" x14ac:dyDescent="0.2"/>
  <cols>
    <col min="1" max="1" width="16.6640625" bestFit="1" customWidth="1"/>
  </cols>
  <sheetData>
    <row r="1" spans="1:43" x14ac:dyDescent="0.2">
      <c r="B1" s="23"/>
      <c r="C1" s="36"/>
      <c r="D1" s="39" t="s">
        <v>316</v>
      </c>
      <c r="E1" s="37"/>
      <c r="F1" s="37"/>
      <c r="G1" s="37"/>
      <c r="H1" s="37"/>
      <c r="I1" s="40"/>
      <c r="J1" s="39" t="s">
        <v>329</v>
      </c>
      <c r="K1" s="37"/>
      <c r="L1" s="37"/>
      <c r="M1" s="37"/>
      <c r="N1" s="37"/>
      <c r="O1" s="38"/>
      <c r="P1" s="2"/>
      <c r="Q1" s="37" t="s">
        <v>314</v>
      </c>
      <c r="R1" s="37"/>
      <c r="S1" s="37"/>
      <c r="T1" s="37"/>
      <c r="U1" s="37"/>
      <c r="V1" s="40"/>
      <c r="W1" s="39" t="s">
        <v>330</v>
      </c>
      <c r="X1" s="37"/>
      <c r="Y1" s="37"/>
      <c r="Z1" s="37"/>
      <c r="AA1" s="37"/>
      <c r="AB1" s="38"/>
    </row>
    <row r="2" spans="1:43" x14ac:dyDescent="0.2">
      <c r="A2" s="5" t="s">
        <v>0</v>
      </c>
      <c r="B2" s="19" t="s">
        <v>3</v>
      </c>
      <c r="C2" s="25" t="s">
        <v>332</v>
      </c>
      <c r="D2" s="16" t="s">
        <v>321</v>
      </c>
      <c r="E2" s="4" t="s">
        <v>319</v>
      </c>
      <c r="F2" s="4" t="s">
        <v>320</v>
      </c>
      <c r="G2" s="4" t="s">
        <v>323</v>
      </c>
      <c r="H2" s="4" t="s">
        <v>322</v>
      </c>
      <c r="I2" s="30" t="s">
        <v>324</v>
      </c>
      <c r="J2" s="16" t="s">
        <v>321</v>
      </c>
      <c r="K2" s="4" t="s">
        <v>319</v>
      </c>
      <c r="L2" s="4" t="s">
        <v>320</v>
      </c>
      <c r="M2" s="4" t="s">
        <v>323</v>
      </c>
      <c r="N2" s="4" t="s">
        <v>322</v>
      </c>
      <c r="O2" s="19" t="s">
        <v>324</v>
      </c>
      <c r="P2" s="25" t="s">
        <v>333</v>
      </c>
      <c r="Q2" s="5" t="s">
        <v>321</v>
      </c>
      <c r="R2" s="5" t="s">
        <v>319</v>
      </c>
      <c r="S2" s="5" t="s">
        <v>320</v>
      </c>
      <c r="T2" s="5" t="s">
        <v>323</v>
      </c>
      <c r="U2" s="5" t="s">
        <v>322</v>
      </c>
      <c r="V2" s="32" t="s">
        <v>324</v>
      </c>
      <c r="W2" s="25" t="s">
        <v>321</v>
      </c>
      <c r="X2" s="5" t="s">
        <v>319</v>
      </c>
      <c r="Y2" s="5" t="s">
        <v>320</v>
      </c>
      <c r="Z2" s="5" t="s">
        <v>323</v>
      </c>
      <c r="AA2" s="5" t="s">
        <v>322</v>
      </c>
      <c r="AB2" s="24" t="s">
        <v>324</v>
      </c>
      <c r="AC2" s="39" t="s">
        <v>334</v>
      </c>
      <c r="AD2" s="37"/>
      <c r="AE2" s="37"/>
      <c r="AF2" s="37"/>
      <c r="AG2" s="40"/>
      <c r="AH2" s="39" t="s">
        <v>335</v>
      </c>
      <c r="AI2" s="37"/>
      <c r="AJ2" s="37"/>
      <c r="AK2" s="37"/>
      <c r="AL2" s="40"/>
      <c r="AM2" s="39" t="s">
        <v>336</v>
      </c>
      <c r="AN2" s="37"/>
      <c r="AO2" s="37"/>
      <c r="AP2" s="37"/>
      <c r="AQ2" s="37"/>
    </row>
    <row r="3" spans="1:43" x14ac:dyDescent="0.2">
      <c r="A3" s="9" t="s">
        <v>6</v>
      </c>
      <c r="B3" s="18">
        <v>53</v>
      </c>
      <c r="C3" s="15">
        <f>Data!C2</f>
        <v>168</v>
      </c>
      <c r="D3" s="15">
        <f>SUMIFS(Quotas!$E:$E,Quotas!$A:$A,$A3,Quotas!$F:$F,D$2)</f>
        <v>6</v>
      </c>
      <c r="E3" s="8">
        <f>SUMIFS(Quotas!$E:$E,Quotas!$A:$A,$A3,Quotas!$F:$F,E$2)</f>
        <v>65</v>
      </c>
      <c r="F3" s="8">
        <f>SUMIFS(Quotas!$E:$E,Quotas!$A:$A,$A3,Quotas!$F:$F,F$2)</f>
        <v>63</v>
      </c>
      <c r="G3" s="8">
        <f>SUMIFS(Quotas!$E:$E,Quotas!$A:$A,$A3,Quotas!$F:$F,G$2)</f>
        <v>21</v>
      </c>
      <c r="H3" s="8">
        <f>SUMIFS(Quotas!$E:$E,Quotas!$A:$A,$A3,Quotas!$F:$F,H$2)</f>
        <v>2</v>
      </c>
      <c r="I3" s="31">
        <f>SUMIFS(Quotas!$E:$E,Quotas!$A:$A,$A3,Quotas!$F:$F,I$2)</f>
        <v>11</v>
      </c>
      <c r="J3" s="29">
        <f>D3/$C3</f>
        <v>3.5714285714285712E-2</v>
      </c>
      <c r="K3" s="20">
        <f t="shared" ref="K3:O3" si="0">E3/$C3</f>
        <v>0.38690476190476192</v>
      </c>
      <c r="L3" s="20">
        <f t="shared" si="0"/>
        <v>0.375</v>
      </c>
      <c r="M3" s="20">
        <f t="shared" si="0"/>
        <v>0.125</v>
      </c>
      <c r="N3" s="20">
        <f t="shared" si="0"/>
        <v>1.1904761904761904E-2</v>
      </c>
      <c r="O3" s="27">
        <f t="shared" si="0"/>
        <v>6.5476190476190479E-2</v>
      </c>
      <c r="P3" s="26">
        <f>Data!D2</f>
        <v>147.5</v>
      </c>
      <c r="Q3" s="21">
        <f>SUMIFS(Performance!$E:$E,Performance!$A:$A,$A3,Performance!$H:$H,Q$2)</f>
        <v>0</v>
      </c>
      <c r="R3" s="21">
        <f>SUMIFS(Performance!$E:$E,Performance!$A:$A,$A3,Performance!$H:$H,R$2)</f>
        <v>89</v>
      </c>
      <c r="S3" s="21">
        <f>SUMIFS(Performance!$E:$E,Performance!$A:$A,$A3,Performance!$H:$H,S$2)</f>
        <v>39.5</v>
      </c>
      <c r="T3" s="21">
        <f>SUMIFS(Performance!$E:$E,Performance!$A:$A,$A3,Performance!$H:$H,T$2)</f>
        <v>19</v>
      </c>
      <c r="U3" s="21">
        <f>SUMIFS(Performance!$E:$E,Performance!$A:$A,$A3,Performance!$H:$H,U$2)</f>
        <v>0</v>
      </c>
      <c r="V3" s="33">
        <f>SUMIFS(Performance!$E:$E,Performance!$A:$A,$A3,Performance!$H:$H,V$2)</f>
        <v>0</v>
      </c>
      <c r="W3" s="29">
        <f>Q3/$P3</f>
        <v>0</v>
      </c>
      <c r="X3" s="20">
        <f t="shared" ref="X3:AB3" si="1">R3/$P3</f>
        <v>0.60338983050847461</v>
      </c>
      <c r="Y3" s="20">
        <f t="shared" si="1"/>
        <v>0.26779661016949152</v>
      </c>
      <c r="Z3" s="20">
        <f t="shared" si="1"/>
        <v>0.12881355932203389</v>
      </c>
      <c r="AA3" s="20">
        <f t="shared" si="1"/>
        <v>0</v>
      </c>
      <c r="AB3" s="27">
        <f t="shared" si="1"/>
        <v>0</v>
      </c>
      <c r="AC3" s="28" t="s">
        <v>41</v>
      </c>
      <c r="AD3" s="9" t="s">
        <v>25</v>
      </c>
      <c r="AE3" s="9" t="s">
        <v>45</v>
      </c>
      <c r="AF3" s="9" t="s">
        <v>26</v>
      </c>
      <c r="AG3" s="34" t="s">
        <v>17</v>
      </c>
      <c r="AH3" s="15">
        <f>SUMIFS(Performance!$E:$E,Performance!$A:$A,$A3,Performance!$F:$F,AC3)</f>
        <v>65</v>
      </c>
      <c r="AI3" s="8">
        <f>SUMIFS(Performance!$E:$E,Performance!$A:$A,$A3,Performance!$F:$F,AD3)</f>
        <v>14</v>
      </c>
      <c r="AJ3" s="8">
        <f>SUMIFS(Performance!$E:$E,Performance!$A:$A,$A3,Performance!$F:$F,AE3)</f>
        <v>12</v>
      </c>
      <c r="AK3" s="8">
        <f>SUMIFS(Performance!$E:$E,Performance!$A:$A,$A3,Performance!$F:$F,AF3)</f>
        <v>11</v>
      </c>
      <c r="AL3" s="31">
        <f>SUMIFS(Performance!$E:$E,Performance!$A:$A,$A3,Performance!$F:$F,AG3)</f>
        <v>9.5</v>
      </c>
      <c r="AM3" s="29">
        <f>AH3/$P3</f>
        <v>0.44067796610169491</v>
      </c>
      <c r="AN3" s="20">
        <f t="shared" ref="AN3:AQ3" si="2">AI3/$P3</f>
        <v>9.4915254237288138E-2</v>
      </c>
      <c r="AO3" s="20">
        <f t="shared" si="2"/>
        <v>8.1355932203389825E-2</v>
      </c>
      <c r="AP3" s="20">
        <f t="shared" si="2"/>
        <v>7.4576271186440682E-2</v>
      </c>
      <c r="AQ3" s="20">
        <f t="shared" si="2"/>
        <v>6.4406779661016947E-2</v>
      </c>
    </row>
    <row r="4" spans="1:43" x14ac:dyDescent="0.2">
      <c r="A4" s="9" t="s">
        <v>68</v>
      </c>
      <c r="B4" s="18">
        <v>18</v>
      </c>
      <c r="C4" s="15">
        <f>Data!C3</f>
        <v>27</v>
      </c>
      <c r="D4" s="15">
        <f>SUMIFS(Quotas!$E:$E,Quotas!$A:$A,$A4,Quotas!$F:$F,D$2)</f>
        <v>2</v>
      </c>
      <c r="E4" s="8">
        <f>SUMIFS(Quotas!$E:$E,Quotas!$A:$A,$A4,Quotas!$F:$F,E$2)</f>
        <v>5</v>
      </c>
      <c r="F4" s="8">
        <f>SUMIFS(Quotas!$E:$E,Quotas!$A:$A,$A4,Quotas!$F:$F,F$2)</f>
        <v>11</v>
      </c>
      <c r="G4" s="8">
        <f>SUMIFS(Quotas!$E:$E,Quotas!$A:$A,$A4,Quotas!$F:$F,G$2)</f>
        <v>6</v>
      </c>
      <c r="H4" s="8">
        <f>SUMIFS(Quotas!$E:$E,Quotas!$A:$A,$A4,Quotas!$F:$F,H$2)</f>
        <v>3</v>
      </c>
      <c r="I4" s="31">
        <f>SUMIFS(Quotas!$E:$E,Quotas!$A:$A,$A4,Quotas!$F:$F,I$2)</f>
        <v>0</v>
      </c>
      <c r="J4" s="29">
        <f t="shared" ref="J4:J13" si="3">D4/$C4</f>
        <v>7.407407407407407E-2</v>
      </c>
      <c r="K4" s="20">
        <f t="shared" ref="K4:K13" si="4">E4/$C4</f>
        <v>0.18518518518518517</v>
      </c>
      <c r="L4" s="20">
        <f t="shared" ref="L4:L13" si="5">F4/$C4</f>
        <v>0.40740740740740738</v>
      </c>
      <c r="M4" s="20">
        <f t="shared" ref="M4:M13" si="6">G4/$C4</f>
        <v>0.22222222222222221</v>
      </c>
      <c r="N4" s="20">
        <f t="shared" ref="N4:N13" si="7">H4/$C4</f>
        <v>0.1111111111111111</v>
      </c>
      <c r="O4" s="27">
        <f t="shared" ref="O4:O13" si="8">I4/$C4</f>
        <v>0</v>
      </c>
      <c r="P4" s="26">
        <f>Data!D3</f>
        <v>59</v>
      </c>
      <c r="Q4" s="21">
        <f>SUMIFS(Performance!$E:$E,Performance!$A:$A,$A4,Performance!$H:$H,Q$2)</f>
        <v>0</v>
      </c>
      <c r="R4" s="21">
        <f>SUMIFS(Performance!$E:$E,Performance!$A:$A,$A4,Performance!$H:$H,R$2)</f>
        <v>22.5</v>
      </c>
      <c r="S4" s="21">
        <f>SUMIFS(Performance!$E:$E,Performance!$A:$A,$A4,Performance!$H:$H,S$2)</f>
        <v>27</v>
      </c>
      <c r="T4" s="21">
        <f>SUMIFS(Performance!$E:$E,Performance!$A:$A,$A4,Performance!$H:$H,T$2)</f>
        <v>9.5</v>
      </c>
      <c r="U4" s="21">
        <f>SUMIFS(Performance!$E:$E,Performance!$A:$A,$A4,Performance!$H:$H,U$2)</f>
        <v>0</v>
      </c>
      <c r="V4" s="33">
        <f>SUMIFS(Performance!$E:$E,Performance!$A:$A,$A4,Performance!$H:$H,V$2)</f>
        <v>0</v>
      </c>
      <c r="W4" s="29">
        <f t="shared" ref="W4:W13" si="9">Q4/$P4</f>
        <v>0</v>
      </c>
      <c r="X4" s="20">
        <f t="shared" ref="X4:X13" si="10">R4/$P4</f>
        <v>0.38135593220338981</v>
      </c>
      <c r="Y4" s="20">
        <f t="shared" ref="Y4:Y13" si="11">S4/$P4</f>
        <v>0.4576271186440678</v>
      </c>
      <c r="Z4" s="20">
        <f t="shared" ref="Z4:Z13" si="12">T4/$P4</f>
        <v>0.16101694915254236</v>
      </c>
      <c r="AA4" s="20">
        <f t="shared" ref="AA4:AA13" si="13">U4/$P4</f>
        <v>0</v>
      </c>
      <c r="AB4" s="27">
        <f t="shared" ref="AB4:AB13" si="14">V4/$P4</f>
        <v>0</v>
      </c>
      <c r="AC4" s="28" t="s">
        <v>17</v>
      </c>
      <c r="AD4" s="9" t="s">
        <v>45</v>
      </c>
      <c r="AE4" s="9" t="s">
        <v>27</v>
      </c>
      <c r="AF4" s="9" t="s">
        <v>42</v>
      </c>
      <c r="AG4" s="34" t="s">
        <v>38</v>
      </c>
      <c r="AH4" s="15">
        <f>SUMIFS(Performance!$E:$E,Performance!$A:$A,$A4,Performance!$F:$F,AC4)</f>
        <v>20</v>
      </c>
      <c r="AI4" s="8">
        <f>SUMIFS(Performance!$E:$E,Performance!$A:$A,$A4,Performance!$F:$F,AD4)</f>
        <v>7</v>
      </c>
      <c r="AJ4" s="8">
        <f>SUMIFS(Performance!$E:$E,Performance!$A:$A,$A4,Performance!$F:$F,AE4)</f>
        <v>7</v>
      </c>
      <c r="AK4" s="8">
        <f>SUMIFS(Performance!$E:$E,Performance!$A:$A,$A4,Performance!$F:$F,AF4)</f>
        <v>6</v>
      </c>
      <c r="AL4" s="31">
        <f>SUMIFS(Performance!$E:$E,Performance!$A:$A,$A4,Performance!$F:$F,AG4)</f>
        <v>5</v>
      </c>
      <c r="AM4" s="29">
        <f t="shared" ref="AM4:AM13" si="15">AH4/$P4</f>
        <v>0.33898305084745761</v>
      </c>
      <c r="AN4" s="20">
        <f t="shared" ref="AN4:AN13" si="16">AI4/$P4</f>
        <v>0.11864406779661017</v>
      </c>
      <c r="AO4" s="20">
        <f t="shared" ref="AO4:AO13" si="17">AJ4/$P4</f>
        <v>0.11864406779661017</v>
      </c>
      <c r="AP4" s="20">
        <f t="shared" ref="AP4:AP13" si="18">AK4/$P4</f>
        <v>0.10169491525423729</v>
      </c>
      <c r="AQ4" s="20">
        <f t="shared" ref="AQ4:AQ13" si="19">AL4/$P4</f>
        <v>8.4745762711864403E-2</v>
      </c>
    </row>
    <row r="5" spans="1:43" x14ac:dyDescent="0.2">
      <c r="A5" s="9" t="s">
        <v>73</v>
      </c>
      <c r="B5" s="18">
        <v>198</v>
      </c>
      <c r="C5" s="15">
        <f>Data!C4</f>
        <v>1840</v>
      </c>
      <c r="D5" s="15">
        <f>SUMIFS(Quotas!$E:$E,Quotas!$A:$A,$A5,Quotas!$F:$F,D$2)</f>
        <v>285</v>
      </c>
      <c r="E5" s="8">
        <f>SUMIFS(Quotas!$E:$E,Quotas!$A:$A,$A5,Quotas!$F:$F,E$2)</f>
        <v>205</v>
      </c>
      <c r="F5" s="8">
        <f>SUMIFS(Quotas!$E:$E,Quotas!$A:$A,$A5,Quotas!$F:$F,F$2)</f>
        <v>786</v>
      </c>
      <c r="G5" s="8">
        <f>SUMIFS(Quotas!$E:$E,Quotas!$A:$A,$A5,Quotas!$F:$F,G$2)</f>
        <v>329</v>
      </c>
      <c r="H5" s="8">
        <f>SUMIFS(Quotas!$E:$E,Quotas!$A:$A,$A5,Quotas!$F:$F,H$2)</f>
        <v>108</v>
      </c>
      <c r="I5" s="31">
        <f>SUMIFS(Quotas!$E:$E,Quotas!$A:$A,$A5,Quotas!$F:$F,I$2)</f>
        <v>119</v>
      </c>
      <c r="J5" s="29">
        <f t="shared" si="3"/>
        <v>0.15489130434782608</v>
      </c>
      <c r="K5" s="20">
        <f t="shared" si="4"/>
        <v>0.11141304347826086</v>
      </c>
      <c r="L5" s="20">
        <f t="shared" si="5"/>
        <v>0.42717391304347824</v>
      </c>
      <c r="M5" s="20">
        <f t="shared" si="6"/>
        <v>0.17880434782608695</v>
      </c>
      <c r="N5" s="20">
        <f t="shared" si="7"/>
        <v>5.8695652173913045E-2</v>
      </c>
      <c r="O5" s="27">
        <f t="shared" si="8"/>
        <v>6.4673913043478262E-2</v>
      </c>
      <c r="P5" s="26">
        <f>Data!D4</f>
        <v>1422</v>
      </c>
      <c r="Q5" s="21">
        <f>SUMIFS(Performance!$E:$E,Performance!$A:$A,$A5,Performance!$H:$H,Q$2)</f>
        <v>247</v>
      </c>
      <c r="R5" s="21">
        <f>SUMIFS(Performance!$E:$E,Performance!$A:$A,$A5,Performance!$H:$H,R$2)</f>
        <v>100.5</v>
      </c>
      <c r="S5" s="21">
        <f>SUMIFS(Performance!$E:$E,Performance!$A:$A,$A5,Performance!$H:$H,S$2)</f>
        <v>480</v>
      </c>
      <c r="T5" s="21">
        <f>SUMIFS(Performance!$E:$E,Performance!$A:$A,$A5,Performance!$H:$H,T$2)</f>
        <v>485.5</v>
      </c>
      <c r="U5" s="21">
        <f>SUMIFS(Performance!$E:$E,Performance!$A:$A,$A5,Performance!$H:$H,U$2)</f>
        <v>66</v>
      </c>
      <c r="V5" s="33">
        <f>SUMIFS(Performance!$E:$E,Performance!$A:$A,$A5,Performance!$H:$H,V$2)</f>
        <v>40.5</v>
      </c>
      <c r="W5" s="29">
        <f t="shared" si="9"/>
        <v>0.17369901547116737</v>
      </c>
      <c r="X5" s="20">
        <f t="shared" si="10"/>
        <v>7.0675105485232065E-2</v>
      </c>
      <c r="Y5" s="20">
        <f t="shared" si="11"/>
        <v>0.33755274261603374</v>
      </c>
      <c r="Z5" s="20">
        <f t="shared" si="12"/>
        <v>0.34142053445850912</v>
      </c>
      <c r="AA5" s="20">
        <f t="shared" si="13"/>
        <v>4.6413502109704644E-2</v>
      </c>
      <c r="AB5" s="27">
        <f t="shared" si="14"/>
        <v>2.8481012658227847E-2</v>
      </c>
      <c r="AC5" s="28" t="s">
        <v>45</v>
      </c>
      <c r="AD5" s="9" t="s">
        <v>106</v>
      </c>
      <c r="AE5" s="9" t="s">
        <v>27</v>
      </c>
      <c r="AF5" s="9" t="s">
        <v>105</v>
      </c>
      <c r="AG5" s="34" t="s">
        <v>164</v>
      </c>
      <c r="AH5" s="15">
        <f>SUMIFS(Performance!$E:$E,Performance!$A:$A,$A5,Performance!$F:$F,AC5)</f>
        <v>302</v>
      </c>
      <c r="AI5" s="8">
        <f>SUMIFS(Performance!$E:$E,Performance!$A:$A,$A5,Performance!$F:$F,AD5)</f>
        <v>97</v>
      </c>
      <c r="AJ5" s="8">
        <f>SUMIFS(Performance!$E:$E,Performance!$A:$A,$A5,Performance!$F:$F,AE5)</f>
        <v>80</v>
      </c>
      <c r="AK5" s="8">
        <f>SUMIFS(Performance!$E:$E,Performance!$A:$A,$A5,Performance!$F:$F,AF5)</f>
        <v>57</v>
      </c>
      <c r="AL5" s="31">
        <f>SUMIFS(Performance!$E:$E,Performance!$A:$A,$A5,Performance!$F:$F,AG5)</f>
        <v>55.5</v>
      </c>
      <c r="AM5" s="29">
        <f t="shared" si="15"/>
        <v>0.21237693389592124</v>
      </c>
      <c r="AN5" s="20">
        <f t="shared" si="16"/>
        <v>6.8213783403656816E-2</v>
      </c>
      <c r="AO5" s="20">
        <f t="shared" si="17"/>
        <v>5.6258790436005623E-2</v>
      </c>
      <c r="AP5" s="20">
        <f t="shared" si="18"/>
        <v>4.0084388185654012E-2</v>
      </c>
      <c r="AQ5" s="20">
        <f t="shared" si="19"/>
        <v>3.9029535864978905E-2</v>
      </c>
    </row>
    <row r="6" spans="1:43" x14ac:dyDescent="0.2">
      <c r="A6" s="9" t="s">
        <v>244</v>
      </c>
      <c r="B6" s="18">
        <v>46</v>
      </c>
      <c r="C6" s="15">
        <f>Data!C5</f>
        <v>125</v>
      </c>
      <c r="D6" s="15">
        <f>SUMIFS(Quotas!$E:$E,Quotas!$A:$A,$A6,Quotas!$F:$F,D$2)</f>
        <v>5</v>
      </c>
      <c r="E6" s="8">
        <f>SUMIFS(Quotas!$E:$E,Quotas!$A:$A,$A6,Quotas!$F:$F,E$2)</f>
        <v>66</v>
      </c>
      <c r="F6" s="8">
        <f>SUMIFS(Quotas!$E:$E,Quotas!$A:$A,$A6,Quotas!$F:$F,F$2)</f>
        <v>38</v>
      </c>
      <c r="G6" s="8">
        <f>SUMIFS(Quotas!$E:$E,Quotas!$A:$A,$A6,Quotas!$F:$F,G$2)</f>
        <v>10</v>
      </c>
      <c r="H6" s="8">
        <f>SUMIFS(Quotas!$E:$E,Quotas!$A:$A,$A6,Quotas!$F:$F,H$2)</f>
        <v>2</v>
      </c>
      <c r="I6" s="31">
        <f>SUMIFS(Quotas!$E:$E,Quotas!$A:$A,$A6,Quotas!$F:$F,I$2)</f>
        <v>3</v>
      </c>
      <c r="J6" s="29">
        <f t="shared" si="3"/>
        <v>0.04</v>
      </c>
      <c r="K6" s="20">
        <f t="shared" si="4"/>
        <v>0.52800000000000002</v>
      </c>
      <c r="L6" s="20">
        <f t="shared" si="5"/>
        <v>0.30399999999999999</v>
      </c>
      <c r="M6" s="20">
        <f t="shared" si="6"/>
        <v>0.08</v>
      </c>
      <c r="N6" s="20">
        <f t="shared" si="7"/>
        <v>1.6E-2</v>
      </c>
      <c r="O6" s="27">
        <f t="shared" si="8"/>
        <v>2.4E-2</v>
      </c>
      <c r="P6" s="26">
        <f>Data!D5</f>
        <v>147.5</v>
      </c>
      <c r="Q6" s="21">
        <f>SUMIFS(Performance!$E:$E,Performance!$A:$A,$A6,Performance!$H:$H,Q$2)</f>
        <v>0</v>
      </c>
      <c r="R6" s="21">
        <f>SUMIFS(Performance!$E:$E,Performance!$A:$A,$A6,Performance!$H:$H,R$2)</f>
        <v>129.5</v>
      </c>
      <c r="S6" s="21">
        <f>SUMIFS(Performance!$E:$E,Performance!$A:$A,$A6,Performance!$H:$H,S$2)</f>
        <v>18</v>
      </c>
      <c r="T6" s="21">
        <f>SUMIFS(Performance!$E:$E,Performance!$A:$A,$A6,Performance!$H:$H,T$2)</f>
        <v>0</v>
      </c>
      <c r="U6" s="21">
        <f>SUMIFS(Performance!$E:$E,Performance!$A:$A,$A6,Performance!$H:$H,U$2)</f>
        <v>0</v>
      </c>
      <c r="V6" s="33">
        <f>SUMIFS(Performance!$E:$E,Performance!$A:$A,$A6,Performance!$H:$H,V$2)</f>
        <v>0</v>
      </c>
      <c r="W6" s="29">
        <f t="shared" si="9"/>
        <v>0</v>
      </c>
      <c r="X6" s="20">
        <f t="shared" si="10"/>
        <v>0.87796610169491529</v>
      </c>
      <c r="Y6" s="20">
        <f t="shared" si="11"/>
        <v>0.12203389830508475</v>
      </c>
      <c r="Z6" s="20">
        <f t="shared" si="12"/>
        <v>0</v>
      </c>
      <c r="AA6" s="20">
        <f t="shared" si="13"/>
        <v>0</v>
      </c>
      <c r="AB6" s="27">
        <f t="shared" si="14"/>
        <v>0</v>
      </c>
      <c r="AC6" s="28" t="s">
        <v>17</v>
      </c>
      <c r="AD6" s="9" t="s">
        <v>41</v>
      </c>
      <c r="AE6" s="9" t="s">
        <v>54</v>
      </c>
      <c r="AF6" s="9" t="s">
        <v>58</v>
      </c>
      <c r="AG6" s="34" t="s">
        <v>32</v>
      </c>
      <c r="AH6" s="15">
        <f>SUMIFS(Performance!$E:$E,Performance!$A:$A,$A6,Performance!$F:$F,AC6)</f>
        <v>47</v>
      </c>
      <c r="AI6" s="8">
        <f>SUMIFS(Performance!$E:$E,Performance!$A:$A,$A6,Performance!$F:$F,AD6)</f>
        <v>25.5</v>
      </c>
      <c r="AJ6" s="8">
        <f>SUMIFS(Performance!$E:$E,Performance!$A:$A,$A6,Performance!$F:$F,AE6)</f>
        <v>14.5</v>
      </c>
      <c r="AK6" s="8">
        <f>SUMIFS(Performance!$E:$E,Performance!$A:$A,$A6,Performance!$F:$F,AF6)</f>
        <v>13</v>
      </c>
      <c r="AL6" s="31">
        <f>SUMIFS(Performance!$E:$E,Performance!$A:$A,$A6,Performance!$F:$F,AG6)</f>
        <v>12.5</v>
      </c>
      <c r="AM6" s="29">
        <f t="shared" si="15"/>
        <v>0.31864406779661014</v>
      </c>
      <c r="AN6" s="20">
        <f t="shared" si="16"/>
        <v>0.17288135593220338</v>
      </c>
      <c r="AO6" s="20">
        <f t="shared" si="17"/>
        <v>9.8305084745762716E-2</v>
      </c>
      <c r="AP6" s="20">
        <f t="shared" si="18"/>
        <v>8.8135593220338981E-2</v>
      </c>
      <c r="AQ6" s="20">
        <f t="shared" si="19"/>
        <v>8.4745762711864403E-2</v>
      </c>
    </row>
    <row r="7" spans="1:43" x14ac:dyDescent="0.2">
      <c r="A7" s="9" t="s">
        <v>251</v>
      </c>
      <c r="B7" s="18">
        <v>20</v>
      </c>
      <c r="C7" s="15">
        <f>Data!C6</f>
        <v>40</v>
      </c>
      <c r="D7" s="15">
        <f>SUMIFS(Quotas!$E:$E,Quotas!$A:$A,$A7,Quotas!$F:$F,D$2)</f>
        <v>2</v>
      </c>
      <c r="E7" s="8">
        <f>SUMIFS(Quotas!$E:$E,Quotas!$A:$A,$A7,Quotas!$F:$F,E$2)</f>
        <v>5</v>
      </c>
      <c r="F7" s="8">
        <f>SUMIFS(Quotas!$E:$E,Quotas!$A:$A,$A7,Quotas!$F:$F,F$2)</f>
        <v>20</v>
      </c>
      <c r="G7" s="8">
        <f>SUMIFS(Quotas!$E:$E,Quotas!$A:$A,$A7,Quotas!$F:$F,G$2)</f>
        <v>9</v>
      </c>
      <c r="H7" s="8">
        <f>SUMIFS(Quotas!$E:$E,Quotas!$A:$A,$A7,Quotas!$F:$F,H$2)</f>
        <v>3</v>
      </c>
      <c r="I7" s="31">
        <f>SUMIFS(Quotas!$E:$E,Quotas!$A:$A,$A7,Quotas!$F:$F,I$2)</f>
        <v>1</v>
      </c>
      <c r="J7" s="29">
        <f t="shared" si="3"/>
        <v>0.05</v>
      </c>
      <c r="K7" s="20">
        <f t="shared" si="4"/>
        <v>0.125</v>
      </c>
      <c r="L7" s="20">
        <f t="shared" si="5"/>
        <v>0.5</v>
      </c>
      <c r="M7" s="20">
        <f t="shared" si="6"/>
        <v>0.22500000000000001</v>
      </c>
      <c r="N7" s="20">
        <f t="shared" si="7"/>
        <v>7.4999999999999997E-2</v>
      </c>
      <c r="O7" s="27">
        <f t="shared" si="8"/>
        <v>2.5000000000000001E-2</v>
      </c>
      <c r="P7" s="26">
        <f>Data!D6</f>
        <v>118</v>
      </c>
      <c r="Q7" s="21">
        <f>SUMIFS(Performance!$E:$E,Performance!$A:$A,$A7,Performance!$H:$H,Q$2)</f>
        <v>0.5</v>
      </c>
      <c r="R7" s="21">
        <f>SUMIFS(Performance!$E:$E,Performance!$A:$A,$A7,Performance!$H:$H,R$2)</f>
        <v>2</v>
      </c>
      <c r="S7" s="21">
        <f>SUMIFS(Performance!$E:$E,Performance!$A:$A,$A7,Performance!$H:$H,S$2)</f>
        <v>75.5</v>
      </c>
      <c r="T7" s="21">
        <f>SUMIFS(Performance!$E:$E,Performance!$A:$A,$A7,Performance!$H:$H,T$2)</f>
        <v>30.5</v>
      </c>
      <c r="U7" s="21">
        <f>SUMIFS(Performance!$E:$E,Performance!$A:$A,$A7,Performance!$H:$H,U$2)</f>
        <v>8.5</v>
      </c>
      <c r="V7" s="33">
        <f>SUMIFS(Performance!$E:$E,Performance!$A:$A,$A7,Performance!$H:$H,V$2)</f>
        <v>1</v>
      </c>
      <c r="W7" s="29">
        <f t="shared" si="9"/>
        <v>4.2372881355932203E-3</v>
      </c>
      <c r="X7" s="20">
        <f t="shared" si="10"/>
        <v>1.6949152542372881E-2</v>
      </c>
      <c r="Y7" s="20">
        <f t="shared" si="11"/>
        <v>0.63983050847457623</v>
      </c>
      <c r="Z7" s="20">
        <f t="shared" si="12"/>
        <v>0.25847457627118642</v>
      </c>
      <c r="AA7" s="20">
        <f t="shared" si="13"/>
        <v>7.2033898305084748E-2</v>
      </c>
      <c r="AB7" s="27">
        <f t="shared" si="14"/>
        <v>8.4745762711864406E-3</v>
      </c>
      <c r="AC7" s="28" t="s">
        <v>45</v>
      </c>
      <c r="AD7" s="9" t="s">
        <v>25</v>
      </c>
      <c r="AE7" s="9" t="s">
        <v>26</v>
      </c>
      <c r="AF7" s="9" t="s">
        <v>38</v>
      </c>
      <c r="AG7" s="34" t="s">
        <v>42</v>
      </c>
      <c r="AH7" s="15">
        <f>SUMIFS(Performance!$E:$E,Performance!$A:$A,$A7,Performance!$F:$F,AC7)</f>
        <v>26</v>
      </c>
      <c r="AI7" s="8">
        <f>SUMIFS(Performance!$E:$E,Performance!$A:$A,$A7,Performance!$F:$F,AD7)</f>
        <v>21.5</v>
      </c>
      <c r="AJ7" s="8">
        <f>SUMIFS(Performance!$E:$E,Performance!$A:$A,$A7,Performance!$F:$F,AE7)</f>
        <v>13.5</v>
      </c>
      <c r="AK7" s="8">
        <f>SUMIFS(Performance!$E:$E,Performance!$A:$A,$A7,Performance!$F:$F,AF7)</f>
        <v>10</v>
      </c>
      <c r="AL7" s="31">
        <f>SUMIFS(Performance!$E:$E,Performance!$A:$A,$A7,Performance!$F:$F,AG7)</f>
        <v>9</v>
      </c>
      <c r="AM7" s="29">
        <f t="shared" si="15"/>
        <v>0.22033898305084745</v>
      </c>
      <c r="AN7" s="20">
        <f t="shared" si="16"/>
        <v>0.18220338983050846</v>
      </c>
      <c r="AO7" s="20">
        <f t="shared" si="17"/>
        <v>0.11440677966101695</v>
      </c>
      <c r="AP7" s="20">
        <f t="shared" si="18"/>
        <v>8.4745762711864403E-2</v>
      </c>
      <c r="AQ7" s="20">
        <f t="shared" si="19"/>
        <v>7.6271186440677971E-2</v>
      </c>
    </row>
    <row r="8" spans="1:43" x14ac:dyDescent="0.2">
      <c r="A8" s="9" t="s">
        <v>256</v>
      </c>
      <c r="B8" s="18">
        <v>68</v>
      </c>
      <c r="C8" s="15">
        <f>Data!C7</f>
        <v>246</v>
      </c>
      <c r="D8" s="15">
        <f>SUMIFS(Quotas!$E:$E,Quotas!$A:$A,$A8,Quotas!$F:$F,D$2)</f>
        <v>21</v>
      </c>
      <c r="E8" s="8">
        <f>SUMIFS(Quotas!$E:$E,Quotas!$A:$A,$A8,Quotas!$F:$F,E$2)</f>
        <v>72</v>
      </c>
      <c r="F8" s="8">
        <f>SUMIFS(Quotas!$E:$E,Quotas!$A:$A,$A8,Quotas!$F:$F,F$2)</f>
        <v>90</v>
      </c>
      <c r="G8" s="8">
        <f>SUMIFS(Quotas!$E:$E,Quotas!$A:$A,$A8,Quotas!$F:$F,G$2)</f>
        <v>26</v>
      </c>
      <c r="H8" s="8">
        <f>SUMIFS(Quotas!$E:$E,Quotas!$A:$A,$A8,Quotas!$F:$F,H$2)</f>
        <v>15</v>
      </c>
      <c r="I8" s="31">
        <f>SUMIFS(Quotas!$E:$E,Quotas!$A:$A,$A8,Quotas!$F:$F,I$2)</f>
        <v>20</v>
      </c>
      <c r="J8" s="29">
        <f t="shared" si="3"/>
        <v>8.5365853658536592E-2</v>
      </c>
      <c r="K8" s="20">
        <f t="shared" si="4"/>
        <v>0.29268292682926828</v>
      </c>
      <c r="L8" s="20">
        <f t="shared" si="5"/>
        <v>0.36585365853658536</v>
      </c>
      <c r="M8" s="20">
        <f t="shared" si="6"/>
        <v>0.10569105691056911</v>
      </c>
      <c r="N8" s="20">
        <f t="shared" si="7"/>
        <v>6.097560975609756E-2</v>
      </c>
      <c r="O8" s="27">
        <f t="shared" si="8"/>
        <v>8.1300813008130079E-2</v>
      </c>
      <c r="P8" s="26">
        <f>Data!D7</f>
        <v>416</v>
      </c>
      <c r="Q8" s="21">
        <f>SUMIFS(Performance!$E:$E,Performance!$A:$A,$A8,Performance!$H:$H,Q$2)</f>
        <v>20</v>
      </c>
      <c r="R8" s="21">
        <f>SUMIFS(Performance!$E:$E,Performance!$A:$A,$A8,Performance!$H:$H,R$2)</f>
        <v>176.5</v>
      </c>
      <c r="S8" s="21">
        <f>SUMIFS(Performance!$E:$E,Performance!$A:$A,$A8,Performance!$H:$H,S$2)</f>
        <v>132.5</v>
      </c>
      <c r="T8" s="21">
        <f>SUMIFS(Performance!$E:$E,Performance!$A:$A,$A8,Performance!$H:$H,T$2)</f>
        <v>53.5</v>
      </c>
      <c r="U8" s="21">
        <f>SUMIFS(Performance!$E:$E,Performance!$A:$A,$A8,Performance!$H:$H,U$2)</f>
        <v>12</v>
      </c>
      <c r="V8" s="33">
        <f>SUMIFS(Performance!$E:$E,Performance!$A:$A,$A8,Performance!$H:$H,V$2)</f>
        <v>16.5</v>
      </c>
      <c r="W8" s="29">
        <f t="shared" si="9"/>
        <v>4.807692307692308E-2</v>
      </c>
      <c r="X8" s="20">
        <f t="shared" si="10"/>
        <v>0.42427884615384615</v>
      </c>
      <c r="Y8" s="20">
        <f t="shared" si="11"/>
        <v>0.31850961538461536</v>
      </c>
      <c r="Z8" s="20">
        <f t="shared" si="12"/>
        <v>0.12860576923076922</v>
      </c>
      <c r="AA8" s="20">
        <f t="shared" si="13"/>
        <v>2.8846153846153848E-2</v>
      </c>
      <c r="AB8" s="27">
        <f t="shared" si="14"/>
        <v>3.9663461538461536E-2</v>
      </c>
      <c r="AC8" s="28" t="s">
        <v>46</v>
      </c>
      <c r="AD8" s="9" t="s">
        <v>17</v>
      </c>
      <c r="AE8" s="9" t="s">
        <v>25</v>
      </c>
      <c r="AF8" s="9" t="s">
        <v>43</v>
      </c>
      <c r="AG8" s="34" t="s">
        <v>18</v>
      </c>
      <c r="AH8" s="15">
        <f>SUMIFS(Performance!$E:$E,Performance!$A:$A,$A8,Performance!$F:$F,AC8)</f>
        <v>52.5</v>
      </c>
      <c r="AI8" s="8">
        <f>SUMIFS(Performance!$E:$E,Performance!$A:$A,$A8,Performance!$F:$F,AD8)</f>
        <v>44.5</v>
      </c>
      <c r="AJ8" s="8">
        <f>SUMIFS(Performance!$E:$E,Performance!$A:$A,$A8,Performance!$F:$F,AE8)</f>
        <v>22.5</v>
      </c>
      <c r="AK8" s="8">
        <f>SUMIFS(Performance!$E:$E,Performance!$A:$A,$A8,Performance!$F:$F,AF8)</f>
        <v>21</v>
      </c>
      <c r="AL8" s="31">
        <f>SUMIFS(Performance!$E:$E,Performance!$A:$A,$A8,Performance!$F:$F,AG8)</f>
        <v>20</v>
      </c>
      <c r="AM8" s="29">
        <f t="shared" si="15"/>
        <v>0.12620192307692307</v>
      </c>
      <c r="AN8" s="20">
        <f t="shared" si="16"/>
        <v>0.10697115384615384</v>
      </c>
      <c r="AO8" s="20">
        <f t="shared" si="17"/>
        <v>5.4086538461538464E-2</v>
      </c>
      <c r="AP8" s="20">
        <f t="shared" si="18"/>
        <v>5.0480769230769232E-2</v>
      </c>
      <c r="AQ8" s="20">
        <f t="shared" si="19"/>
        <v>4.807692307692308E-2</v>
      </c>
    </row>
    <row r="9" spans="1:43" x14ac:dyDescent="0.2">
      <c r="A9" s="9" t="s">
        <v>271</v>
      </c>
      <c r="B9" s="18">
        <v>16</v>
      </c>
      <c r="C9" s="15">
        <f>Data!C8</f>
        <v>33</v>
      </c>
      <c r="D9" s="15">
        <f>SUMIFS(Quotas!$E:$E,Quotas!$A:$A,$A9,Quotas!$F:$F,D$2)</f>
        <v>2</v>
      </c>
      <c r="E9" s="8">
        <f>SUMIFS(Quotas!$E:$E,Quotas!$A:$A,$A9,Quotas!$F:$F,E$2)</f>
        <v>10</v>
      </c>
      <c r="F9" s="8">
        <f>SUMIFS(Quotas!$E:$E,Quotas!$A:$A,$A9,Quotas!$F:$F,F$2)</f>
        <v>13</v>
      </c>
      <c r="G9" s="8">
        <f>SUMIFS(Quotas!$E:$E,Quotas!$A:$A,$A9,Quotas!$F:$F,G$2)</f>
        <v>5</v>
      </c>
      <c r="H9" s="8">
        <f>SUMIFS(Quotas!$E:$E,Quotas!$A:$A,$A9,Quotas!$F:$F,H$2)</f>
        <v>2</v>
      </c>
      <c r="I9" s="31">
        <f>SUMIFS(Quotas!$E:$E,Quotas!$A:$A,$A9,Quotas!$F:$F,I$2)</f>
        <v>0</v>
      </c>
      <c r="J9" s="29">
        <f t="shared" si="3"/>
        <v>6.0606060606060608E-2</v>
      </c>
      <c r="K9" s="20">
        <f t="shared" si="4"/>
        <v>0.30303030303030304</v>
      </c>
      <c r="L9" s="20">
        <f t="shared" si="5"/>
        <v>0.39393939393939392</v>
      </c>
      <c r="M9" s="20">
        <f t="shared" si="6"/>
        <v>0.15151515151515152</v>
      </c>
      <c r="N9" s="20">
        <f t="shared" si="7"/>
        <v>6.0606060606060608E-2</v>
      </c>
      <c r="O9" s="27">
        <f t="shared" si="8"/>
        <v>0</v>
      </c>
      <c r="P9" s="26">
        <f>Data!D8</f>
        <v>59</v>
      </c>
      <c r="Q9" s="21">
        <f>SUMIFS(Performance!$E:$E,Performance!$A:$A,$A9,Performance!$H:$H,Q$2)</f>
        <v>0</v>
      </c>
      <c r="R9" s="21">
        <f>SUMIFS(Performance!$E:$E,Performance!$A:$A,$A9,Performance!$H:$H,R$2)</f>
        <v>20.5</v>
      </c>
      <c r="S9" s="21">
        <f>SUMIFS(Performance!$E:$E,Performance!$A:$A,$A9,Performance!$H:$H,S$2)</f>
        <v>21.5</v>
      </c>
      <c r="T9" s="21">
        <f>SUMIFS(Performance!$E:$E,Performance!$A:$A,$A9,Performance!$H:$H,T$2)</f>
        <v>17</v>
      </c>
      <c r="U9" s="21">
        <f>SUMIFS(Performance!$E:$E,Performance!$A:$A,$A9,Performance!$H:$H,U$2)</f>
        <v>0</v>
      </c>
      <c r="V9" s="33">
        <f>SUMIFS(Performance!$E:$E,Performance!$A:$A,$A9,Performance!$H:$H,V$2)</f>
        <v>0</v>
      </c>
      <c r="W9" s="29">
        <f t="shared" si="9"/>
        <v>0</v>
      </c>
      <c r="X9" s="20">
        <f t="shared" si="10"/>
        <v>0.34745762711864409</v>
      </c>
      <c r="Y9" s="20">
        <f t="shared" si="11"/>
        <v>0.36440677966101692</v>
      </c>
      <c r="Z9" s="20">
        <f t="shared" si="12"/>
        <v>0.28813559322033899</v>
      </c>
      <c r="AA9" s="20">
        <f t="shared" si="13"/>
        <v>0</v>
      </c>
      <c r="AB9" s="27">
        <f t="shared" si="14"/>
        <v>0</v>
      </c>
      <c r="AC9" s="28" t="s">
        <v>32</v>
      </c>
      <c r="AD9" s="9" t="s">
        <v>14</v>
      </c>
      <c r="AE9" s="9" t="s">
        <v>25</v>
      </c>
      <c r="AF9" s="9" t="s">
        <v>45</v>
      </c>
      <c r="AG9" s="34" t="s">
        <v>207</v>
      </c>
      <c r="AH9" s="15">
        <f>SUMIFS(Performance!$E:$E,Performance!$A:$A,$A9,Performance!$F:$F,AC9)</f>
        <v>14.5</v>
      </c>
      <c r="AI9" s="8">
        <f>SUMIFS(Performance!$E:$E,Performance!$A:$A,$A9,Performance!$F:$F,AD9)</f>
        <v>10</v>
      </c>
      <c r="AJ9" s="8">
        <f>SUMIFS(Performance!$E:$E,Performance!$A:$A,$A9,Performance!$F:$F,AE9)</f>
        <v>8</v>
      </c>
      <c r="AK9" s="8">
        <f>SUMIFS(Performance!$E:$E,Performance!$A:$A,$A9,Performance!$F:$F,AF9)</f>
        <v>7</v>
      </c>
      <c r="AL9" s="31">
        <f>SUMIFS(Performance!$E:$E,Performance!$A:$A,$A9,Performance!$F:$F,AG9)</f>
        <v>7</v>
      </c>
      <c r="AM9" s="29">
        <f t="shared" si="15"/>
        <v>0.24576271186440679</v>
      </c>
      <c r="AN9" s="20">
        <f t="shared" si="16"/>
        <v>0.16949152542372881</v>
      </c>
      <c r="AO9" s="20">
        <f t="shared" si="17"/>
        <v>0.13559322033898305</v>
      </c>
      <c r="AP9" s="20">
        <f t="shared" si="18"/>
        <v>0.11864406779661017</v>
      </c>
      <c r="AQ9" s="20">
        <f t="shared" si="19"/>
        <v>0.11864406779661017</v>
      </c>
    </row>
    <row r="10" spans="1:43" x14ac:dyDescent="0.2">
      <c r="A10" s="9" t="s">
        <v>274</v>
      </c>
      <c r="B10" s="18">
        <v>61</v>
      </c>
      <c r="C10" s="15">
        <f>Data!C9</f>
        <v>379</v>
      </c>
      <c r="D10" s="15">
        <f>SUMIFS(Quotas!$E:$E,Quotas!$A:$A,$A10,Quotas!$F:$F,D$2)</f>
        <v>28</v>
      </c>
      <c r="E10" s="8">
        <f>SUMIFS(Quotas!$E:$E,Quotas!$A:$A,$A10,Quotas!$F:$F,E$2)</f>
        <v>43</v>
      </c>
      <c r="F10" s="8">
        <f>SUMIFS(Quotas!$E:$E,Quotas!$A:$A,$A10,Quotas!$F:$F,F$2)</f>
        <v>221</v>
      </c>
      <c r="G10" s="8">
        <f>SUMIFS(Quotas!$E:$E,Quotas!$A:$A,$A10,Quotas!$F:$F,G$2)</f>
        <v>33</v>
      </c>
      <c r="H10" s="8">
        <f>SUMIFS(Quotas!$E:$E,Quotas!$A:$A,$A10,Quotas!$F:$F,H$2)</f>
        <v>30</v>
      </c>
      <c r="I10" s="31">
        <f>SUMIFS(Quotas!$E:$E,Quotas!$A:$A,$A10,Quotas!$F:$F,I$2)</f>
        <v>19</v>
      </c>
      <c r="J10" s="29">
        <f t="shared" si="3"/>
        <v>7.3878627968337732E-2</v>
      </c>
      <c r="K10" s="20">
        <f t="shared" si="4"/>
        <v>0.11345646437994723</v>
      </c>
      <c r="L10" s="20">
        <f t="shared" si="5"/>
        <v>0.58311345646437995</v>
      </c>
      <c r="M10" s="20">
        <f t="shared" si="6"/>
        <v>8.7071240105540904E-2</v>
      </c>
      <c r="N10" s="20">
        <f t="shared" si="7"/>
        <v>7.9155672823219003E-2</v>
      </c>
      <c r="O10" s="27">
        <f t="shared" si="8"/>
        <v>5.0131926121372031E-2</v>
      </c>
      <c r="P10" s="26">
        <f>Data!D9</f>
        <v>474.5</v>
      </c>
      <c r="Q10" s="21">
        <f>SUMIFS(Performance!$E:$E,Performance!$A:$A,$A10,Performance!$H:$H,Q$2)</f>
        <v>1</v>
      </c>
      <c r="R10" s="21">
        <f>SUMIFS(Performance!$E:$E,Performance!$A:$A,$A10,Performance!$H:$H,R$2)</f>
        <v>25</v>
      </c>
      <c r="S10" s="21">
        <f>SUMIFS(Performance!$E:$E,Performance!$A:$A,$A10,Performance!$H:$H,S$2)</f>
        <v>309</v>
      </c>
      <c r="T10" s="21">
        <f>SUMIFS(Performance!$E:$E,Performance!$A:$A,$A10,Performance!$H:$H,T$2)</f>
        <v>35</v>
      </c>
      <c r="U10" s="21">
        <f>SUMIFS(Performance!$E:$E,Performance!$A:$A,$A10,Performance!$H:$H,U$2)</f>
        <v>90</v>
      </c>
      <c r="V10" s="33">
        <f>SUMIFS(Performance!$E:$E,Performance!$A:$A,$A10,Performance!$H:$H,V$2)</f>
        <v>14.5</v>
      </c>
      <c r="W10" s="29">
        <f t="shared" si="9"/>
        <v>2.1074815595363539E-3</v>
      </c>
      <c r="X10" s="20">
        <f t="shared" si="10"/>
        <v>5.2687038988408853E-2</v>
      </c>
      <c r="Y10" s="20">
        <f t="shared" si="11"/>
        <v>0.65121180189673344</v>
      </c>
      <c r="Z10" s="20">
        <f t="shared" si="12"/>
        <v>7.3761854583772393E-2</v>
      </c>
      <c r="AA10" s="20">
        <f t="shared" si="13"/>
        <v>0.18967334035827185</v>
      </c>
      <c r="AB10" s="27">
        <f t="shared" si="14"/>
        <v>3.0558482613277135E-2</v>
      </c>
      <c r="AC10" s="28" t="s">
        <v>26</v>
      </c>
      <c r="AD10" s="9" t="s">
        <v>143</v>
      </c>
      <c r="AE10" s="9" t="s">
        <v>71</v>
      </c>
      <c r="AF10" s="9" t="s">
        <v>10</v>
      </c>
      <c r="AG10" s="34" t="s">
        <v>21</v>
      </c>
      <c r="AH10" s="15">
        <f>SUMIFS(Performance!$E:$E,Performance!$A:$A,$A10,Performance!$F:$F,AC10)</f>
        <v>55.5</v>
      </c>
      <c r="AI10" s="8">
        <f>SUMIFS(Performance!$E:$E,Performance!$A:$A,$A10,Performance!$F:$F,AD10)</f>
        <v>51</v>
      </c>
      <c r="AJ10" s="8">
        <f>SUMIFS(Performance!$E:$E,Performance!$A:$A,$A10,Performance!$F:$F,AE10)</f>
        <v>45.5</v>
      </c>
      <c r="AK10" s="8">
        <f>SUMIFS(Performance!$E:$E,Performance!$A:$A,$A10,Performance!$F:$F,AF10)</f>
        <v>44.5</v>
      </c>
      <c r="AL10" s="31">
        <f>SUMIFS(Performance!$E:$E,Performance!$A:$A,$A10,Performance!$F:$F,AG10)</f>
        <v>27.5</v>
      </c>
      <c r="AM10" s="29">
        <f t="shared" si="15"/>
        <v>0.11696522655426765</v>
      </c>
      <c r="AN10" s="20">
        <f t="shared" si="16"/>
        <v>0.10748155953635406</v>
      </c>
      <c r="AO10" s="20">
        <f t="shared" si="17"/>
        <v>9.5890410958904104E-2</v>
      </c>
      <c r="AP10" s="20">
        <f t="shared" si="18"/>
        <v>9.3782929399367762E-2</v>
      </c>
      <c r="AQ10" s="20">
        <f t="shared" si="19"/>
        <v>5.7955742887249737E-2</v>
      </c>
    </row>
    <row r="11" spans="1:43" x14ac:dyDescent="0.2">
      <c r="A11" s="9" t="s">
        <v>287</v>
      </c>
      <c r="B11" s="18">
        <v>79</v>
      </c>
      <c r="C11" s="15">
        <f>Data!C10</f>
        <v>623</v>
      </c>
      <c r="D11" s="15">
        <f>SUMIFS(Quotas!$E:$E,Quotas!$A:$A,$A11,Quotas!$F:$F,D$2)</f>
        <v>32</v>
      </c>
      <c r="E11" s="8">
        <f>SUMIFS(Quotas!$E:$E,Quotas!$A:$A,$A11,Quotas!$F:$F,E$2)</f>
        <v>73</v>
      </c>
      <c r="F11" s="8">
        <f>SUMIFS(Quotas!$E:$E,Quotas!$A:$A,$A11,Quotas!$F:$F,F$2)</f>
        <v>356</v>
      </c>
      <c r="G11" s="8">
        <f>SUMIFS(Quotas!$E:$E,Quotas!$A:$A,$A11,Quotas!$F:$F,G$2)</f>
        <v>70</v>
      </c>
      <c r="H11" s="8">
        <f>SUMIFS(Quotas!$E:$E,Quotas!$A:$A,$A11,Quotas!$F:$F,H$2)</f>
        <v>52</v>
      </c>
      <c r="I11" s="31">
        <f>SUMIFS(Quotas!$E:$E,Quotas!$A:$A,$A11,Quotas!$F:$F,I$2)</f>
        <v>38</v>
      </c>
      <c r="J11" s="29">
        <f t="shared" si="3"/>
        <v>5.1364365971107544E-2</v>
      </c>
      <c r="K11" s="20">
        <f t="shared" si="4"/>
        <v>0.11717495987158909</v>
      </c>
      <c r="L11" s="20">
        <f t="shared" si="5"/>
        <v>0.5714285714285714</v>
      </c>
      <c r="M11" s="20">
        <f t="shared" si="6"/>
        <v>0.11235955056179775</v>
      </c>
      <c r="N11" s="20">
        <f t="shared" si="7"/>
        <v>8.3467094703049763E-2</v>
      </c>
      <c r="O11" s="27">
        <f t="shared" si="8"/>
        <v>6.0995184590690206E-2</v>
      </c>
      <c r="P11" s="26">
        <f>Data!D10</f>
        <v>650</v>
      </c>
      <c r="Q11" s="21">
        <f>SUMIFS(Performance!$E:$E,Performance!$A:$A,$A11,Performance!$H:$H,Q$2)</f>
        <v>5</v>
      </c>
      <c r="R11" s="21">
        <f>SUMIFS(Performance!$E:$E,Performance!$A:$A,$A11,Performance!$H:$H,R$2)</f>
        <v>27</v>
      </c>
      <c r="S11" s="21">
        <f>SUMIFS(Performance!$E:$E,Performance!$A:$A,$A11,Performance!$H:$H,S$2)</f>
        <v>416</v>
      </c>
      <c r="T11" s="21">
        <f>SUMIFS(Performance!$E:$E,Performance!$A:$A,$A11,Performance!$H:$H,T$2)</f>
        <v>70.5</v>
      </c>
      <c r="U11" s="21">
        <f>SUMIFS(Performance!$E:$E,Performance!$A:$A,$A11,Performance!$H:$H,U$2)</f>
        <v>112</v>
      </c>
      <c r="V11" s="33">
        <f>SUMIFS(Performance!$E:$E,Performance!$A:$A,$A11,Performance!$H:$H,V$2)</f>
        <v>19.5</v>
      </c>
      <c r="W11" s="29">
        <f t="shared" si="9"/>
        <v>7.6923076923076927E-3</v>
      </c>
      <c r="X11" s="20">
        <f t="shared" si="10"/>
        <v>4.1538461538461538E-2</v>
      </c>
      <c r="Y11" s="20">
        <f t="shared" si="11"/>
        <v>0.64</v>
      </c>
      <c r="Z11" s="20">
        <f t="shared" si="12"/>
        <v>0.10846153846153846</v>
      </c>
      <c r="AA11" s="20">
        <f t="shared" si="13"/>
        <v>0.1723076923076923</v>
      </c>
      <c r="AB11" s="27">
        <f t="shared" si="14"/>
        <v>0.03</v>
      </c>
      <c r="AC11" s="28" t="s">
        <v>27</v>
      </c>
      <c r="AD11" s="9" t="s">
        <v>25</v>
      </c>
      <c r="AE11" s="9" t="s">
        <v>38</v>
      </c>
      <c r="AF11" s="9" t="s">
        <v>10</v>
      </c>
      <c r="AG11" s="34" t="s">
        <v>45</v>
      </c>
      <c r="AH11" s="15">
        <f>SUMIFS(Performance!$E:$E,Performance!$A:$A,$A11,Performance!$F:$F,AC11)</f>
        <v>91</v>
      </c>
      <c r="AI11" s="8">
        <f>SUMIFS(Performance!$E:$E,Performance!$A:$A,$A11,Performance!$F:$F,AD11)</f>
        <v>78</v>
      </c>
      <c r="AJ11" s="8">
        <f>SUMIFS(Performance!$E:$E,Performance!$A:$A,$A11,Performance!$F:$F,AE11)</f>
        <v>72</v>
      </c>
      <c r="AK11" s="8">
        <f>SUMIFS(Performance!$E:$E,Performance!$A:$A,$A11,Performance!$F:$F,AF11)</f>
        <v>62.5</v>
      </c>
      <c r="AL11" s="31">
        <f>SUMIFS(Performance!$E:$E,Performance!$A:$A,$A11,Performance!$F:$F,AG11)</f>
        <v>62</v>
      </c>
      <c r="AM11" s="29">
        <f t="shared" si="15"/>
        <v>0.14000000000000001</v>
      </c>
      <c r="AN11" s="20">
        <f t="shared" si="16"/>
        <v>0.12</v>
      </c>
      <c r="AO11" s="20">
        <f t="shared" si="17"/>
        <v>0.11076923076923077</v>
      </c>
      <c r="AP11" s="20">
        <f t="shared" si="18"/>
        <v>9.6153846153846159E-2</v>
      </c>
      <c r="AQ11" s="20">
        <f t="shared" si="19"/>
        <v>9.5384615384615387E-2</v>
      </c>
    </row>
    <row r="12" spans="1:43" x14ac:dyDescent="0.2">
      <c r="A12" s="9" t="s">
        <v>301</v>
      </c>
      <c r="B12" s="18">
        <v>32</v>
      </c>
      <c r="C12" s="15">
        <f>Data!C11</f>
        <v>140</v>
      </c>
      <c r="D12" s="15">
        <f>SUMIFS(Quotas!$E:$E,Quotas!$A:$A,$A12,Quotas!$F:$F,D$2)</f>
        <v>5</v>
      </c>
      <c r="E12" s="8">
        <f>SUMIFS(Quotas!$E:$E,Quotas!$A:$A,$A12,Quotas!$F:$F,E$2)</f>
        <v>29</v>
      </c>
      <c r="F12" s="8">
        <f>SUMIFS(Quotas!$E:$E,Quotas!$A:$A,$A12,Quotas!$F:$F,F$2)</f>
        <v>55</v>
      </c>
      <c r="G12" s="8">
        <f>SUMIFS(Quotas!$E:$E,Quotas!$A:$A,$A12,Quotas!$F:$F,G$2)</f>
        <v>37</v>
      </c>
      <c r="H12" s="8">
        <f>SUMIFS(Quotas!$E:$E,Quotas!$A:$A,$A12,Quotas!$F:$F,H$2)</f>
        <v>10</v>
      </c>
      <c r="I12" s="31">
        <f>SUMIFS(Quotas!$E:$E,Quotas!$A:$A,$A12,Quotas!$F:$F,I$2)</f>
        <v>4</v>
      </c>
      <c r="J12" s="29">
        <f t="shared" si="3"/>
        <v>3.5714285714285712E-2</v>
      </c>
      <c r="K12" s="20">
        <f t="shared" si="4"/>
        <v>0.20714285714285716</v>
      </c>
      <c r="L12" s="20">
        <f t="shared" si="5"/>
        <v>0.39285714285714285</v>
      </c>
      <c r="M12" s="20">
        <f t="shared" si="6"/>
        <v>0.26428571428571429</v>
      </c>
      <c r="N12" s="20">
        <f t="shared" si="7"/>
        <v>7.1428571428571425E-2</v>
      </c>
      <c r="O12" s="27">
        <f t="shared" si="8"/>
        <v>2.8571428571428571E-2</v>
      </c>
      <c r="P12" s="26">
        <f>Data!D11</f>
        <v>236</v>
      </c>
      <c r="Q12" s="21">
        <f>SUMIFS(Performance!$E:$E,Performance!$A:$A,$A12,Performance!$H:$H,Q$2)</f>
        <v>0</v>
      </c>
      <c r="R12" s="21">
        <f>SUMIFS(Performance!$E:$E,Performance!$A:$A,$A12,Performance!$H:$H,R$2)</f>
        <v>118</v>
      </c>
      <c r="S12" s="21">
        <f>SUMIFS(Performance!$E:$E,Performance!$A:$A,$A12,Performance!$H:$H,S$2)</f>
        <v>57.5</v>
      </c>
      <c r="T12" s="21">
        <f>SUMIFS(Performance!$E:$E,Performance!$A:$A,$A12,Performance!$H:$H,T$2)</f>
        <v>45</v>
      </c>
      <c r="U12" s="21">
        <f>SUMIFS(Performance!$E:$E,Performance!$A:$A,$A12,Performance!$H:$H,U$2)</f>
        <v>14</v>
      </c>
      <c r="V12" s="33">
        <f>SUMIFS(Performance!$E:$E,Performance!$A:$A,$A12,Performance!$H:$H,V$2)</f>
        <v>1.5</v>
      </c>
      <c r="W12" s="29">
        <f t="shared" si="9"/>
        <v>0</v>
      </c>
      <c r="X12" s="20">
        <f t="shared" si="10"/>
        <v>0.5</v>
      </c>
      <c r="Y12" s="20">
        <f t="shared" si="11"/>
        <v>0.24364406779661016</v>
      </c>
      <c r="Z12" s="20">
        <f t="shared" si="12"/>
        <v>0.19067796610169491</v>
      </c>
      <c r="AA12" s="20">
        <f t="shared" si="13"/>
        <v>5.9322033898305086E-2</v>
      </c>
      <c r="AB12" s="27">
        <f t="shared" si="14"/>
        <v>6.3559322033898309E-3</v>
      </c>
      <c r="AC12" s="28" t="s">
        <v>17</v>
      </c>
      <c r="AD12" s="9" t="s">
        <v>27</v>
      </c>
      <c r="AE12" s="9" t="s">
        <v>35</v>
      </c>
      <c r="AF12" s="9" t="s">
        <v>10</v>
      </c>
      <c r="AG12" s="34" t="s">
        <v>190</v>
      </c>
      <c r="AH12" s="15">
        <f>SUMIFS(Performance!$E:$E,Performance!$A:$A,$A12,Performance!$F:$F,AC12)</f>
        <v>99</v>
      </c>
      <c r="AI12" s="8">
        <f>SUMIFS(Performance!$E:$E,Performance!$A:$A,$A12,Performance!$F:$F,AD12)</f>
        <v>33.5</v>
      </c>
      <c r="AJ12" s="8">
        <f>SUMIFS(Performance!$E:$E,Performance!$A:$A,$A12,Performance!$F:$F,AE12)</f>
        <v>22.5</v>
      </c>
      <c r="AK12" s="8">
        <f>SUMIFS(Performance!$E:$E,Performance!$A:$A,$A12,Performance!$F:$F,AF12)</f>
        <v>14</v>
      </c>
      <c r="AL12" s="31">
        <f>SUMIFS(Performance!$E:$E,Performance!$A:$A,$A12,Performance!$F:$F,AG12)</f>
        <v>12</v>
      </c>
      <c r="AM12" s="29">
        <f t="shared" si="15"/>
        <v>0.41949152542372881</v>
      </c>
      <c r="AN12" s="20">
        <f t="shared" si="16"/>
        <v>0.14194915254237289</v>
      </c>
      <c r="AO12" s="20">
        <f t="shared" si="17"/>
        <v>9.5338983050847453E-2</v>
      </c>
      <c r="AP12" s="20">
        <f t="shared" si="18"/>
        <v>5.9322033898305086E-2</v>
      </c>
      <c r="AQ12" s="20">
        <f t="shared" si="19"/>
        <v>5.0847457627118647E-2</v>
      </c>
    </row>
    <row r="13" spans="1:43" x14ac:dyDescent="0.2">
      <c r="A13" s="9" t="s">
        <v>306</v>
      </c>
      <c r="B13" s="18">
        <v>47</v>
      </c>
      <c r="C13" s="15">
        <f>Data!C12</f>
        <v>248</v>
      </c>
      <c r="D13" s="15">
        <f>SUMIFS(Quotas!$E:$E,Quotas!$A:$A,$A13,Quotas!$F:$F,D$2)</f>
        <v>3</v>
      </c>
      <c r="E13" s="8">
        <f>SUMIFS(Quotas!$E:$E,Quotas!$A:$A,$A13,Quotas!$F:$F,E$2)</f>
        <v>22</v>
      </c>
      <c r="F13" s="8">
        <f>SUMIFS(Quotas!$E:$E,Quotas!$A:$A,$A13,Quotas!$F:$F,F$2)</f>
        <v>160</v>
      </c>
      <c r="G13" s="8">
        <f>SUMIFS(Quotas!$E:$E,Quotas!$A:$A,$A13,Quotas!$F:$F,G$2)</f>
        <v>29</v>
      </c>
      <c r="H13" s="8">
        <f>SUMIFS(Quotas!$E:$E,Quotas!$A:$A,$A13,Quotas!$F:$F,H$2)</f>
        <v>17</v>
      </c>
      <c r="I13" s="31">
        <f>SUMIFS(Quotas!$E:$E,Quotas!$A:$A,$A13,Quotas!$F:$F,I$2)</f>
        <v>17</v>
      </c>
      <c r="J13" s="29">
        <f t="shared" si="3"/>
        <v>1.2096774193548387E-2</v>
      </c>
      <c r="K13" s="20">
        <f t="shared" si="4"/>
        <v>8.8709677419354843E-2</v>
      </c>
      <c r="L13" s="20">
        <f t="shared" si="5"/>
        <v>0.64516129032258063</v>
      </c>
      <c r="M13" s="20">
        <f t="shared" si="6"/>
        <v>0.11693548387096774</v>
      </c>
      <c r="N13" s="20">
        <f t="shared" si="7"/>
        <v>6.8548387096774188E-2</v>
      </c>
      <c r="O13" s="27">
        <f t="shared" si="8"/>
        <v>6.8548387096774188E-2</v>
      </c>
      <c r="P13" s="26">
        <f>Data!D12</f>
        <v>177</v>
      </c>
      <c r="Q13" s="21">
        <f>SUMIFS(Performance!$E:$E,Performance!$A:$A,$A13,Performance!$H:$H,Q$2)</f>
        <v>0</v>
      </c>
      <c r="R13" s="21">
        <f>SUMIFS(Performance!$E:$E,Performance!$A:$A,$A13,Performance!$H:$H,R$2)</f>
        <v>8</v>
      </c>
      <c r="S13" s="21">
        <f>SUMIFS(Performance!$E:$E,Performance!$A:$A,$A13,Performance!$H:$H,S$2)</f>
        <v>149.5</v>
      </c>
      <c r="T13" s="21">
        <f>SUMIFS(Performance!$E:$E,Performance!$A:$A,$A13,Performance!$H:$H,T$2)</f>
        <v>8.5</v>
      </c>
      <c r="U13" s="21">
        <f>SUMIFS(Performance!$E:$E,Performance!$A:$A,$A13,Performance!$H:$H,U$2)</f>
        <v>9</v>
      </c>
      <c r="V13" s="33">
        <f>SUMIFS(Performance!$E:$E,Performance!$A:$A,$A13,Performance!$H:$H,V$2)</f>
        <v>2</v>
      </c>
      <c r="W13" s="29">
        <f t="shared" si="9"/>
        <v>0</v>
      </c>
      <c r="X13" s="20">
        <f t="shared" si="10"/>
        <v>4.519774011299435E-2</v>
      </c>
      <c r="Y13" s="20">
        <f t="shared" si="11"/>
        <v>0.84463276836158196</v>
      </c>
      <c r="Z13" s="20">
        <f t="shared" si="12"/>
        <v>4.8022598870056499E-2</v>
      </c>
      <c r="AA13" s="20">
        <f t="shared" si="13"/>
        <v>5.0847457627118647E-2</v>
      </c>
      <c r="AB13" s="27">
        <f t="shared" si="14"/>
        <v>1.1299435028248588E-2</v>
      </c>
      <c r="AC13" s="28" t="s">
        <v>26</v>
      </c>
      <c r="AD13" s="9" t="s">
        <v>27</v>
      </c>
      <c r="AE13" s="9" t="s">
        <v>25</v>
      </c>
      <c r="AF13" s="9" t="s">
        <v>38</v>
      </c>
      <c r="AG13" s="34" t="s">
        <v>54</v>
      </c>
      <c r="AH13" s="15">
        <f>SUMIFS(Performance!$E:$E,Performance!$A:$A,$A13,Performance!$F:$F,AC13)</f>
        <v>49</v>
      </c>
      <c r="AI13" s="8">
        <f>SUMIFS(Performance!$E:$E,Performance!$A:$A,$A13,Performance!$F:$F,AD13)</f>
        <v>41</v>
      </c>
      <c r="AJ13" s="8">
        <f>SUMIFS(Performance!$E:$E,Performance!$A:$A,$A13,Performance!$F:$F,AE13)</f>
        <v>16</v>
      </c>
      <c r="AK13" s="8">
        <f>SUMIFS(Performance!$E:$E,Performance!$A:$A,$A13,Performance!$F:$F,AF13)</f>
        <v>12.5</v>
      </c>
      <c r="AL13" s="31">
        <f>SUMIFS(Performance!$E:$E,Performance!$A:$A,$A13,Performance!$F:$F,AG13)</f>
        <v>10</v>
      </c>
      <c r="AM13" s="29">
        <f t="shared" si="15"/>
        <v>0.2768361581920904</v>
      </c>
      <c r="AN13" s="20">
        <f t="shared" si="16"/>
        <v>0.23163841807909605</v>
      </c>
      <c r="AO13" s="20">
        <f t="shared" si="17"/>
        <v>9.03954802259887E-2</v>
      </c>
      <c r="AP13" s="20">
        <f t="shared" si="18"/>
        <v>7.0621468926553674E-2</v>
      </c>
      <c r="AQ13" s="20">
        <f t="shared" si="19"/>
        <v>5.6497175141242938E-2</v>
      </c>
    </row>
    <row r="14" spans="1:43" x14ac:dyDescent="0.2">
      <c r="A14" s="9" t="s">
        <v>337</v>
      </c>
      <c r="B14" s="18">
        <v>53</v>
      </c>
      <c r="C14" s="15">
        <f>Data!C13</f>
        <v>260</v>
      </c>
      <c r="D14" s="15">
        <f>SUMIFS(Quotas!$E:$E,Quotas!$A:$A,$A14,Quotas!$F:$F,D$2)</f>
        <v>38</v>
      </c>
      <c r="E14" s="8">
        <f>SUMIFS(Quotas!$E:$E,Quotas!$A:$A,$A14,Quotas!$F:$F,E$2)</f>
        <v>67</v>
      </c>
      <c r="F14" s="8">
        <f>SUMIFS(Quotas!$E:$E,Quotas!$A:$A,$A14,Quotas!$F:$F,F$2)</f>
        <v>106</v>
      </c>
      <c r="G14" s="8">
        <f>SUMIFS(Quotas!$E:$E,Quotas!$A:$A,$A14,Quotas!$F:$F,G$2)</f>
        <v>37</v>
      </c>
      <c r="H14" s="8">
        <f>SUMIFS(Quotas!$E:$E,Quotas!$A:$A,$A14,Quotas!$F:$F,H$2)</f>
        <v>0</v>
      </c>
      <c r="I14" s="31">
        <f>SUMIFS(Quotas!$E:$E,Quotas!$A:$A,$A14,Quotas!$F:$F,I$2)</f>
        <v>12</v>
      </c>
      <c r="J14" s="29">
        <f t="shared" ref="J14" si="20">D14/$C14</f>
        <v>0.14615384615384616</v>
      </c>
      <c r="K14" s="20">
        <f t="shared" ref="K14" si="21">E14/$C14</f>
        <v>0.25769230769230766</v>
      </c>
      <c r="L14" s="20">
        <f t="shared" ref="L14" si="22">F14/$C14</f>
        <v>0.40769230769230769</v>
      </c>
      <c r="M14" s="20">
        <f t="shared" ref="M14" si="23">G14/$C14</f>
        <v>0.1423076923076923</v>
      </c>
      <c r="N14" s="20">
        <f t="shared" ref="N14" si="24">H14/$C14</f>
        <v>0</v>
      </c>
      <c r="O14" s="27">
        <f t="shared" ref="O14" si="25">I14/$C14</f>
        <v>4.6153846153846156E-2</v>
      </c>
      <c r="P14" s="26">
        <f>Data!D13</f>
        <v>354</v>
      </c>
      <c r="Q14" s="21">
        <f>SUMIFS(Performance!$E:$E,Performance!$A:$A,$A14,Performance!$H:$H,Q$2)</f>
        <v>22</v>
      </c>
      <c r="R14" s="21">
        <f>SUMIFS(Performance!$E:$E,Performance!$A:$A,$A14,Performance!$H:$H,R$2)</f>
        <v>107</v>
      </c>
      <c r="S14" s="21">
        <f>SUMIFS(Performance!$E:$E,Performance!$A:$A,$A14,Performance!$H:$H,S$2)</f>
        <v>176</v>
      </c>
      <c r="T14" s="21">
        <f>SUMIFS(Performance!$E:$E,Performance!$A:$A,$A14,Performance!$H:$H,T$2)</f>
        <v>48</v>
      </c>
      <c r="U14" s="21">
        <f>SUMIFS(Performance!$E:$E,Performance!$A:$A,$A14,Performance!$H:$H,U$2)</f>
        <v>0</v>
      </c>
      <c r="V14" s="33">
        <f>SUMIFS(Performance!$E:$E,Performance!$A:$A,$A14,Performance!$H:$H,V$2)</f>
        <v>1</v>
      </c>
      <c r="W14" s="29">
        <f t="shared" ref="W14" si="26">Q14/$P14</f>
        <v>6.2146892655367235E-2</v>
      </c>
      <c r="X14" s="20">
        <f t="shared" ref="X14" si="27">R14/$P14</f>
        <v>0.30225988700564971</v>
      </c>
      <c r="Y14" s="20">
        <f t="shared" ref="Y14" si="28">S14/$P14</f>
        <v>0.49717514124293788</v>
      </c>
      <c r="Z14" s="20">
        <f t="shared" ref="Z14" si="29">T14/$P14</f>
        <v>0.13559322033898305</v>
      </c>
      <c r="AA14" s="20">
        <f t="shared" ref="AA14" si="30">U14/$P14</f>
        <v>0</v>
      </c>
      <c r="AB14" s="27">
        <f t="shared" ref="AB14" si="31">V14/$P14</f>
        <v>2.8248587570621469E-3</v>
      </c>
      <c r="AC14" s="28" t="s">
        <v>25</v>
      </c>
      <c r="AD14" s="9" t="s">
        <v>31</v>
      </c>
      <c r="AE14" s="9" t="s">
        <v>32</v>
      </c>
      <c r="AF14" s="9" t="s">
        <v>45</v>
      </c>
      <c r="AG14" s="34" t="s">
        <v>41</v>
      </c>
      <c r="AH14" s="15">
        <f>SUMIFS(Performance!$E:$E,Performance!$A:$A,$A14,Performance!$F:$F,AC14)</f>
        <v>57</v>
      </c>
      <c r="AI14" s="8">
        <f>SUMIFS(Performance!$E:$E,Performance!$A:$A,$A14,Performance!$F:$F,AD14)</f>
        <v>52</v>
      </c>
      <c r="AJ14" s="8">
        <f>SUMIFS(Performance!$E:$E,Performance!$A:$A,$A14,Performance!$F:$F,AE14)</f>
        <v>40.5</v>
      </c>
      <c r="AK14" s="8">
        <f>SUMIFS(Performance!$E:$E,Performance!$A:$A,$A14,Performance!$F:$F,AF14)</f>
        <v>38.5</v>
      </c>
      <c r="AL14" s="31">
        <f>SUMIFS(Performance!$E:$E,Performance!$A:$A,$A14,Performance!$F:$F,AG14)</f>
        <v>33</v>
      </c>
      <c r="AM14" s="29">
        <f t="shared" ref="AM14" si="32">AH14/$P14</f>
        <v>0.16101694915254236</v>
      </c>
      <c r="AN14" s="20">
        <f t="shared" ref="AN14" si="33">AI14/$P14</f>
        <v>0.14689265536723164</v>
      </c>
      <c r="AO14" s="20">
        <f t="shared" ref="AO14" si="34">AJ14/$P14</f>
        <v>0.11440677966101695</v>
      </c>
      <c r="AP14" s="20">
        <f t="shared" ref="AP14" si="35">AK14/$P14</f>
        <v>0.10875706214689265</v>
      </c>
      <c r="AQ14" s="20">
        <f t="shared" ref="AQ14" si="36">AL14/$P14</f>
        <v>9.3220338983050849E-2</v>
      </c>
    </row>
    <row r="15" spans="1:43" x14ac:dyDescent="0.2">
      <c r="A15" s="9" t="s">
        <v>345</v>
      </c>
      <c r="B15" s="18">
        <v>15</v>
      </c>
      <c r="C15" s="15">
        <f>Data!C14</f>
        <v>24</v>
      </c>
      <c r="D15" s="15">
        <f>SUMIFS(Quotas!$E:$E,Quotas!$A:$A,$A15,Quotas!$F:$F,D$2)</f>
        <v>2</v>
      </c>
      <c r="E15" s="8">
        <f>SUMIFS(Quotas!$E:$E,Quotas!$A:$A,$A15,Quotas!$F:$F,E$2)</f>
        <v>3</v>
      </c>
      <c r="F15" s="8">
        <f>SUMIFS(Quotas!$E:$E,Quotas!$A:$A,$A15,Quotas!$F:$F,F$2)</f>
        <v>13</v>
      </c>
      <c r="G15" s="8">
        <f>SUMIFS(Quotas!$E:$E,Quotas!$A:$A,$A15,Quotas!$F:$F,G$2)</f>
        <v>1</v>
      </c>
      <c r="H15" s="8">
        <f>SUMIFS(Quotas!$E:$E,Quotas!$A:$A,$A15,Quotas!$F:$F,H$2)</f>
        <v>3</v>
      </c>
      <c r="I15" s="31">
        <f>SUMIFS(Quotas!$E:$E,Quotas!$A:$A,$A15,Quotas!$F:$F,I$2)</f>
        <v>2</v>
      </c>
      <c r="J15" s="29">
        <f t="shared" ref="J15:J17" si="37">D15/$C15</f>
        <v>8.3333333333333329E-2</v>
      </c>
      <c r="K15" s="20">
        <f t="shared" ref="K15:K17" si="38">E15/$C15</f>
        <v>0.125</v>
      </c>
      <c r="L15" s="20">
        <f t="shared" ref="L15:L17" si="39">F15/$C15</f>
        <v>0.54166666666666663</v>
      </c>
      <c r="M15" s="20">
        <f t="shared" ref="M15:M17" si="40">G15/$C15</f>
        <v>4.1666666666666664E-2</v>
      </c>
      <c r="N15" s="20">
        <f t="shared" ref="N15:N17" si="41">H15/$C15</f>
        <v>0.125</v>
      </c>
      <c r="O15" s="27">
        <f t="shared" ref="O15:O17" si="42">I15/$C15</f>
        <v>8.3333333333333329E-2</v>
      </c>
      <c r="P15" s="26">
        <f>Data!D14</f>
        <v>59</v>
      </c>
      <c r="Q15" s="21">
        <f>SUMIFS(Performance!$E:$E,Performance!$A:$A,$A15,Performance!$H:$H,Q$2)</f>
        <v>0</v>
      </c>
      <c r="R15" s="21">
        <f>SUMIFS(Performance!$E:$E,Performance!$A:$A,$A15,Performance!$H:$H,R$2)</f>
        <v>12</v>
      </c>
      <c r="S15" s="21">
        <f>SUMIFS(Performance!$E:$E,Performance!$A:$A,$A15,Performance!$H:$H,S$2)</f>
        <v>38</v>
      </c>
      <c r="T15" s="21">
        <f>SUMIFS(Performance!$E:$E,Performance!$A:$A,$A15,Performance!$H:$H,T$2)</f>
        <v>0</v>
      </c>
      <c r="U15" s="21">
        <f>SUMIFS(Performance!$E:$E,Performance!$A:$A,$A15,Performance!$H:$H,U$2)</f>
        <v>3.5</v>
      </c>
      <c r="V15" s="33">
        <f>SUMIFS(Performance!$E:$E,Performance!$A:$A,$A15,Performance!$H:$H,V$2)</f>
        <v>5.5</v>
      </c>
      <c r="W15" s="29">
        <f t="shared" ref="W15:W17" si="43">Q15/$P15</f>
        <v>0</v>
      </c>
      <c r="X15" s="20">
        <f t="shared" ref="X15:X17" si="44">R15/$P15</f>
        <v>0.20338983050847459</v>
      </c>
      <c r="Y15" s="20">
        <f t="shared" ref="Y15:Y17" si="45">S15/$P15</f>
        <v>0.64406779661016944</v>
      </c>
      <c r="Z15" s="20">
        <f t="shared" ref="Z15:Z17" si="46">T15/$P15</f>
        <v>0</v>
      </c>
      <c r="AA15" s="20">
        <f t="shared" ref="AA15:AA17" si="47">U15/$P15</f>
        <v>5.9322033898305086E-2</v>
      </c>
      <c r="AB15" s="27">
        <f t="shared" ref="AB15:AB17" si="48">V15/$P15</f>
        <v>9.3220338983050849E-2</v>
      </c>
      <c r="AC15" s="28" t="s">
        <v>38</v>
      </c>
      <c r="AD15" s="9" t="s">
        <v>26</v>
      </c>
      <c r="AE15" s="9" t="s">
        <v>17</v>
      </c>
      <c r="AF15" s="9" t="s">
        <v>9</v>
      </c>
      <c r="AG15" s="34" t="s">
        <v>28</v>
      </c>
      <c r="AH15" s="15">
        <f>SUMIFS(Performance!$E:$E,Performance!$A:$A,$A15,Performance!$F:$F,AC15)</f>
        <v>20</v>
      </c>
      <c r="AI15" s="8">
        <f>SUMIFS(Performance!$E:$E,Performance!$A:$A,$A15,Performance!$F:$F,AD15)</f>
        <v>8.5</v>
      </c>
      <c r="AJ15" s="8">
        <f>SUMIFS(Performance!$E:$E,Performance!$A:$A,$A15,Performance!$F:$F,AE15)</f>
        <v>7</v>
      </c>
      <c r="AK15" s="8">
        <f>SUMIFS(Performance!$E:$E,Performance!$A:$A,$A15,Performance!$F:$F,AF15)</f>
        <v>5.5</v>
      </c>
      <c r="AL15" s="31">
        <f>SUMIFS(Performance!$E:$E,Performance!$A:$A,$A15,Performance!$F:$F,AG15)</f>
        <v>5</v>
      </c>
      <c r="AM15" s="29">
        <f t="shared" ref="AM15:AM17" si="49">AH15/$P15</f>
        <v>0.33898305084745761</v>
      </c>
      <c r="AN15" s="20">
        <f t="shared" ref="AN15:AN17" si="50">AI15/$P15</f>
        <v>0.1440677966101695</v>
      </c>
      <c r="AO15" s="20">
        <f t="shared" ref="AO15:AO17" si="51">AJ15/$P15</f>
        <v>0.11864406779661017</v>
      </c>
      <c r="AP15" s="20">
        <f t="shared" ref="AP15:AP17" si="52">AK15/$P15</f>
        <v>9.3220338983050849E-2</v>
      </c>
      <c r="AQ15" s="20">
        <f t="shared" ref="AQ15:AQ17" si="53">AL15/$P15</f>
        <v>8.4745762711864403E-2</v>
      </c>
    </row>
    <row r="16" spans="1:43" x14ac:dyDescent="0.2">
      <c r="A16" s="9" t="s">
        <v>346</v>
      </c>
      <c r="B16" s="18">
        <v>23</v>
      </c>
      <c r="C16" s="15">
        <f>Data!C15</f>
        <v>28</v>
      </c>
      <c r="D16" s="15">
        <f>SUMIFS(Quotas!$E:$E,Quotas!$A:$A,$A16,Quotas!$F:$F,D$2)</f>
        <v>6</v>
      </c>
      <c r="E16" s="8">
        <f>SUMIFS(Quotas!$E:$E,Quotas!$A:$A,$A16,Quotas!$F:$F,E$2)</f>
        <v>4</v>
      </c>
      <c r="F16" s="8">
        <f>SUMIFS(Quotas!$E:$E,Quotas!$A:$A,$A16,Quotas!$F:$F,F$2)</f>
        <v>7</v>
      </c>
      <c r="G16" s="8">
        <f>SUMIFS(Quotas!$E:$E,Quotas!$A:$A,$A16,Quotas!$F:$F,G$2)</f>
        <v>4</v>
      </c>
      <c r="H16" s="8">
        <f>SUMIFS(Quotas!$E:$E,Quotas!$A:$A,$A16,Quotas!$F:$F,H$2)</f>
        <v>3</v>
      </c>
      <c r="I16" s="31">
        <f>SUMIFS(Quotas!$E:$E,Quotas!$A:$A,$A16,Quotas!$F:$F,I$2)</f>
        <v>4</v>
      </c>
      <c r="J16" s="29">
        <f t="shared" si="37"/>
        <v>0.21428571428571427</v>
      </c>
      <c r="K16" s="20">
        <f t="shared" si="38"/>
        <v>0.14285714285714285</v>
      </c>
      <c r="L16" s="20">
        <f t="shared" si="39"/>
        <v>0.25</v>
      </c>
      <c r="M16" s="20">
        <f t="shared" si="40"/>
        <v>0.14285714285714285</v>
      </c>
      <c r="N16" s="20">
        <f t="shared" si="41"/>
        <v>0.10714285714285714</v>
      </c>
      <c r="O16" s="27">
        <f t="shared" si="42"/>
        <v>0.14285714285714285</v>
      </c>
      <c r="P16" s="26">
        <f>Data!D15</f>
        <v>59</v>
      </c>
      <c r="Q16" s="21">
        <f>SUMIFS(Performance!$E:$E,Performance!$A:$A,$A16,Performance!$H:$H,Q$2)</f>
        <v>7.5</v>
      </c>
      <c r="R16" s="21">
        <f>SUMIFS(Performance!$E:$E,Performance!$A:$A,$A16,Performance!$H:$H,R$2)</f>
        <v>4</v>
      </c>
      <c r="S16" s="21">
        <f>SUMIFS(Performance!$E:$E,Performance!$A:$A,$A16,Performance!$H:$H,S$2)</f>
        <v>26</v>
      </c>
      <c r="T16" s="21">
        <f>SUMIFS(Performance!$E:$E,Performance!$A:$A,$A16,Performance!$H:$H,T$2)</f>
        <v>11.5</v>
      </c>
      <c r="U16" s="21">
        <f>SUMIFS(Performance!$E:$E,Performance!$A:$A,$A16,Performance!$H:$H,U$2)</f>
        <v>0</v>
      </c>
      <c r="V16" s="33">
        <f>SUMIFS(Performance!$E:$E,Performance!$A:$A,$A16,Performance!$H:$H,V$2)</f>
        <v>10</v>
      </c>
      <c r="W16" s="29">
        <f t="shared" si="43"/>
        <v>0.1271186440677966</v>
      </c>
      <c r="X16" s="20">
        <f t="shared" si="44"/>
        <v>6.7796610169491525E-2</v>
      </c>
      <c r="Y16" s="20">
        <f t="shared" si="45"/>
        <v>0.44067796610169491</v>
      </c>
      <c r="Z16" s="20">
        <f t="shared" si="46"/>
        <v>0.19491525423728814</v>
      </c>
      <c r="AA16" s="20">
        <f t="shared" si="47"/>
        <v>0</v>
      </c>
      <c r="AB16" s="27">
        <f t="shared" si="48"/>
        <v>0.16949152542372881</v>
      </c>
      <c r="AC16" s="28" t="s">
        <v>42</v>
      </c>
      <c r="AD16" s="9" t="s">
        <v>45</v>
      </c>
      <c r="AE16" s="9" t="s">
        <v>25</v>
      </c>
      <c r="AF16" s="9" t="s">
        <v>13</v>
      </c>
      <c r="AG16" s="34" t="s">
        <v>26</v>
      </c>
      <c r="AH16" s="15">
        <f>SUMIFS(Performance!$E:$E,Performance!$A:$A,$A16,Performance!$F:$F,AC16)</f>
        <v>12.5</v>
      </c>
      <c r="AI16" s="8">
        <f>SUMIFS(Performance!$E:$E,Performance!$A:$A,$A16,Performance!$F:$F,AD16)</f>
        <v>10.5</v>
      </c>
      <c r="AJ16" s="8">
        <f>SUMIFS(Performance!$E:$E,Performance!$A:$A,$A16,Performance!$F:$F,AE16)</f>
        <v>8.5</v>
      </c>
      <c r="AK16" s="8">
        <f>SUMIFS(Performance!$E:$E,Performance!$A:$A,$A16,Performance!$F:$F,AF16)</f>
        <v>7</v>
      </c>
      <c r="AL16" s="31">
        <f>SUMIFS(Performance!$E:$E,Performance!$A:$A,$A16,Performance!$F:$F,AG16)</f>
        <v>5</v>
      </c>
      <c r="AM16" s="29">
        <f t="shared" si="49"/>
        <v>0.21186440677966101</v>
      </c>
      <c r="AN16" s="20">
        <f t="shared" si="50"/>
        <v>0.17796610169491525</v>
      </c>
      <c r="AO16" s="20">
        <f t="shared" si="51"/>
        <v>0.1440677966101695</v>
      </c>
      <c r="AP16" s="20">
        <f t="shared" si="52"/>
        <v>0.11864406779661017</v>
      </c>
      <c r="AQ16" s="20">
        <f t="shared" si="53"/>
        <v>8.4745762711864403E-2</v>
      </c>
    </row>
    <row r="17" spans="1:43" x14ac:dyDescent="0.2">
      <c r="A17" s="9" t="s">
        <v>347</v>
      </c>
      <c r="B17" s="18">
        <v>38</v>
      </c>
      <c r="C17" s="15">
        <f>Data!C16</f>
        <v>120</v>
      </c>
      <c r="D17" s="15">
        <f>SUMIFS(Quotas!$E:$E,Quotas!$A:$A,$A17,Quotas!$F:$F,D$2)</f>
        <v>5</v>
      </c>
      <c r="E17" s="8">
        <f>SUMIFS(Quotas!$E:$E,Quotas!$A:$A,$A17,Quotas!$F:$F,E$2)</f>
        <v>30</v>
      </c>
      <c r="F17" s="8">
        <f>SUMIFS(Quotas!$E:$E,Quotas!$A:$A,$A17,Quotas!$F:$F,F$2)</f>
        <v>54</v>
      </c>
      <c r="G17" s="8">
        <f>SUMIFS(Quotas!$E:$E,Quotas!$A:$A,$A17,Quotas!$F:$F,G$2)</f>
        <v>16</v>
      </c>
      <c r="H17" s="8">
        <f>SUMIFS(Quotas!$E:$E,Quotas!$A:$A,$A17,Quotas!$F:$F,H$2)</f>
        <v>7</v>
      </c>
      <c r="I17" s="31">
        <f>SUMIFS(Quotas!$E:$E,Quotas!$A:$A,$A17,Quotas!$F:$F,I$2)</f>
        <v>8</v>
      </c>
      <c r="J17" s="29">
        <f t="shared" si="37"/>
        <v>4.1666666666666664E-2</v>
      </c>
      <c r="K17" s="20">
        <f t="shared" si="38"/>
        <v>0.25</v>
      </c>
      <c r="L17" s="20">
        <f t="shared" si="39"/>
        <v>0.45</v>
      </c>
      <c r="M17" s="20">
        <f t="shared" si="40"/>
        <v>0.13333333333333333</v>
      </c>
      <c r="N17" s="20">
        <f t="shared" si="41"/>
        <v>5.8333333333333334E-2</v>
      </c>
      <c r="O17" s="27">
        <f t="shared" si="42"/>
        <v>6.6666666666666666E-2</v>
      </c>
      <c r="P17" s="26">
        <f>Data!D16</f>
        <v>63</v>
      </c>
      <c r="Q17" s="21">
        <f>SUMIFS(Performance!$E:$E,Performance!$A:$A,$A17,Performance!$H:$H,Q$2)</f>
        <v>0</v>
      </c>
      <c r="R17" s="21">
        <f>SUMIFS(Performance!$E:$E,Performance!$A:$A,$A17,Performance!$H:$H,R$2)</f>
        <v>18.5</v>
      </c>
      <c r="S17" s="21">
        <f>SUMIFS(Performance!$E:$E,Performance!$A:$A,$A17,Performance!$H:$H,S$2)</f>
        <v>21.5</v>
      </c>
      <c r="T17" s="21">
        <f>SUMIFS(Performance!$E:$E,Performance!$A:$A,$A17,Performance!$H:$H,T$2)</f>
        <v>10.5</v>
      </c>
      <c r="U17" s="21">
        <f>SUMIFS(Performance!$E:$E,Performance!$A:$A,$A17,Performance!$H:$H,U$2)</f>
        <v>12.5</v>
      </c>
      <c r="V17" s="33">
        <f>SUMIFS(Performance!$E:$E,Performance!$A:$A,$A17,Performance!$H:$H,V$2)</f>
        <v>0</v>
      </c>
      <c r="W17" s="29">
        <f t="shared" si="43"/>
        <v>0</v>
      </c>
      <c r="X17" s="20">
        <f t="shared" si="44"/>
        <v>0.29365079365079366</v>
      </c>
      <c r="Y17" s="20">
        <f t="shared" si="45"/>
        <v>0.34126984126984128</v>
      </c>
      <c r="Z17" s="20">
        <f t="shared" si="46"/>
        <v>0.16666666666666666</v>
      </c>
      <c r="AA17" s="20">
        <f t="shared" si="47"/>
        <v>0.1984126984126984</v>
      </c>
      <c r="AB17" s="27">
        <f t="shared" si="48"/>
        <v>0</v>
      </c>
      <c r="AC17" s="28" t="s">
        <v>45</v>
      </c>
      <c r="AD17" s="9" t="s">
        <v>71</v>
      </c>
      <c r="AE17" s="9" t="s">
        <v>32</v>
      </c>
      <c r="AF17" s="9" t="s">
        <v>26</v>
      </c>
      <c r="AG17" s="34" t="s">
        <v>27</v>
      </c>
      <c r="AH17" s="15">
        <f>SUMIFS(Performance!$E:$E,Performance!$A:$A,$A17,Performance!$F:$F,AC17)</f>
        <v>10.5</v>
      </c>
      <c r="AI17" s="8">
        <f>SUMIFS(Performance!$E:$E,Performance!$A:$A,$A17,Performance!$F:$F,AD17)</f>
        <v>10</v>
      </c>
      <c r="AJ17" s="8">
        <f>SUMIFS(Performance!$E:$E,Performance!$A:$A,$A17,Performance!$F:$F,AE17)</f>
        <v>7.5</v>
      </c>
      <c r="AK17" s="8">
        <f>SUMIFS(Performance!$E:$E,Performance!$A:$A,$A17,Performance!$F:$F,AF17)</f>
        <v>7</v>
      </c>
      <c r="AL17" s="31">
        <f>SUMIFS(Performance!$E:$E,Performance!$A:$A,$A17,Performance!$F:$F,AG17)</f>
        <v>7</v>
      </c>
      <c r="AM17" s="29">
        <f t="shared" si="49"/>
        <v>0.16666666666666666</v>
      </c>
      <c r="AN17" s="20">
        <f t="shared" si="50"/>
        <v>0.15873015873015872</v>
      </c>
      <c r="AO17" s="20">
        <f t="shared" si="51"/>
        <v>0.11904761904761904</v>
      </c>
      <c r="AP17" s="20">
        <f t="shared" si="52"/>
        <v>0.1111111111111111</v>
      </c>
      <c r="AQ17" s="20">
        <f t="shared" si="53"/>
        <v>0.1111111111111111</v>
      </c>
    </row>
    <row r="18" spans="1:43" x14ac:dyDescent="0.2">
      <c r="A18" s="9" t="s">
        <v>350</v>
      </c>
      <c r="B18" s="18">
        <v>55</v>
      </c>
      <c r="C18" s="15">
        <f>Data!C17</f>
        <v>786</v>
      </c>
      <c r="D18" s="15">
        <f>SUMIFS(Quotas!$E:$E,Quotas!$A:$A,$A18,Quotas!$F:$F,D$2)</f>
        <v>21</v>
      </c>
      <c r="E18" s="8">
        <f>SUMIFS(Quotas!$E:$E,Quotas!$A:$A,$A18,Quotas!$F:$F,E$2)</f>
        <v>169</v>
      </c>
      <c r="F18" s="8">
        <f>SUMIFS(Quotas!$E:$E,Quotas!$A:$A,$A18,Quotas!$F:$F,F$2)</f>
        <v>417</v>
      </c>
      <c r="G18" s="8">
        <f>SUMIFS(Quotas!$E:$E,Quotas!$A:$A,$A18,Quotas!$F:$F,G$2)</f>
        <v>113</v>
      </c>
      <c r="H18" s="8">
        <f>SUMIFS(Quotas!$E:$E,Quotas!$A:$A,$A18,Quotas!$F:$F,H$2)</f>
        <v>31</v>
      </c>
      <c r="I18" s="31">
        <f>SUMIFS(Quotas!$E:$E,Quotas!$A:$A,$A18,Quotas!$F:$F,I$2)</f>
        <v>35</v>
      </c>
      <c r="J18" s="29">
        <f t="shared" ref="J18:J20" si="54">D18/$C18</f>
        <v>2.6717557251908396E-2</v>
      </c>
      <c r="K18" s="20">
        <f t="shared" ref="K18:K20" si="55">E18/$C18</f>
        <v>0.21501272264631044</v>
      </c>
      <c r="L18" s="20">
        <f t="shared" ref="L18:L20" si="56">F18/$C18</f>
        <v>0.53053435114503822</v>
      </c>
      <c r="M18" s="20">
        <f t="shared" ref="M18:M20" si="57">G18/$C18</f>
        <v>0.14376590330788805</v>
      </c>
      <c r="N18" s="20">
        <f t="shared" ref="N18:N20" si="58">H18/$C18</f>
        <v>3.9440203562340966E-2</v>
      </c>
      <c r="O18" s="27">
        <f t="shared" ref="O18:O20" si="59">I18/$C18</f>
        <v>4.4529262086513997E-2</v>
      </c>
      <c r="P18" s="26">
        <f>Data!D17</f>
        <v>533.5</v>
      </c>
      <c r="Q18" s="21">
        <f>SUMIFS(Performance!$E:$E,Performance!$A:$A,$A18,Performance!$H:$H,Q$2)</f>
        <v>12</v>
      </c>
      <c r="R18" s="21">
        <f>SUMIFS(Performance!$E:$E,Performance!$A:$A,$A18,Performance!$H:$H,R$2)</f>
        <v>183</v>
      </c>
      <c r="S18" s="21">
        <f>SUMIFS(Performance!$E:$E,Performance!$A:$A,$A18,Performance!$H:$H,S$2)</f>
        <v>218</v>
      </c>
      <c r="T18" s="21">
        <f>SUMIFS(Performance!$E:$E,Performance!$A:$A,$A18,Performance!$H:$H,T$2)</f>
        <v>78.5</v>
      </c>
      <c r="U18" s="21">
        <f>SUMIFS(Performance!$E:$E,Performance!$A:$A,$A18,Performance!$H:$H,U$2)</f>
        <v>1.5</v>
      </c>
      <c r="V18" s="33">
        <f>SUMIFS(Performance!$E:$E,Performance!$A:$A,$A18,Performance!$H:$H,V$2)</f>
        <v>40.5</v>
      </c>
      <c r="W18" s="29">
        <f t="shared" ref="W18:W20" si="60">Q18/$P18</f>
        <v>2.2492970946579195E-2</v>
      </c>
      <c r="X18" s="20">
        <f t="shared" ref="X18:X20" si="61">R18/$P18</f>
        <v>0.34301780693533268</v>
      </c>
      <c r="Y18" s="20">
        <f t="shared" ref="Y18:Y20" si="62">S18/$P18</f>
        <v>0.408622305529522</v>
      </c>
      <c r="Z18" s="20">
        <f t="shared" ref="Z18:Z20" si="63">T18/$P18</f>
        <v>0.1471415182755389</v>
      </c>
      <c r="AA18" s="20">
        <f t="shared" ref="AA18:AA20" si="64">U18/$P18</f>
        <v>2.8116213683223993E-3</v>
      </c>
      <c r="AB18" s="27">
        <f t="shared" ref="AB18:AB20" si="65">V18/$P18</f>
        <v>7.5913776944704775E-2</v>
      </c>
      <c r="AC18" s="28" t="s">
        <v>17</v>
      </c>
      <c r="AD18" s="9" t="s">
        <v>45</v>
      </c>
      <c r="AE18" s="9" t="s">
        <v>27</v>
      </c>
      <c r="AF18" s="9" t="s">
        <v>32</v>
      </c>
      <c r="AG18" s="34" t="s">
        <v>31</v>
      </c>
      <c r="AH18" s="15">
        <f>SUMIFS(Performance!$E:$E,Performance!$A:$A,$A18,Performance!$F:$F,AC18)</f>
        <v>99.5</v>
      </c>
      <c r="AI18" s="8">
        <f>SUMIFS(Performance!$E:$E,Performance!$A:$A,$A18,Performance!$F:$F,AD18)</f>
        <v>67.5</v>
      </c>
      <c r="AJ18" s="8">
        <f>SUMIFS(Performance!$E:$E,Performance!$A:$A,$A18,Performance!$F:$F,AE18)</f>
        <v>39</v>
      </c>
      <c r="AK18" s="8">
        <f>SUMIFS(Performance!$E:$E,Performance!$A:$A,$A18,Performance!$F:$F,AF18)</f>
        <v>43.5</v>
      </c>
      <c r="AL18" s="31">
        <f>SUMIFS(Performance!$E:$E,Performance!$A:$A,$A18,Performance!$F:$F,AG18)</f>
        <v>40</v>
      </c>
      <c r="AM18" s="29">
        <f t="shared" ref="AM18:AM20" si="66">AH18/$P18</f>
        <v>0.18650421743205248</v>
      </c>
      <c r="AN18" s="20">
        <f t="shared" ref="AN18:AN20" si="67">AI18/$P18</f>
        <v>0.12652296157450796</v>
      </c>
      <c r="AO18" s="20">
        <f t="shared" ref="AO18:AO20" si="68">AJ18/$P18</f>
        <v>7.3102155576382374E-2</v>
      </c>
      <c r="AP18" s="20">
        <f t="shared" ref="AP18:AP20" si="69">AK18/$P18</f>
        <v>8.1537019681349576E-2</v>
      </c>
      <c r="AQ18" s="20">
        <f t="shared" ref="AQ18:AQ20" si="70">AL18/$P18</f>
        <v>7.4976569821930641E-2</v>
      </c>
    </row>
    <row r="19" spans="1:43" x14ac:dyDescent="0.2">
      <c r="A19" s="9" t="s">
        <v>364</v>
      </c>
      <c r="B19" s="18">
        <v>16</v>
      </c>
      <c r="C19" s="15">
        <f>Data!C18</f>
        <v>24</v>
      </c>
      <c r="D19" s="15">
        <f>SUMIFS(Quotas!$E:$E,Quotas!$A:$A,$A19,Quotas!$F:$F,D$2)</f>
        <v>2</v>
      </c>
      <c r="E19" s="8">
        <f>SUMIFS(Quotas!$E:$E,Quotas!$A:$A,$A19,Quotas!$F:$F,E$2)</f>
        <v>2</v>
      </c>
      <c r="F19" s="8">
        <f>SUMIFS(Quotas!$E:$E,Quotas!$A:$A,$A19,Quotas!$F:$F,F$2)</f>
        <v>18</v>
      </c>
      <c r="G19" s="8">
        <f>SUMIFS(Quotas!$E:$E,Quotas!$A:$A,$A19,Quotas!$F:$F,G$2)</f>
        <v>0</v>
      </c>
      <c r="H19" s="8">
        <f>SUMIFS(Quotas!$E:$E,Quotas!$A:$A,$A19,Quotas!$F:$F,H$2)</f>
        <v>0</v>
      </c>
      <c r="I19" s="31">
        <f>SUMIFS(Quotas!$E:$E,Quotas!$A:$A,$A19,Quotas!$F:$F,I$2)</f>
        <v>2</v>
      </c>
      <c r="J19" s="29">
        <f t="shared" si="54"/>
        <v>8.3333333333333329E-2</v>
      </c>
      <c r="K19" s="20">
        <f t="shared" si="55"/>
        <v>8.3333333333333329E-2</v>
      </c>
      <c r="L19" s="20">
        <f t="shared" si="56"/>
        <v>0.75</v>
      </c>
      <c r="M19" s="20">
        <f t="shared" si="57"/>
        <v>0</v>
      </c>
      <c r="N19" s="20">
        <f t="shared" si="58"/>
        <v>0</v>
      </c>
      <c r="O19" s="27">
        <f t="shared" si="59"/>
        <v>8.3333333333333329E-2</v>
      </c>
      <c r="P19" s="26">
        <f>Data!D18</f>
        <v>59</v>
      </c>
      <c r="Q19" s="21">
        <f>SUMIFS(Performance!$E:$E,Performance!$A:$A,$A19,Performance!$H:$H,Q$2)</f>
        <v>2</v>
      </c>
      <c r="R19" s="21">
        <f>SUMIFS(Performance!$E:$E,Performance!$A:$A,$A19,Performance!$H:$H,R$2)</f>
        <v>0</v>
      </c>
      <c r="S19" s="21">
        <f>SUMIFS(Performance!$E:$E,Performance!$A:$A,$A19,Performance!$H:$H,S$2)</f>
        <v>56</v>
      </c>
      <c r="T19" s="21">
        <f>SUMIFS(Performance!$E:$E,Performance!$A:$A,$A19,Performance!$H:$H,T$2)</f>
        <v>0</v>
      </c>
      <c r="U19" s="21">
        <f>SUMIFS(Performance!$E:$E,Performance!$A:$A,$A19,Performance!$H:$H,U$2)</f>
        <v>0</v>
      </c>
      <c r="V19" s="33">
        <f>SUMIFS(Performance!$E:$E,Performance!$A:$A,$A19,Performance!$H:$H,V$2)</f>
        <v>1</v>
      </c>
      <c r="W19" s="29">
        <f t="shared" si="60"/>
        <v>3.3898305084745763E-2</v>
      </c>
      <c r="X19" s="20">
        <f t="shared" si="61"/>
        <v>0</v>
      </c>
      <c r="Y19" s="20">
        <f t="shared" si="62"/>
        <v>0.94915254237288138</v>
      </c>
      <c r="Z19" s="20">
        <f t="shared" si="63"/>
        <v>0</v>
      </c>
      <c r="AA19" s="20">
        <f t="shared" si="64"/>
        <v>0</v>
      </c>
      <c r="AB19" s="27">
        <f t="shared" si="65"/>
        <v>1.6949152542372881E-2</v>
      </c>
      <c r="AC19" s="28" t="s">
        <v>54</v>
      </c>
      <c r="AD19" s="9" t="s">
        <v>144</v>
      </c>
      <c r="AE19" s="9" t="s">
        <v>25</v>
      </c>
      <c r="AF19" s="9" t="s">
        <v>26</v>
      </c>
      <c r="AG19" s="34" t="s">
        <v>42</v>
      </c>
      <c r="AH19" s="15">
        <f>SUMIFS(Performance!$E:$E,Performance!$A:$A,$A19,Performance!$F:$F,AC19)</f>
        <v>15</v>
      </c>
      <c r="AI19" s="8">
        <f>SUMIFS(Performance!$E:$E,Performance!$A:$A,$A19,Performance!$F:$F,AD19)</f>
        <v>11.5</v>
      </c>
      <c r="AJ19" s="8">
        <f>SUMIFS(Performance!$E:$E,Performance!$A:$A,$A19,Performance!$F:$F,AE19)</f>
        <v>7.5</v>
      </c>
      <c r="AK19" s="8">
        <f>SUMIFS(Performance!$E:$E,Performance!$A:$A,$A19,Performance!$F:$F,AF19)</f>
        <v>7.5</v>
      </c>
      <c r="AL19" s="31">
        <f>SUMIFS(Performance!$E:$E,Performance!$A:$A,$A19,Performance!$F:$F,AG19)</f>
        <v>5</v>
      </c>
      <c r="AM19" s="29">
        <f t="shared" si="66"/>
        <v>0.25423728813559321</v>
      </c>
      <c r="AN19" s="20">
        <f t="shared" si="67"/>
        <v>0.19491525423728814</v>
      </c>
      <c r="AO19" s="20">
        <f t="shared" si="68"/>
        <v>0.1271186440677966</v>
      </c>
      <c r="AP19" s="20">
        <f t="shared" si="69"/>
        <v>0.1271186440677966</v>
      </c>
      <c r="AQ19" s="20">
        <f t="shared" si="70"/>
        <v>8.4745762711864403E-2</v>
      </c>
    </row>
    <row r="20" spans="1:43" x14ac:dyDescent="0.2">
      <c r="A20" s="9" t="s">
        <v>365</v>
      </c>
      <c r="B20" s="18">
        <v>121</v>
      </c>
      <c r="C20" s="15">
        <f>Data!C19</f>
        <v>394</v>
      </c>
      <c r="D20" s="15">
        <f>SUMIFS(Quotas!$E:$E,Quotas!$A:$A,$A20,Quotas!$F:$F,D$2)</f>
        <v>36</v>
      </c>
      <c r="E20" s="8">
        <f>SUMIFS(Quotas!$E:$E,Quotas!$A:$A,$A20,Quotas!$F:$F,E$2)</f>
        <v>98</v>
      </c>
      <c r="F20" s="8">
        <f>SUMIFS(Quotas!$E:$E,Quotas!$A:$A,$A20,Quotas!$F:$F,F$2)</f>
        <v>191</v>
      </c>
      <c r="G20" s="8">
        <f>SUMIFS(Quotas!$E:$E,Quotas!$A:$A,$A20,Quotas!$F:$F,G$2)</f>
        <v>29</v>
      </c>
      <c r="H20" s="8">
        <f>SUMIFS(Quotas!$E:$E,Quotas!$A:$A,$A20,Quotas!$F:$F,H$2)</f>
        <v>10</v>
      </c>
      <c r="I20" s="31">
        <f>SUMIFS(Quotas!$E:$E,Quotas!$A:$A,$A20,Quotas!$F:$F,I$2)</f>
        <v>23</v>
      </c>
      <c r="J20" s="29">
        <f t="shared" si="54"/>
        <v>9.1370558375634514E-2</v>
      </c>
      <c r="K20" s="20">
        <f t="shared" si="55"/>
        <v>0.24873096446700507</v>
      </c>
      <c r="L20" s="20">
        <f t="shared" si="56"/>
        <v>0.48477157360406092</v>
      </c>
      <c r="M20" s="20">
        <f t="shared" si="57"/>
        <v>7.3604060913705582E-2</v>
      </c>
      <c r="N20" s="20">
        <f t="shared" si="58"/>
        <v>2.5380710659898477E-2</v>
      </c>
      <c r="O20" s="27">
        <f t="shared" si="59"/>
        <v>5.8375634517766499E-2</v>
      </c>
      <c r="P20" s="26">
        <f>Data!D19</f>
        <v>480</v>
      </c>
      <c r="Q20" s="21">
        <f>SUMIFS(Performance!$E:$E,Performance!$A:$A,$A20,Performance!$H:$H,Q$2)</f>
        <v>0</v>
      </c>
      <c r="R20" s="21">
        <f>SUMIFS(Performance!$E:$E,Performance!$A:$A,$A20,Performance!$H:$H,R$2)</f>
        <v>160</v>
      </c>
      <c r="S20" s="21">
        <f>SUMIFS(Performance!$E:$E,Performance!$A:$A,$A20,Performance!$H:$H,S$2)</f>
        <v>266.5</v>
      </c>
      <c r="T20" s="21">
        <f>SUMIFS(Performance!$E:$E,Performance!$A:$A,$A20,Performance!$H:$H,T$2)</f>
        <v>22</v>
      </c>
      <c r="U20" s="21">
        <f>SUMIFS(Performance!$E:$E,Performance!$A:$A,$A20,Performance!$H:$H,U$2)</f>
        <v>0</v>
      </c>
      <c r="V20" s="33">
        <f>SUMIFS(Performance!$E:$E,Performance!$A:$A,$A20,Performance!$H:$H,V$2)</f>
        <v>31.5</v>
      </c>
      <c r="W20" s="29">
        <f t="shared" si="60"/>
        <v>0</v>
      </c>
      <c r="X20" s="20">
        <f t="shared" si="61"/>
        <v>0.33333333333333331</v>
      </c>
      <c r="Y20" s="20">
        <f t="shared" si="62"/>
        <v>0.5552083333333333</v>
      </c>
      <c r="Z20" s="20">
        <f t="shared" si="63"/>
        <v>4.583333333333333E-2</v>
      </c>
      <c r="AA20" s="20">
        <f t="shared" si="64"/>
        <v>0</v>
      </c>
      <c r="AB20" s="27">
        <f t="shared" si="65"/>
        <v>6.5625000000000003E-2</v>
      </c>
      <c r="AC20" s="28" t="s">
        <v>25</v>
      </c>
      <c r="AD20" s="9" t="s">
        <v>32</v>
      </c>
      <c r="AE20" s="9" t="s">
        <v>13</v>
      </c>
      <c r="AF20" s="9" t="s">
        <v>41</v>
      </c>
      <c r="AG20" s="34" t="s">
        <v>215</v>
      </c>
      <c r="AH20" s="15">
        <f>SUMIFS(Performance!$E:$E,Performance!$A:$A,$A20,Performance!$F:$F,AC20)</f>
        <v>66.5</v>
      </c>
      <c r="AI20" s="8">
        <f>SUMIFS(Performance!$E:$E,Performance!$A:$A,$A20,Performance!$F:$F,AD20)</f>
        <v>64.5</v>
      </c>
      <c r="AJ20" s="8">
        <f>SUMIFS(Performance!$E:$E,Performance!$A:$A,$A20,Performance!$F:$F,AE20)</f>
        <v>31</v>
      </c>
      <c r="AK20" s="8">
        <f>SUMIFS(Performance!$E:$E,Performance!$A:$A,$A20,Performance!$F:$F,AF20)</f>
        <v>31</v>
      </c>
      <c r="AL20" s="31">
        <f>SUMIFS(Performance!$E:$E,Performance!$A:$A,$A20,Performance!$F:$F,AG20)</f>
        <v>28.5</v>
      </c>
      <c r="AM20" s="29">
        <f t="shared" si="66"/>
        <v>0.13854166666666667</v>
      </c>
      <c r="AN20" s="20">
        <f t="shared" si="67"/>
        <v>0.13437499999999999</v>
      </c>
      <c r="AO20" s="20">
        <f t="shared" si="68"/>
        <v>6.458333333333334E-2</v>
      </c>
      <c r="AP20" s="20">
        <f t="shared" si="69"/>
        <v>6.458333333333334E-2</v>
      </c>
      <c r="AQ20" s="20">
        <f t="shared" si="70"/>
        <v>5.9374999999999997E-2</v>
      </c>
    </row>
    <row r="21" spans="1:43" x14ac:dyDescent="0.2">
      <c r="A21" s="9" t="s">
        <v>379</v>
      </c>
      <c r="B21" s="18">
        <v>31</v>
      </c>
      <c r="C21" s="15">
        <f>Data!C20</f>
        <v>72</v>
      </c>
      <c r="D21" s="15">
        <f>SUMIFS(Quotas!$E:$E,Quotas!$A:$A,$A21,Quotas!$F:$F,D$2)</f>
        <v>4</v>
      </c>
      <c r="E21" s="8">
        <f>SUMIFS(Quotas!$E:$E,Quotas!$A:$A,$A21,Quotas!$F:$F,E$2)</f>
        <v>13</v>
      </c>
      <c r="F21" s="8">
        <f>SUMIFS(Quotas!$E:$E,Quotas!$A:$A,$A21,Quotas!$F:$F,F$2)</f>
        <v>41</v>
      </c>
      <c r="G21" s="8">
        <f>SUMIFS(Quotas!$E:$E,Quotas!$A:$A,$A21,Quotas!$F:$F,G$2)</f>
        <v>8</v>
      </c>
      <c r="H21" s="8">
        <f>SUMIFS(Quotas!$E:$E,Quotas!$A:$A,$A21,Quotas!$F:$F,H$2)</f>
        <v>1</v>
      </c>
      <c r="I21" s="31">
        <f>SUMIFS(Quotas!$E:$E,Quotas!$A:$A,$A21,Quotas!$F:$F,I$2)</f>
        <v>5</v>
      </c>
      <c r="J21" s="29">
        <f t="shared" ref="J21:J23" si="71">D21/$C21</f>
        <v>5.5555555555555552E-2</v>
      </c>
      <c r="K21" s="20">
        <f t="shared" ref="K21:K23" si="72">E21/$C21</f>
        <v>0.18055555555555555</v>
      </c>
      <c r="L21" s="20">
        <f t="shared" ref="L21:L23" si="73">F21/$C21</f>
        <v>0.56944444444444442</v>
      </c>
      <c r="M21" s="20">
        <f t="shared" ref="M21:M23" si="74">G21/$C21</f>
        <v>0.1111111111111111</v>
      </c>
      <c r="N21" s="20">
        <f t="shared" ref="N21:N23" si="75">H21/$C21</f>
        <v>1.3888888888888888E-2</v>
      </c>
      <c r="O21" s="27">
        <f t="shared" ref="O21:O23" si="76">I21/$C21</f>
        <v>6.9444444444444448E-2</v>
      </c>
      <c r="P21" s="15">
        <f>Data!D20</f>
        <v>59</v>
      </c>
      <c r="Q21" s="8">
        <f>SUMIFS(Performance!$E:$E,Performance!$A:$A,$A21,Performance!$H:$H,Q$2)</f>
        <v>10</v>
      </c>
      <c r="R21" s="8">
        <f>SUMIFS(Performance!$E:$E,Performance!$A:$A,$A21,Performance!$H:$H,R$2)</f>
        <v>15</v>
      </c>
      <c r="S21" s="8">
        <f>SUMIFS(Performance!$E:$E,Performance!$A:$A,$A21,Performance!$H:$H,S$2)</f>
        <v>31.5</v>
      </c>
      <c r="T21" s="8">
        <f>SUMIFS(Performance!$E:$E,Performance!$A:$A,$A21,Performance!$H:$H,T$2)</f>
        <v>2.5</v>
      </c>
      <c r="U21" s="8">
        <f>SUMIFS(Performance!$E:$E,Performance!$A:$A,$A21,Performance!$H:$H,U$2)</f>
        <v>0</v>
      </c>
      <c r="V21" s="31">
        <f>SUMIFS(Performance!$E:$E,Performance!$A:$A,$A21,Performance!$H:$H,V$2)</f>
        <v>0</v>
      </c>
      <c r="W21" s="29">
        <f t="shared" ref="W21:W23" si="77">Q21/$P21</f>
        <v>0.16949152542372881</v>
      </c>
      <c r="X21" s="20">
        <f t="shared" ref="X21:X23" si="78">R21/$P21</f>
        <v>0.25423728813559321</v>
      </c>
      <c r="Y21" s="20">
        <f t="shared" ref="Y21:Y23" si="79">S21/$P21</f>
        <v>0.53389830508474578</v>
      </c>
      <c r="Z21" s="20">
        <f t="shared" ref="Z21:Z23" si="80">T21/$P21</f>
        <v>4.2372881355932202E-2</v>
      </c>
      <c r="AA21" s="20">
        <f t="shared" ref="AA21:AA23" si="81">U21/$P21</f>
        <v>0</v>
      </c>
      <c r="AB21" s="27">
        <f t="shared" ref="AB21:AB23" si="82">V21/$P21</f>
        <v>0</v>
      </c>
      <c r="AC21" s="28" t="s">
        <v>143</v>
      </c>
      <c r="AD21" s="9" t="s">
        <v>22</v>
      </c>
      <c r="AE21" s="9" t="s">
        <v>31</v>
      </c>
      <c r="AF21" s="9" t="s">
        <v>41</v>
      </c>
      <c r="AG21" s="34" t="s">
        <v>25</v>
      </c>
      <c r="AH21" s="15">
        <f>SUMIFS(Performance!$E:$E,Performance!$A:$A,$A21,Performance!$F:$F,AC21)</f>
        <v>12.5</v>
      </c>
      <c r="AI21" s="8">
        <f>SUMIFS(Performance!$E:$E,Performance!$A:$A,$A21,Performance!$F:$F,AD21)</f>
        <v>10</v>
      </c>
      <c r="AJ21" s="8">
        <f>SUMIFS(Performance!$E:$E,Performance!$A:$A,$A21,Performance!$F:$F,AE21)</f>
        <v>9</v>
      </c>
      <c r="AK21" s="8">
        <f>SUMIFS(Performance!$E:$E,Performance!$A:$A,$A21,Performance!$F:$F,AF21)</f>
        <v>8</v>
      </c>
      <c r="AL21" s="31">
        <f>SUMIFS(Performance!$E:$E,Performance!$A:$A,$A21,Performance!$F:$F,AG21)</f>
        <v>7</v>
      </c>
      <c r="AM21" s="35">
        <f t="shared" ref="AM21:AM23" si="83">AH21/$P21</f>
        <v>0.21186440677966101</v>
      </c>
      <c r="AN21" s="22">
        <f t="shared" ref="AN21:AN23" si="84">AI21/$P21</f>
        <v>0.16949152542372881</v>
      </c>
      <c r="AO21" s="22">
        <f t="shared" ref="AO21:AO23" si="85">AJ21/$P21</f>
        <v>0.15254237288135594</v>
      </c>
      <c r="AP21" s="22">
        <f t="shared" ref="AP21:AP23" si="86">AK21/$P21</f>
        <v>0.13559322033898305</v>
      </c>
      <c r="AQ21" s="22">
        <f t="shared" ref="AQ21:AQ23" si="87">AL21/$P21</f>
        <v>0.11864406779661017</v>
      </c>
    </row>
    <row r="22" spans="1:43" x14ac:dyDescent="0.2">
      <c r="A22" s="9" t="s">
        <v>380</v>
      </c>
      <c r="B22" s="18">
        <v>66</v>
      </c>
      <c r="C22" s="15">
        <f>Data!C21</f>
        <v>199</v>
      </c>
      <c r="D22" s="15">
        <f>SUMIFS(Quotas!$E:$E,Quotas!$A:$A,$A22,Quotas!$F:$F,D$2)</f>
        <v>15</v>
      </c>
      <c r="E22" s="8">
        <f>SUMIFS(Quotas!$E:$E,Quotas!$A:$A,$A22,Quotas!$F:$F,E$2)</f>
        <v>21</v>
      </c>
      <c r="F22" s="8">
        <f>SUMIFS(Quotas!$E:$E,Quotas!$A:$A,$A22,Quotas!$F:$F,F$2)</f>
        <v>114</v>
      </c>
      <c r="G22" s="8">
        <f>SUMIFS(Quotas!$E:$E,Quotas!$A:$A,$A22,Quotas!$F:$F,G$2)</f>
        <v>20</v>
      </c>
      <c r="H22" s="8">
        <f>SUMIFS(Quotas!$E:$E,Quotas!$A:$A,$A22,Quotas!$F:$F,H$2)</f>
        <v>18</v>
      </c>
      <c r="I22" s="31">
        <f>SUMIFS(Quotas!$E:$E,Quotas!$A:$A,$A22,Quotas!$F:$F,I$2)</f>
        <v>11</v>
      </c>
      <c r="J22" s="29">
        <f t="shared" si="71"/>
        <v>7.5376884422110546E-2</v>
      </c>
      <c r="K22" s="20">
        <f t="shared" si="72"/>
        <v>0.10552763819095477</v>
      </c>
      <c r="L22" s="20">
        <f t="shared" si="73"/>
        <v>0.57286432160804024</v>
      </c>
      <c r="M22" s="20">
        <f t="shared" si="74"/>
        <v>0.10050251256281408</v>
      </c>
      <c r="N22" s="20">
        <f t="shared" si="75"/>
        <v>9.0452261306532666E-2</v>
      </c>
      <c r="O22" s="27">
        <f t="shared" si="76"/>
        <v>5.5276381909547742E-2</v>
      </c>
      <c r="P22" s="15">
        <f>Data!D21</f>
        <v>412</v>
      </c>
      <c r="Q22" s="8">
        <f>SUMIFS(Performance!$E:$E,Performance!$A:$A,$A22,Performance!$H:$H,Q$2)</f>
        <v>0</v>
      </c>
      <c r="R22" s="8">
        <f>SUMIFS(Performance!$E:$E,Performance!$A:$A,$A22,Performance!$H:$H,R$2)</f>
        <v>3</v>
      </c>
      <c r="S22" s="8">
        <f>SUMIFS(Performance!$E:$E,Performance!$A:$A,$A22,Performance!$H:$H,S$2)</f>
        <v>323.5</v>
      </c>
      <c r="T22" s="8">
        <f>SUMIFS(Performance!$E:$E,Performance!$A:$A,$A22,Performance!$H:$H,T$2)</f>
        <v>35</v>
      </c>
      <c r="U22" s="8">
        <f>SUMIFS(Performance!$E:$E,Performance!$A:$A,$A22,Performance!$H:$H,U$2)</f>
        <v>50.5</v>
      </c>
      <c r="V22" s="31">
        <f>SUMIFS(Performance!$E:$E,Performance!$A:$A,$A22,Performance!$H:$H,V$2)</f>
        <v>0</v>
      </c>
      <c r="W22" s="29">
        <f t="shared" si="77"/>
        <v>0</v>
      </c>
      <c r="X22" s="20">
        <f t="shared" si="78"/>
        <v>7.2815533980582527E-3</v>
      </c>
      <c r="Y22" s="20">
        <f t="shared" si="79"/>
        <v>0.78519417475728159</v>
      </c>
      <c r="Z22" s="20">
        <f t="shared" si="80"/>
        <v>8.4951456310679616E-2</v>
      </c>
      <c r="AA22" s="20">
        <f t="shared" si="81"/>
        <v>0.12257281553398058</v>
      </c>
      <c r="AB22" s="27">
        <f t="shared" si="82"/>
        <v>0</v>
      </c>
      <c r="AC22" s="28" t="s">
        <v>38</v>
      </c>
      <c r="AD22" s="9" t="s">
        <v>27</v>
      </c>
      <c r="AE22" s="9" t="s">
        <v>61</v>
      </c>
      <c r="AF22" s="9" t="s">
        <v>71</v>
      </c>
      <c r="AG22" s="34" t="s">
        <v>45</v>
      </c>
      <c r="AH22" s="15">
        <f>SUMIFS(Performance!$E:$E,Performance!$A:$A,$A22,Performance!$F:$F,AC22)</f>
        <v>69.5</v>
      </c>
      <c r="AI22" s="8">
        <f>SUMIFS(Performance!$E:$E,Performance!$A:$A,$A22,Performance!$F:$F,AD22)</f>
        <v>61.5</v>
      </c>
      <c r="AJ22" s="8">
        <f>SUMIFS(Performance!$E:$E,Performance!$A:$A,$A22,Performance!$F:$F,AE22)</f>
        <v>52</v>
      </c>
      <c r="AK22" s="8">
        <f>SUMIFS(Performance!$E:$E,Performance!$A:$A,$A22,Performance!$F:$F,AF22)</f>
        <v>36</v>
      </c>
      <c r="AL22" s="31">
        <f>SUMIFS(Performance!$E:$E,Performance!$A:$A,$A22,Performance!$F:$F,AG22)</f>
        <v>27.5</v>
      </c>
      <c r="AM22" s="35">
        <f t="shared" si="83"/>
        <v>0.16868932038834952</v>
      </c>
      <c r="AN22" s="22">
        <f t="shared" si="84"/>
        <v>0.14927184466019416</v>
      </c>
      <c r="AO22" s="22">
        <f t="shared" si="85"/>
        <v>0.12621359223300971</v>
      </c>
      <c r="AP22" s="22">
        <f t="shared" si="86"/>
        <v>8.7378640776699032E-2</v>
      </c>
      <c r="AQ22" s="22">
        <f t="shared" si="87"/>
        <v>6.6747572815533979E-2</v>
      </c>
    </row>
    <row r="23" spans="1:43" x14ac:dyDescent="0.2">
      <c r="A23" s="9" t="s">
        <v>388</v>
      </c>
      <c r="B23" s="18">
        <v>16</v>
      </c>
      <c r="C23" s="15">
        <f>Data!C22</f>
        <v>24</v>
      </c>
      <c r="D23" s="15">
        <f>SUMIFS(Quotas!$E:$E,Quotas!$A:$A,$A23,Quotas!$F:$F,D$2)</f>
        <v>3</v>
      </c>
      <c r="E23" s="8">
        <f>SUMIFS(Quotas!$E:$E,Quotas!$A:$A,$A23,Quotas!$F:$F,E$2)</f>
        <v>3</v>
      </c>
      <c r="F23" s="8">
        <f>SUMIFS(Quotas!$E:$E,Quotas!$A:$A,$A23,Quotas!$F:$F,F$2)</f>
        <v>5</v>
      </c>
      <c r="G23" s="8">
        <f>SUMIFS(Quotas!$E:$E,Quotas!$A:$A,$A23,Quotas!$F:$F,G$2)</f>
        <v>3</v>
      </c>
      <c r="H23" s="8">
        <f>SUMIFS(Quotas!$E:$E,Quotas!$A:$A,$A23,Quotas!$F:$F,H$2)</f>
        <v>7</v>
      </c>
      <c r="I23" s="31">
        <f>SUMIFS(Quotas!$E:$E,Quotas!$A:$A,$A23,Quotas!$F:$F,I$2)</f>
        <v>3</v>
      </c>
      <c r="J23" s="29">
        <f t="shared" si="71"/>
        <v>0.125</v>
      </c>
      <c r="K23" s="20">
        <f t="shared" si="72"/>
        <v>0.125</v>
      </c>
      <c r="L23" s="20">
        <f t="shared" si="73"/>
        <v>0.20833333333333334</v>
      </c>
      <c r="M23" s="20">
        <f t="shared" si="74"/>
        <v>0.125</v>
      </c>
      <c r="N23" s="20">
        <f t="shared" si="75"/>
        <v>0.29166666666666669</v>
      </c>
      <c r="O23" s="27">
        <f t="shared" si="76"/>
        <v>0.125</v>
      </c>
      <c r="P23" s="15">
        <f>Data!D22</f>
        <v>59</v>
      </c>
      <c r="Q23" s="8">
        <f>SUMIFS(Performance!$E:$E,Performance!$A:$A,$A23,Performance!$H:$H,Q$2)</f>
        <v>5</v>
      </c>
      <c r="R23" s="8">
        <f>SUMIFS(Performance!$E:$E,Performance!$A:$A,$A23,Performance!$H:$H,R$2)</f>
        <v>0.5</v>
      </c>
      <c r="S23" s="8">
        <f>SUMIFS(Performance!$E:$E,Performance!$A:$A,$A23,Performance!$H:$H,S$2)</f>
        <v>16</v>
      </c>
      <c r="T23" s="8">
        <f>SUMIFS(Performance!$E:$E,Performance!$A:$A,$A23,Performance!$H:$H,T$2)</f>
        <v>12.5</v>
      </c>
      <c r="U23" s="8">
        <f>SUMIFS(Performance!$E:$E,Performance!$A:$A,$A23,Performance!$H:$H,U$2)</f>
        <v>24</v>
      </c>
      <c r="V23" s="31">
        <f>SUMIFS(Performance!$E:$E,Performance!$A:$A,$A23,Performance!$H:$H,V$2)</f>
        <v>1</v>
      </c>
      <c r="W23" s="29">
        <f t="shared" si="77"/>
        <v>8.4745762711864403E-2</v>
      </c>
      <c r="X23" s="20">
        <f t="shared" si="78"/>
        <v>8.4745762711864406E-3</v>
      </c>
      <c r="Y23" s="20">
        <f t="shared" si="79"/>
        <v>0.2711864406779661</v>
      </c>
      <c r="Z23" s="20">
        <f t="shared" si="80"/>
        <v>0.21186440677966101</v>
      </c>
      <c r="AA23" s="20">
        <f t="shared" si="81"/>
        <v>0.40677966101694918</v>
      </c>
      <c r="AB23" s="27">
        <f t="shared" si="82"/>
        <v>1.6949152542372881E-2</v>
      </c>
      <c r="AC23" s="28" t="s">
        <v>25</v>
      </c>
      <c r="AD23" s="9" t="s">
        <v>71</v>
      </c>
      <c r="AE23" s="9" t="s">
        <v>94</v>
      </c>
      <c r="AF23" s="9" t="s">
        <v>14</v>
      </c>
      <c r="AG23" s="34" t="s">
        <v>45</v>
      </c>
      <c r="AH23" s="15">
        <f>SUMIFS(Performance!$E:$E,Performance!$A:$A,$A23,Performance!$F:$F,AC23)</f>
        <v>12</v>
      </c>
      <c r="AI23" s="8">
        <f>SUMIFS(Performance!$E:$E,Performance!$A:$A,$A23,Performance!$F:$F,AD23)</f>
        <v>12</v>
      </c>
      <c r="AJ23" s="8">
        <f>SUMIFS(Performance!$E:$E,Performance!$A:$A,$A23,Performance!$F:$F,AE23)</f>
        <v>7</v>
      </c>
      <c r="AK23" s="8">
        <f>SUMIFS(Performance!$E:$E,Performance!$A:$A,$A23,Performance!$F:$F,AF23)</f>
        <v>7</v>
      </c>
      <c r="AL23" s="31">
        <f>SUMIFS(Performance!$E:$E,Performance!$A:$A,$A23,Performance!$F:$F,AG23)</f>
        <v>5.5</v>
      </c>
      <c r="AM23" s="35">
        <f t="shared" si="83"/>
        <v>0.20338983050847459</v>
      </c>
      <c r="AN23" s="22">
        <f t="shared" si="84"/>
        <v>0.20338983050847459</v>
      </c>
      <c r="AO23" s="22">
        <f t="shared" si="85"/>
        <v>0.11864406779661017</v>
      </c>
      <c r="AP23" s="22">
        <f t="shared" si="86"/>
        <v>0.11864406779661017</v>
      </c>
      <c r="AQ23" s="22">
        <f t="shared" si="87"/>
        <v>9.3220338983050849E-2</v>
      </c>
    </row>
    <row r="24" spans="1:43" x14ac:dyDescent="0.2">
      <c r="A24" s="9" t="s">
        <v>393</v>
      </c>
      <c r="B24" s="18">
        <v>63</v>
      </c>
      <c r="C24" s="15">
        <f>Data!C23</f>
        <v>255</v>
      </c>
      <c r="D24" s="15">
        <f>SUMIFS(Quotas!$E:$E,Quotas!$A:$A,$A24,Quotas!$F:$F,D$2)</f>
        <v>8</v>
      </c>
      <c r="E24" s="8">
        <f>SUMIFS(Quotas!$E:$E,Quotas!$A:$A,$A24,Quotas!$F:$F,E$2)</f>
        <v>28</v>
      </c>
      <c r="F24" s="8">
        <f>SUMIFS(Quotas!$E:$E,Quotas!$A:$A,$A24,Quotas!$F:$F,F$2)</f>
        <v>150</v>
      </c>
      <c r="G24" s="8">
        <f>SUMIFS(Quotas!$E:$E,Quotas!$A:$A,$A24,Quotas!$F:$F,G$2)</f>
        <v>25</v>
      </c>
      <c r="H24" s="8">
        <f>SUMIFS(Quotas!$E:$E,Quotas!$A:$A,$A24,Quotas!$F:$F,H$2)</f>
        <v>22</v>
      </c>
      <c r="I24" s="31">
        <f>SUMIFS(Quotas!$E:$E,Quotas!$A:$A,$A24,Quotas!$F:$F,I$2)</f>
        <v>22</v>
      </c>
      <c r="J24" s="29">
        <f t="shared" ref="J24:J25" si="88">D24/$C24</f>
        <v>3.1372549019607843E-2</v>
      </c>
      <c r="K24" s="20">
        <f t="shared" ref="K24:K25" si="89">E24/$C24</f>
        <v>0.10980392156862745</v>
      </c>
      <c r="L24" s="20">
        <f t="shared" ref="L24:L25" si="90">F24/$C24</f>
        <v>0.58823529411764708</v>
      </c>
      <c r="M24" s="20">
        <f t="shared" ref="M24:M25" si="91">G24/$C24</f>
        <v>9.8039215686274508E-2</v>
      </c>
      <c r="N24" s="20">
        <f t="shared" ref="N24:N25" si="92">H24/$C24</f>
        <v>8.6274509803921567E-2</v>
      </c>
      <c r="O24" s="27">
        <f t="shared" ref="O24:O25" si="93">I24/$C24</f>
        <v>8.6274509803921567E-2</v>
      </c>
      <c r="P24" s="15">
        <f>Data!D23</f>
        <v>295</v>
      </c>
      <c r="Q24" s="8">
        <f>SUMIFS(Performance!$E:$E,Performance!$A:$A,$A24,Performance!$H:$H,Q$2)</f>
        <v>0</v>
      </c>
      <c r="R24" s="8">
        <f>SUMIFS(Performance!$E:$E,Performance!$A:$A,$A24,Performance!$H:$H,R$2)</f>
        <v>14</v>
      </c>
      <c r="S24" s="8">
        <f>SUMIFS(Performance!$E:$E,Performance!$A:$A,$A24,Performance!$H:$H,S$2)</f>
        <v>222.5</v>
      </c>
      <c r="T24" s="8">
        <f>SUMIFS(Performance!$E:$E,Performance!$A:$A,$A24,Performance!$H:$H,T$2)</f>
        <v>8.5</v>
      </c>
      <c r="U24" s="8">
        <f>SUMIFS(Performance!$E:$E,Performance!$A:$A,$A24,Performance!$H:$H,U$2)</f>
        <v>33.5</v>
      </c>
      <c r="V24" s="31">
        <f>SUMIFS(Performance!$E:$E,Performance!$A:$A,$A24,Performance!$H:$H,V$2)</f>
        <v>16.5</v>
      </c>
      <c r="W24" s="29">
        <f t="shared" ref="W24:W25" si="94">Q24/$P24</f>
        <v>0</v>
      </c>
      <c r="X24" s="20">
        <f t="shared" ref="X24:X25" si="95">R24/$P24</f>
        <v>4.7457627118644069E-2</v>
      </c>
      <c r="Y24" s="20">
        <f t="shared" ref="Y24:Y25" si="96">S24/$P24</f>
        <v>0.75423728813559321</v>
      </c>
      <c r="Z24" s="20">
        <f t="shared" ref="Z24:Z25" si="97">T24/$P24</f>
        <v>2.8813559322033899E-2</v>
      </c>
      <c r="AA24" s="20">
        <f t="shared" ref="AA24:AA25" si="98">U24/$P24</f>
        <v>0.11355932203389831</v>
      </c>
      <c r="AB24" s="27">
        <f t="shared" ref="AB24:AB25" si="99">V24/$P24</f>
        <v>5.5932203389830508E-2</v>
      </c>
      <c r="AC24" s="28" t="s">
        <v>38</v>
      </c>
      <c r="AD24" s="9" t="s">
        <v>31</v>
      </c>
      <c r="AE24" s="9" t="s">
        <v>27</v>
      </c>
      <c r="AF24" s="9" t="s">
        <v>52</v>
      </c>
      <c r="AG24" s="34" t="s">
        <v>30</v>
      </c>
      <c r="AH24" s="15">
        <f>SUMIFS(Performance!$E:$E,Performance!$A:$A,$A24,Performance!$F:$F,AC24)</f>
        <v>33</v>
      </c>
      <c r="AI24" s="8">
        <f>SUMIFS(Performance!$E:$E,Performance!$A:$A,$A24,Performance!$F:$F,AD24)</f>
        <v>28</v>
      </c>
      <c r="AJ24" s="8">
        <f>SUMIFS(Performance!$E:$E,Performance!$A:$A,$A24,Performance!$F:$F,AE24)</f>
        <v>22.5</v>
      </c>
      <c r="AK24" s="8">
        <f>SUMIFS(Performance!$E:$E,Performance!$A:$A,$A24,Performance!$F:$F,AF24)</f>
        <v>20</v>
      </c>
      <c r="AL24" s="31">
        <f>SUMIFS(Performance!$E:$E,Performance!$A:$A,$A24,Performance!$F:$F,AG24)</f>
        <v>18.5</v>
      </c>
      <c r="AM24" s="35">
        <f t="shared" ref="AM24:AM25" si="100">AH24/$P24</f>
        <v>0.11186440677966102</v>
      </c>
      <c r="AN24" s="22">
        <f t="shared" ref="AN24:AN25" si="101">AI24/$P24</f>
        <v>9.4915254237288138E-2</v>
      </c>
      <c r="AO24" s="22">
        <f t="shared" ref="AO24:AO25" si="102">AJ24/$P24</f>
        <v>7.6271186440677971E-2</v>
      </c>
      <c r="AP24" s="22">
        <f t="shared" ref="AP24:AP25" si="103">AK24/$P24</f>
        <v>6.7796610169491525E-2</v>
      </c>
      <c r="AQ24" s="22">
        <f t="shared" ref="AQ24:AQ25" si="104">AL24/$P24</f>
        <v>6.2711864406779658E-2</v>
      </c>
    </row>
    <row r="25" spans="1:43" x14ac:dyDescent="0.2">
      <c r="A25" s="9" t="s">
        <v>401</v>
      </c>
      <c r="B25" s="18">
        <v>83</v>
      </c>
      <c r="C25" s="15">
        <f>Data!C24</f>
        <v>493</v>
      </c>
      <c r="D25" s="15">
        <f>SUMIFS(Quotas!$E:$E,Quotas!$A:$A,$A25,Quotas!$F:$F,D$2)</f>
        <v>19</v>
      </c>
      <c r="E25" s="8">
        <f>SUMIFS(Quotas!$E:$E,Quotas!$A:$A,$A25,Quotas!$F:$F,E$2)</f>
        <v>150</v>
      </c>
      <c r="F25" s="8">
        <f>SUMIFS(Quotas!$E:$E,Quotas!$A:$A,$A25,Quotas!$F:$F,F$2)</f>
        <v>232</v>
      </c>
      <c r="G25" s="8">
        <f>SUMIFS(Quotas!$E:$E,Quotas!$A:$A,$A25,Quotas!$F:$F,G$2)</f>
        <v>55</v>
      </c>
      <c r="H25" s="8">
        <f>SUMIFS(Quotas!$E:$E,Quotas!$A:$A,$A25,Quotas!$F:$F,H$2)</f>
        <v>16</v>
      </c>
      <c r="I25" s="31">
        <f>SUMIFS(Quotas!$E:$E,Quotas!$A:$A,$A25,Quotas!$F:$F,I$2)</f>
        <v>19</v>
      </c>
      <c r="J25" s="29">
        <f t="shared" si="88"/>
        <v>3.8539553752535496E-2</v>
      </c>
      <c r="K25" s="20">
        <f t="shared" si="89"/>
        <v>0.30425963488843816</v>
      </c>
      <c r="L25" s="20">
        <f t="shared" si="90"/>
        <v>0.47058823529411764</v>
      </c>
      <c r="M25" s="20">
        <f t="shared" si="91"/>
        <v>0.11156186612576065</v>
      </c>
      <c r="N25" s="20">
        <f t="shared" si="92"/>
        <v>3.2454361054766734E-2</v>
      </c>
      <c r="O25" s="27">
        <f t="shared" si="93"/>
        <v>3.8539553752535496E-2</v>
      </c>
      <c r="P25" s="15">
        <f>Data!D24</f>
        <v>442.5</v>
      </c>
      <c r="Q25" s="8">
        <f>SUMIFS(Performance!$E:$E,Performance!$A:$A,$A25,Performance!$H:$H,Q$2)</f>
        <v>0</v>
      </c>
      <c r="R25" s="8">
        <f>SUMIFS(Performance!$E:$E,Performance!$A:$A,$A25,Performance!$H:$H,R$2)</f>
        <v>192.5</v>
      </c>
      <c r="S25" s="8">
        <f>SUMIFS(Performance!$E:$E,Performance!$A:$A,$A25,Performance!$H:$H,S$2)</f>
        <v>172</v>
      </c>
      <c r="T25" s="8">
        <f>SUMIFS(Performance!$E:$E,Performance!$A:$A,$A25,Performance!$H:$H,T$2)</f>
        <v>59.5</v>
      </c>
      <c r="U25" s="8">
        <f>SUMIFS(Performance!$E:$E,Performance!$A:$A,$A25,Performance!$H:$H,U$2)</f>
        <v>6.5</v>
      </c>
      <c r="V25" s="31">
        <f>SUMIFS(Performance!$E:$E,Performance!$A:$A,$A25,Performance!$H:$H,V$2)</f>
        <v>12</v>
      </c>
      <c r="W25" s="29">
        <f t="shared" si="94"/>
        <v>0</v>
      </c>
      <c r="X25" s="20">
        <f t="shared" si="95"/>
        <v>0.43502824858757061</v>
      </c>
      <c r="Y25" s="20">
        <f t="shared" si="96"/>
        <v>0.38870056497175143</v>
      </c>
      <c r="Z25" s="20">
        <f t="shared" si="97"/>
        <v>0.13446327683615819</v>
      </c>
      <c r="AA25" s="20">
        <f t="shared" si="98"/>
        <v>1.4689265536723164E-2</v>
      </c>
      <c r="AB25" s="27">
        <f t="shared" si="99"/>
        <v>2.7118644067796609E-2</v>
      </c>
      <c r="AC25" s="28" t="s">
        <v>17</v>
      </c>
      <c r="AD25" s="9" t="s">
        <v>41</v>
      </c>
      <c r="AE25" s="9" t="s">
        <v>45</v>
      </c>
      <c r="AF25" s="9" t="s">
        <v>31</v>
      </c>
      <c r="AG25" s="34" t="s">
        <v>28</v>
      </c>
      <c r="AH25" s="15">
        <f>SUMIFS(Performance!$E:$E,Performance!$A:$A,$A25,Performance!$F:$F,AC25)</f>
        <v>90.5</v>
      </c>
      <c r="AI25" s="8">
        <f>SUMIFS(Performance!$E:$E,Performance!$A:$A,$A25,Performance!$F:$F,AD25)</f>
        <v>59</v>
      </c>
      <c r="AJ25" s="8">
        <f>SUMIFS(Performance!$E:$E,Performance!$A:$A,$A25,Performance!$F:$F,AE25)</f>
        <v>42.5</v>
      </c>
      <c r="AK25" s="8">
        <f>SUMIFS(Performance!$E:$E,Performance!$A:$A,$A25,Performance!$F:$F,AF25)</f>
        <v>38</v>
      </c>
      <c r="AL25" s="31">
        <f>SUMIFS(Performance!$E:$E,Performance!$A:$A,$A25,Performance!$F:$F,AG25)</f>
        <v>25</v>
      </c>
      <c r="AM25" s="35">
        <f t="shared" si="100"/>
        <v>0.20451977401129945</v>
      </c>
      <c r="AN25" s="22">
        <f t="shared" si="101"/>
        <v>0.13333333333333333</v>
      </c>
      <c r="AO25" s="22">
        <f t="shared" si="102"/>
        <v>9.6045197740112997E-2</v>
      </c>
      <c r="AP25" s="22">
        <f t="shared" si="103"/>
        <v>8.5875706214689262E-2</v>
      </c>
      <c r="AQ25" s="22">
        <f t="shared" si="104"/>
        <v>5.6497175141242938E-2</v>
      </c>
    </row>
    <row r="26" spans="1:43" x14ac:dyDescent="0.2">
      <c r="A26" s="9" t="s">
        <v>417</v>
      </c>
      <c r="B26" s="18">
        <v>23</v>
      </c>
      <c r="C26" s="15">
        <f>Data!C25</f>
        <v>88</v>
      </c>
      <c r="D26" s="15">
        <f>SUMIFS(Quotas!$E:$E,Quotas!$A:$A,$A26,Quotas!$F:$F,D$2)</f>
        <v>4</v>
      </c>
      <c r="E26" s="8">
        <f>SUMIFS(Quotas!$E:$E,Quotas!$A:$A,$A26,Quotas!$F:$F,E$2)</f>
        <v>15</v>
      </c>
      <c r="F26" s="8">
        <f>SUMIFS(Quotas!$E:$E,Quotas!$A:$A,$A26,Quotas!$F:$F,F$2)</f>
        <v>28</v>
      </c>
      <c r="G26" s="8">
        <f>SUMIFS(Quotas!$E:$E,Quotas!$A:$A,$A26,Quotas!$F:$F,G$2)</f>
        <v>17</v>
      </c>
      <c r="H26" s="8">
        <f>SUMIFS(Quotas!$E:$E,Quotas!$A:$A,$A26,Quotas!$F:$F,H$2)</f>
        <v>9</v>
      </c>
      <c r="I26" s="31">
        <f>SUMIFS(Quotas!$E:$E,Quotas!$A:$A,$A26,Quotas!$F:$F,I$2)</f>
        <v>15</v>
      </c>
      <c r="J26" s="29">
        <f t="shared" ref="J26:J28" si="105">D26/$C26</f>
        <v>4.5454545454545456E-2</v>
      </c>
      <c r="K26" s="20">
        <f t="shared" ref="K26:K28" si="106">E26/$C26</f>
        <v>0.17045454545454544</v>
      </c>
      <c r="L26" s="20">
        <f t="shared" ref="L26:L28" si="107">F26/$C26</f>
        <v>0.31818181818181818</v>
      </c>
      <c r="M26" s="20">
        <f t="shared" ref="M26:M28" si="108">G26/$C26</f>
        <v>0.19318181818181818</v>
      </c>
      <c r="N26" s="20">
        <f t="shared" ref="N26:N28" si="109">H26/$C26</f>
        <v>0.10227272727272728</v>
      </c>
      <c r="O26" s="27">
        <f t="shared" ref="O26:O28" si="110">I26/$C26</f>
        <v>0.17045454545454544</v>
      </c>
      <c r="P26" s="15">
        <f>Data!D25</f>
        <v>118</v>
      </c>
      <c r="Q26" s="8">
        <f>SUMIFS(Performance!$E:$E,Performance!$A:$A,$A26,Performance!$H:$H,Q$2)</f>
        <v>0</v>
      </c>
      <c r="R26" s="8">
        <f>SUMIFS(Performance!$E:$E,Performance!$A:$A,$A26,Performance!$H:$H,R$2)</f>
        <v>40.5</v>
      </c>
      <c r="S26" s="8">
        <f>SUMIFS(Performance!$E:$E,Performance!$A:$A,$A26,Performance!$H:$H,S$2)</f>
        <v>11.5</v>
      </c>
      <c r="T26" s="8">
        <f>SUMIFS(Performance!$E:$E,Performance!$A:$A,$A26,Performance!$H:$H,T$2)</f>
        <v>27</v>
      </c>
      <c r="U26" s="8">
        <f>SUMIFS(Performance!$E:$E,Performance!$A:$A,$A26,Performance!$H:$H,U$2)</f>
        <v>21</v>
      </c>
      <c r="V26" s="31">
        <f>SUMIFS(Performance!$E:$E,Performance!$A:$A,$A26,Performance!$H:$H,V$2)</f>
        <v>18</v>
      </c>
      <c r="W26" s="29">
        <f t="shared" ref="W26:W28" si="111">Q26/$P26</f>
        <v>0</v>
      </c>
      <c r="X26" s="20">
        <f t="shared" ref="X26:X28" si="112">R26/$P26</f>
        <v>0.34322033898305082</v>
      </c>
      <c r="Y26" s="20">
        <f t="shared" ref="Y26:Y28" si="113">S26/$P26</f>
        <v>9.7457627118644072E-2</v>
      </c>
      <c r="Z26" s="20">
        <f t="shared" ref="Z26:Z28" si="114">T26/$P26</f>
        <v>0.2288135593220339</v>
      </c>
      <c r="AA26" s="20">
        <f t="shared" ref="AA26:AA28" si="115">U26/$P26</f>
        <v>0.17796610169491525</v>
      </c>
      <c r="AB26" s="27">
        <f t="shared" ref="AB26:AB28" si="116">V26/$P26</f>
        <v>0.15254237288135594</v>
      </c>
      <c r="AC26" s="28" t="s">
        <v>32</v>
      </c>
      <c r="AD26" s="9" t="s">
        <v>45</v>
      </c>
      <c r="AE26" s="9" t="s">
        <v>10</v>
      </c>
      <c r="AF26" s="9" t="s">
        <v>13</v>
      </c>
      <c r="AG26" s="34" t="s">
        <v>27</v>
      </c>
      <c r="AH26" s="15">
        <f>SUMIFS(Performance!$E:$E,Performance!$A:$A,$A26,Performance!$F:$F,AC26)</f>
        <v>38</v>
      </c>
      <c r="AI26" s="8">
        <f>SUMIFS(Performance!$E:$E,Performance!$A:$A,$A26,Performance!$F:$F,AD26)</f>
        <v>26</v>
      </c>
      <c r="AJ26" s="8">
        <f>SUMIFS(Performance!$E:$E,Performance!$A:$A,$A26,Performance!$F:$F,AE26)</f>
        <v>21</v>
      </c>
      <c r="AK26" s="8">
        <f>SUMIFS(Performance!$E:$E,Performance!$A:$A,$A26,Performance!$F:$F,AF26)</f>
        <v>17.5</v>
      </c>
      <c r="AL26" s="31">
        <f>SUMIFS(Performance!$E:$E,Performance!$A:$A,$A26,Performance!$F:$F,AG26)</f>
        <v>5</v>
      </c>
      <c r="AM26" s="35">
        <f t="shared" ref="AM26:AM28" si="117">AH26/$P26</f>
        <v>0.32203389830508472</v>
      </c>
      <c r="AN26" s="22">
        <f t="shared" ref="AN26:AN28" si="118">AI26/$P26</f>
        <v>0.22033898305084745</v>
      </c>
      <c r="AO26" s="22">
        <f t="shared" ref="AO26:AO28" si="119">AJ26/$P26</f>
        <v>0.17796610169491525</v>
      </c>
      <c r="AP26" s="22">
        <f t="shared" ref="AP26:AP28" si="120">AK26/$P26</f>
        <v>0.14830508474576271</v>
      </c>
      <c r="AQ26" s="22">
        <f t="shared" ref="AQ26:AQ28" si="121">AL26/$P26</f>
        <v>4.2372881355932202E-2</v>
      </c>
    </row>
    <row r="27" spans="1:43" x14ac:dyDescent="0.2">
      <c r="A27" s="9" t="s">
        <v>418</v>
      </c>
      <c r="B27" s="18">
        <v>22</v>
      </c>
      <c r="C27" s="15">
        <f>Data!C26</f>
        <v>68</v>
      </c>
      <c r="D27" s="15">
        <f>SUMIFS(Quotas!$E:$E,Quotas!$A:$A,$A27,Quotas!$F:$F,D$2)</f>
        <v>4</v>
      </c>
      <c r="E27" s="8">
        <f>SUMIFS(Quotas!$E:$E,Quotas!$A:$A,$A27,Quotas!$F:$F,E$2)</f>
        <v>20</v>
      </c>
      <c r="F27" s="8">
        <f>SUMIFS(Quotas!$E:$E,Quotas!$A:$A,$A27,Quotas!$F:$F,F$2)</f>
        <v>32</v>
      </c>
      <c r="G27" s="8">
        <f>SUMIFS(Quotas!$E:$E,Quotas!$A:$A,$A27,Quotas!$F:$F,G$2)</f>
        <v>8</v>
      </c>
      <c r="H27" s="8">
        <f>SUMIFS(Quotas!$E:$E,Quotas!$A:$A,$A27,Quotas!$F:$F,H$2)</f>
        <v>4</v>
      </c>
      <c r="I27" s="31">
        <f>SUMIFS(Quotas!$E:$E,Quotas!$A:$A,$A27,Quotas!$F:$F,I$2)</f>
        <v>0</v>
      </c>
      <c r="J27" s="29">
        <f t="shared" si="105"/>
        <v>5.8823529411764705E-2</v>
      </c>
      <c r="K27" s="20">
        <f t="shared" si="106"/>
        <v>0.29411764705882354</v>
      </c>
      <c r="L27" s="20">
        <f t="shared" si="107"/>
        <v>0.47058823529411764</v>
      </c>
      <c r="M27" s="20">
        <f t="shared" si="108"/>
        <v>0.11764705882352941</v>
      </c>
      <c r="N27" s="20">
        <f t="shared" si="109"/>
        <v>5.8823529411764705E-2</v>
      </c>
      <c r="O27" s="27">
        <f t="shared" si="110"/>
        <v>0</v>
      </c>
      <c r="P27" s="15">
        <f>Data!D26</f>
        <v>118</v>
      </c>
      <c r="Q27" s="8">
        <f>SUMIFS(Performance!$E:$E,Performance!$A:$A,$A27,Performance!$H:$H,Q$2)</f>
        <v>0</v>
      </c>
      <c r="R27" s="8">
        <f>SUMIFS(Performance!$E:$E,Performance!$A:$A,$A27,Performance!$H:$H,R$2)</f>
        <v>44.5</v>
      </c>
      <c r="S27" s="8">
        <f>SUMIFS(Performance!$E:$E,Performance!$A:$A,$A27,Performance!$H:$H,S$2)</f>
        <v>55.5</v>
      </c>
      <c r="T27" s="8">
        <f>SUMIFS(Performance!$E:$E,Performance!$A:$A,$A27,Performance!$H:$H,T$2)</f>
        <v>16.5</v>
      </c>
      <c r="U27" s="8">
        <f>SUMIFS(Performance!$E:$E,Performance!$A:$A,$A27,Performance!$H:$H,U$2)</f>
        <v>1.5</v>
      </c>
      <c r="V27" s="31">
        <f>SUMIFS(Performance!$E:$E,Performance!$A:$A,$A27,Performance!$H:$H,V$2)</f>
        <v>0</v>
      </c>
      <c r="W27" s="29">
        <f t="shared" si="111"/>
        <v>0</v>
      </c>
      <c r="X27" s="20">
        <f t="shared" si="112"/>
        <v>0.3771186440677966</v>
      </c>
      <c r="Y27" s="20">
        <f t="shared" si="113"/>
        <v>0.47033898305084748</v>
      </c>
      <c r="Z27" s="20">
        <f t="shared" si="114"/>
        <v>0.13983050847457626</v>
      </c>
      <c r="AA27" s="20">
        <f t="shared" si="115"/>
        <v>1.2711864406779662E-2</v>
      </c>
      <c r="AB27" s="27">
        <f t="shared" si="116"/>
        <v>0</v>
      </c>
      <c r="AC27" s="28" t="s">
        <v>45</v>
      </c>
      <c r="AD27" s="9" t="s">
        <v>17</v>
      </c>
      <c r="AE27" s="9" t="s">
        <v>59</v>
      </c>
      <c r="AF27" s="9" t="s">
        <v>27</v>
      </c>
      <c r="AG27" s="34" t="s">
        <v>29</v>
      </c>
      <c r="AH27" s="15">
        <f>SUMIFS(Performance!$E:$E,Performance!$A:$A,$A27,Performance!$F:$F,AC27)</f>
        <v>16.5</v>
      </c>
      <c r="AI27" s="8">
        <f>SUMIFS(Performance!$E:$E,Performance!$A:$A,$A27,Performance!$F:$F,AD27)</f>
        <v>15</v>
      </c>
      <c r="AJ27" s="8">
        <f>SUMIFS(Performance!$E:$E,Performance!$A:$A,$A27,Performance!$F:$F,AE27)</f>
        <v>15</v>
      </c>
      <c r="AK27" s="8">
        <f>SUMIFS(Performance!$E:$E,Performance!$A:$A,$A27,Performance!$F:$F,AF27)</f>
        <v>14</v>
      </c>
      <c r="AL27" s="31">
        <f>SUMIFS(Performance!$E:$E,Performance!$A:$A,$A27,Performance!$F:$F,AG27)</f>
        <v>14</v>
      </c>
      <c r="AM27" s="35">
        <f t="shared" si="117"/>
        <v>0.13983050847457626</v>
      </c>
      <c r="AN27" s="22">
        <f t="shared" si="118"/>
        <v>0.1271186440677966</v>
      </c>
      <c r="AO27" s="22">
        <f t="shared" si="119"/>
        <v>0.1271186440677966</v>
      </c>
      <c r="AP27" s="22">
        <f t="shared" si="120"/>
        <v>0.11864406779661017</v>
      </c>
      <c r="AQ27" s="22">
        <f t="shared" si="121"/>
        <v>0.11864406779661017</v>
      </c>
    </row>
    <row r="28" spans="1:43" x14ac:dyDescent="0.2">
      <c r="A28" s="9" t="s">
        <v>419</v>
      </c>
      <c r="B28" s="18">
        <v>21</v>
      </c>
      <c r="C28" s="15">
        <f>Data!C27</f>
        <v>48</v>
      </c>
      <c r="D28" s="15">
        <f>SUMIFS(Quotas!$E:$E,Quotas!$A:$A,$A28,Quotas!$F:$F,D$2)</f>
        <v>4</v>
      </c>
      <c r="E28" s="8">
        <f>SUMIFS(Quotas!$E:$E,Quotas!$A:$A,$A28,Quotas!$F:$F,E$2)</f>
        <v>6</v>
      </c>
      <c r="F28" s="8">
        <f>SUMIFS(Quotas!$E:$E,Quotas!$A:$A,$A28,Quotas!$F:$F,F$2)</f>
        <v>13</v>
      </c>
      <c r="G28" s="8">
        <f>SUMIFS(Quotas!$E:$E,Quotas!$A:$A,$A28,Quotas!$F:$F,G$2)</f>
        <v>10</v>
      </c>
      <c r="H28" s="8">
        <f>SUMIFS(Quotas!$E:$E,Quotas!$A:$A,$A28,Quotas!$F:$F,H$2)</f>
        <v>6</v>
      </c>
      <c r="I28" s="31">
        <f>SUMIFS(Quotas!$E:$E,Quotas!$A:$A,$A28,Quotas!$F:$F,I$2)</f>
        <v>9</v>
      </c>
      <c r="J28" s="29">
        <f t="shared" si="105"/>
        <v>8.3333333333333329E-2</v>
      </c>
      <c r="K28" s="20">
        <f t="shared" si="106"/>
        <v>0.125</v>
      </c>
      <c r="L28" s="20">
        <f t="shared" si="107"/>
        <v>0.27083333333333331</v>
      </c>
      <c r="M28" s="20">
        <f t="shared" si="108"/>
        <v>0.20833333333333334</v>
      </c>
      <c r="N28" s="20">
        <f t="shared" si="109"/>
        <v>0.125</v>
      </c>
      <c r="O28" s="27">
        <f t="shared" si="110"/>
        <v>0.1875</v>
      </c>
      <c r="P28" s="15">
        <f>Data!D27</f>
        <v>59</v>
      </c>
      <c r="Q28" s="8">
        <f>SUMIFS(Performance!$E:$E,Performance!$A:$A,$A28,Performance!$H:$H,Q$2)</f>
        <v>0</v>
      </c>
      <c r="R28" s="8">
        <f>SUMIFS(Performance!$E:$E,Performance!$A:$A,$A28,Performance!$H:$H,R$2)</f>
        <v>1</v>
      </c>
      <c r="S28" s="8">
        <f>SUMIFS(Performance!$E:$E,Performance!$A:$A,$A28,Performance!$H:$H,S$2)</f>
        <v>20.5</v>
      </c>
      <c r="T28" s="8">
        <f>SUMIFS(Performance!$E:$E,Performance!$A:$A,$A28,Performance!$H:$H,T$2)</f>
        <v>14</v>
      </c>
      <c r="U28" s="8">
        <f>SUMIFS(Performance!$E:$E,Performance!$A:$A,$A28,Performance!$H:$H,U$2)</f>
        <v>7.5</v>
      </c>
      <c r="V28" s="31">
        <f>SUMIFS(Performance!$E:$E,Performance!$A:$A,$A28,Performance!$H:$H,V$2)</f>
        <v>16</v>
      </c>
      <c r="W28" s="29">
        <f t="shared" si="111"/>
        <v>0</v>
      </c>
      <c r="X28" s="20">
        <f t="shared" si="112"/>
        <v>1.6949152542372881E-2</v>
      </c>
      <c r="Y28" s="20">
        <f t="shared" si="113"/>
        <v>0.34745762711864409</v>
      </c>
      <c r="Z28" s="20">
        <f t="shared" si="114"/>
        <v>0.23728813559322035</v>
      </c>
      <c r="AA28" s="20">
        <f t="shared" si="115"/>
        <v>0.1271186440677966</v>
      </c>
      <c r="AB28" s="27">
        <f t="shared" si="116"/>
        <v>0.2711864406779661</v>
      </c>
      <c r="AC28" s="28" t="s">
        <v>25</v>
      </c>
      <c r="AD28" s="9" t="s">
        <v>13</v>
      </c>
      <c r="AE28" s="9" t="s">
        <v>45</v>
      </c>
      <c r="AF28" s="9" t="s">
        <v>10</v>
      </c>
      <c r="AG28" s="34" t="s">
        <v>192</v>
      </c>
      <c r="AH28" s="15">
        <f>SUMIFS(Performance!$E:$E,Performance!$A:$A,$A28,Performance!$F:$F,AC28)</f>
        <v>17</v>
      </c>
      <c r="AI28" s="8">
        <f>SUMIFS(Performance!$E:$E,Performance!$A:$A,$A28,Performance!$F:$F,AD28)</f>
        <v>13.5</v>
      </c>
      <c r="AJ28" s="8">
        <f>SUMIFS(Performance!$E:$E,Performance!$A:$A,$A28,Performance!$F:$F,AE28)</f>
        <v>11.5</v>
      </c>
      <c r="AK28" s="8">
        <f>SUMIFS(Performance!$E:$E,Performance!$A:$A,$A28,Performance!$F:$F,AF28)</f>
        <v>7.5</v>
      </c>
      <c r="AL28" s="31">
        <f>SUMIFS(Performance!$E:$E,Performance!$A:$A,$A28,Performance!$F:$F,AG28)</f>
        <v>2.5</v>
      </c>
      <c r="AM28" s="35">
        <f t="shared" si="117"/>
        <v>0.28813559322033899</v>
      </c>
      <c r="AN28" s="22">
        <f t="shared" si="118"/>
        <v>0.2288135593220339</v>
      </c>
      <c r="AO28" s="22">
        <f t="shared" si="119"/>
        <v>0.19491525423728814</v>
      </c>
      <c r="AP28" s="22">
        <f t="shared" si="120"/>
        <v>0.1271186440677966</v>
      </c>
      <c r="AQ28" s="22">
        <f t="shared" si="121"/>
        <v>4.2372881355932202E-2</v>
      </c>
    </row>
    <row r="29" spans="1:43" x14ac:dyDescent="0.2">
      <c r="A29" s="9" t="s">
        <v>426</v>
      </c>
      <c r="B29" s="18">
        <v>191</v>
      </c>
      <c r="C29" s="15">
        <f>Data!C28</f>
        <v>1092</v>
      </c>
      <c r="D29" s="15">
        <f>SUMIFS(Quotas!$E:$E,Quotas!$A:$A,$A29,Quotas!$F:$F,D$2)</f>
        <v>101</v>
      </c>
      <c r="E29" s="8">
        <f>SUMIFS(Quotas!$E:$E,Quotas!$A:$A,$A29,Quotas!$F:$F,E$2)</f>
        <v>181</v>
      </c>
      <c r="F29" s="8">
        <f>SUMIFS(Quotas!$E:$E,Quotas!$A:$A,$A29,Quotas!$F:$F,F$2)</f>
        <v>498</v>
      </c>
      <c r="G29" s="8">
        <f>SUMIFS(Quotas!$E:$E,Quotas!$A:$A,$A29,Quotas!$F:$F,G$2)</f>
        <v>160</v>
      </c>
      <c r="H29" s="8">
        <f>SUMIFS(Quotas!$E:$E,Quotas!$A:$A,$A29,Quotas!$F:$F,H$2)</f>
        <v>98</v>
      </c>
      <c r="I29" s="31">
        <f>SUMIFS(Quotas!$E:$E,Quotas!$A:$A,$A29,Quotas!$F:$F,I$2)</f>
        <v>52</v>
      </c>
      <c r="J29" s="29">
        <f t="shared" ref="J29" si="122">D29/$C29</f>
        <v>9.2490842490842495E-2</v>
      </c>
      <c r="K29" s="20">
        <f t="shared" ref="K29" si="123">E29/$C29</f>
        <v>0.16575091575091574</v>
      </c>
      <c r="L29" s="20">
        <f t="shared" ref="L29" si="124">F29/$C29</f>
        <v>0.45604395604395603</v>
      </c>
      <c r="M29" s="20">
        <f t="shared" ref="M29" si="125">G29/$C29</f>
        <v>0.14652014652014653</v>
      </c>
      <c r="N29" s="20">
        <f t="shared" ref="N29" si="126">H29/$C29</f>
        <v>8.9743589743589744E-2</v>
      </c>
      <c r="O29" s="27">
        <f t="shared" ref="O29" si="127">I29/$C29</f>
        <v>4.7619047619047616E-2</v>
      </c>
      <c r="P29" s="15">
        <f>Data!D28</f>
        <v>1093.5</v>
      </c>
      <c r="Q29" s="8">
        <f>SUMIFS(Performance!$E:$E,Performance!$A:$A,$A29,Performance!$H:$H,Q$2)</f>
        <v>25</v>
      </c>
      <c r="R29" s="8">
        <f>SUMIFS(Performance!$E:$E,Performance!$A:$A,$A29,Performance!$H:$H,R$2)</f>
        <v>136.5</v>
      </c>
      <c r="S29" s="8">
        <f>SUMIFS(Performance!$E:$E,Performance!$A:$A,$A29,Performance!$H:$H,S$2)</f>
        <v>432.5</v>
      </c>
      <c r="T29" s="8">
        <f>SUMIFS(Performance!$E:$E,Performance!$A:$A,$A29,Performance!$H:$H,T$2)</f>
        <v>313</v>
      </c>
      <c r="U29" s="8">
        <f>SUMIFS(Performance!$E:$E,Performance!$A:$A,$A29,Performance!$H:$H,U$2)</f>
        <v>179</v>
      </c>
      <c r="V29" s="31">
        <f>SUMIFS(Performance!$E:$E,Performance!$A:$A,$A29,Performance!$H:$H,V$2)</f>
        <v>7.5</v>
      </c>
      <c r="W29" s="29">
        <f t="shared" ref="W29" si="128">Q29/$P29</f>
        <v>2.2862368541380886E-2</v>
      </c>
      <c r="X29" s="20">
        <f t="shared" ref="X29" si="129">R29/$P29</f>
        <v>0.12482853223593965</v>
      </c>
      <c r="Y29" s="20">
        <f t="shared" ref="Y29" si="130">S29/$P29</f>
        <v>0.39551897576588935</v>
      </c>
      <c r="Z29" s="20">
        <f t="shared" ref="Z29" si="131">T29/$P29</f>
        <v>0.28623685413808869</v>
      </c>
      <c r="AA29" s="20">
        <f t="shared" ref="AA29" si="132">U29/$P29</f>
        <v>0.16369455875628716</v>
      </c>
      <c r="AB29" s="27">
        <f t="shared" ref="AB29" si="133">V29/$P29</f>
        <v>6.8587105624142658E-3</v>
      </c>
      <c r="AC29" s="28" t="s">
        <v>45</v>
      </c>
      <c r="AD29" s="9" t="s">
        <v>10</v>
      </c>
      <c r="AE29" s="9" t="s">
        <v>17</v>
      </c>
      <c r="AF29" s="9" t="s">
        <v>14</v>
      </c>
      <c r="AG29" s="34" t="s">
        <v>25</v>
      </c>
      <c r="AH29" s="15">
        <f>SUMIFS(Performance!$E:$E,Performance!$A:$A,$A29,Performance!$F:$F,AC29)</f>
        <v>227.5</v>
      </c>
      <c r="AI29" s="8">
        <f>SUMIFS(Performance!$E:$E,Performance!$A:$A,$A29,Performance!$F:$F,AD29)</f>
        <v>173</v>
      </c>
      <c r="AJ29" s="8">
        <f>SUMIFS(Performance!$E:$E,Performance!$A:$A,$A29,Performance!$F:$F,AE29)</f>
        <v>98</v>
      </c>
      <c r="AK29" s="8">
        <f>SUMIFS(Performance!$E:$E,Performance!$A:$A,$A29,Performance!$F:$F,AF29)</f>
        <v>85</v>
      </c>
      <c r="AL29" s="31">
        <f>SUMIFS(Performance!$E:$E,Performance!$A:$A,$A29,Performance!$F:$F,AG29)</f>
        <v>82</v>
      </c>
      <c r="AM29" s="35">
        <f t="shared" ref="AM29" si="134">AH29/$P29</f>
        <v>0.20804755372656608</v>
      </c>
      <c r="AN29" s="22">
        <f t="shared" ref="AN29" si="135">AI29/$P29</f>
        <v>0.15820759030635573</v>
      </c>
      <c r="AO29" s="22">
        <f t="shared" ref="AO29" si="136">AJ29/$P29</f>
        <v>8.9620484682213078E-2</v>
      </c>
      <c r="AP29" s="22">
        <f t="shared" ref="AP29" si="137">AK29/$P29</f>
        <v>7.7732053040695012E-2</v>
      </c>
      <c r="AQ29" s="22">
        <f t="shared" ref="AQ29" si="138">AL29/$P29</f>
        <v>7.4988568815729309E-2</v>
      </c>
    </row>
    <row r="30" spans="1:43" x14ac:dyDescent="0.2">
      <c r="A30" s="9" t="s">
        <v>446</v>
      </c>
      <c r="B30" s="18">
        <v>60</v>
      </c>
      <c r="C30" s="15">
        <f>Data!C29</f>
        <v>182</v>
      </c>
      <c r="D30" s="15">
        <f>SUMIFS(Quotas!$E:$E,Quotas!$A:$A,$A30,Quotas!$F:$F,D$2)</f>
        <v>17</v>
      </c>
      <c r="E30" s="8">
        <f>SUMIFS(Quotas!$E:$E,Quotas!$A:$A,$A30,Quotas!$F:$F,E$2)</f>
        <v>55</v>
      </c>
      <c r="F30" s="8">
        <f>SUMIFS(Quotas!$E:$E,Quotas!$A:$A,$A30,Quotas!$F:$F,F$2)</f>
        <v>73</v>
      </c>
      <c r="G30" s="8">
        <f>SUMIFS(Quotas!$E:$E,Quotas!$A:$A,$A30,Quotas!$F:$F,G$2)</f>
        <v>15</v>
      </c>
      <c r="H30" s="8">
        <f>SUMIFS(Quotas!$E:$E,Quotas!$A:$A,$A30,Quotas!$F:$F,H$2)</f>
        <v>9</v>
      </c>
      <c r="I30" s="31">
        <f>SUMIFS(Quotas!$E:$E,Quotas!$A:$A,$A30,Quotas!$F:$F,I$2)</f>
        <v>13</v>
      </c>
      <c r="J30" s="29">
        <f t="shared" ref="J30:J37" si="139">D30/$C30</f>
        <v>9.3406593406593408E-2</v>
      </c>
      <c r="K30" s="20">
        <f t="shared" ref="K30:K37" si="140">E30/$C30</f>
        <v>0.30219780219780218</v>
      </c>
      <c r="L30" s="20">
        <f t="shared" ref="L30:L37" si="141">F30/$C30</f>
        <v>0.40109890109890112</v>
      </c>
      <c r="M30" s="20">
        <f t="shared" ref="M30:M37" si="142">G30/$C30</f>
        <v>8.2417582417582416E-2</v>
      </c>
      <c r="N30" s="20">
        <f t="shared" ref="N30:N37" si="143">H30/$C30</f>
        <v>4.9450549450549448E-2</v>
      </c>
      <c r="O30" s="27">
        <f t="shared" ref="O30:O37" si="144">I30/$C30</f>
        <v>7.1428571428571425E-2</v>
      </c>
      <c r="P30" s="15">
        <f>Data!D29</f>
        <v>147.5</v>
      </c>
      <c r="Q30" s="8">
        <f>SUMIFS(Performance!$E:$E,Performance!$A:$A,$A30,Performance!$H:$H,Q$2)</f>
        <v>0.5</v>
      </c>
      <c r="R30" s="8">
        <f>SUMIFS(Performance!$E:$E,Performance!$A:$A,$A30,Performance!$H:$H,R$2)</f>
        <v>110.5</v>
      </c>
      <c r="S30" s="8">
        <f>SUMIFS(Performance!$E:$E,Performance!$A:$A,$A30,Performance!$H:$H,S$2)</f>
        <v>33.5</v>
      </c>
      <c r="T30" s="8">
        <f>SUMIFS(Performance!$E:$E,Performance!$A:$A,$A30,Performance!$H:$H,T$2)</f>
        <v>0</v>
      </c>
      <c r="U30" s="8">
        <f>SUMIFS(Performance!$E:$E,Performance!$A:$A,$A30,Performance!$H:$H,U$2)</f>
        <v>0</v>
      </c>
      <c r="V30" s="31">
        <f>SUMIFS(Performance!$E:$E,Performance!$A:$A,$A30,Performance!$H:$H,V$2)</f>
        <v>3</v>
      </c>
      <c r="W30" s="29">
        <f t="shared" ref="W30:W37" si="145">Q30/$P30</f>
        <v>3.3898305084745762E-3</v>
      </c>
      <c r="X30" s="20">
        <f t="shared" ref="X30:X37" si="146">R30/$P30</f>
        <v>0.74915254237288131</v>
      </c>
      <c r="Y30" s="20">
        <f t="shared" ref="Y30:Y37" si="147">S30/$P30</f>
        <v>0.22711864406779661</v>
      </c>
      <c r="Z30" s="20">
        <f t="shared" ref="Z30:Z37" si="148">T30/$P30</f>
        <v>0</v>
      </c>
      <c r="AA30" s="20">
        <f t="shared" ref="AA30:AA37" si="149">U30/$P30</f>
        <v>0</v>
      </c>
      <c r="AB30" s="27">
        <f t="shared" ref="AB30:AB37" si="150">V30/$P30</f>
        <v>2.0338983050847456E-2</v>
      </c>
      <c r="AC30" s="28" t="s">
        <v>17</v>
      </c>
      <c r="AD30" s="9" t="s">
        <v>32</v>
      </c>
      <c r="AE30" s="9" t="s">
        <v>41</v>
      </c>
      <c r="AF30" s="9" t="s">
        <v>127</v>
      </c>
      <c r="AG30" s="34" t="s">
        <v>25</v>
      </c>
      <c r="AH30" s="15">
        <f>SUMIFS(Performance!$E:$E,Performance!$A:$A,$A30,Performance!$F:$F,AC30)</f>
        <v>57</v>
      </c>
      <c r="AI30" s="8">
        <f>SUMIFS(Performance!$E:$E,Performance!$A:$A,$A30,Performance!$F:$F,AD30)</f>
        <v>17.5</v>
      </c>
      <c r="AJ30" s="8">
        <f>SUMIFS(Performance!$E:$E,Performance!$A:$A,$A30,Performance!$F:$F,AE30)</f>
        <v>15</v>
      </c>
      <c r="AK30" s="8">
        <f>SUMIFS(Performance!$E:$E,Performance!$A:$A,$A30,Performance!$F:$F,AF30)</f>
        <v>15</v>
      </c>
      <c r="AL30" s="31">
        <f>SUMIFS(Performance!$E:$E,Performance!$A:$A,$A30,Performance!$F:$F,AG30)</f>
        <v>10</v>
      </c>
      <c r="AM30" s="35">
        <f t="shared" ref="AM30:AM37" si="151">AH30/$P30</f>
        <v>0.38644067796610171</v>
      </c>
      <c r="AN30" s="22">
        <f t="shared" ref="AN30:AN37" si="152">AI30/$P30</f>
        <v>0.11864406779661017</v>
      </c>
      <c r="AO30" s="22">
        <f t="shared" ref="AO30:AO37" si="153">AJ30/$P30</f>
        <v>0.10169491525423729</v>
      </c>
      <c r="AP30" s="22">
        <f t="shared" ref="AP30:AP37" si="154">AK30/$P30</f>
        <v>0.10169491525423729</v>
      </c>
      <c r="AQ30" s="22">
        <f t="shared" ref="AQ30:AQ37" si="155">AL30/$P30</f>
        <v>6.7796610169491525E-2</v>
      </c>
    </row>
    <row r="31" spans="1:43" x14ac:dyDescent="0.2">
      <c r="A31" s="9" t="s">
        <v>447</v>
      </c>
      <c r="B31" s="18">
        <v>61</v>
      </c>
      <c r="C31" s="15">
        <f>Data!C30</f>
        <v>134</v>
      </c>
      <c r="D31" s="15">
        <f>SUMIFS(Quotas!$E:$E,Quotas!$A:$A,$A31,Quotas!$F:$F,D$2)</f>
        <v>23</v>
      </c>
      <c r="E31" s="8">
        <f>SUMIFS(Quotas!$E:$E,Quotas!$A:$A,$A31,Quotas!$F:$F,E$2)</f>
        <v>35</v>
      </c>
      <c r="F31" s="8">
        <f>SUMIFS(Quotas!$E:$E,Quotas!$A:$A,$A31,Quotas!$F:$F,F$2)</f>
        <v>43</v>
      </c>
      <c r="G31" s="8">
        <f>SUMIFS(Quotas!$E:$E,Quotas!$A:$A,$A31,Quotas!$F:$F,G$2)</f>
        <v>12</v>
      </c>
      <c r="H31" s="8">
        <f>SUMIFS(Quotas!$E:$E,Quotas!$A:$A,$A31,Quotas!$F:$F,H$2)</f>
        <v>7</v>
      </c>
      <c r="I31" s="31">
        <f>SUMIFS(Quotas!$E:$E,Quotas!$A:$A,$A31,Quotas!$F:$F,I$2)</f>
        <v>9</v>
      </c>
      <c r="J31" s="29">
        <f t="shared" si="139"/>
        <v>0.17164179104477612</v>
      </c>
      <c r="K31" s="20">
        <f t="shared" si="140"/>
        <v>0.26119402985074625</v>
      </c>
      <c r="L31" s="20">
        <f t="shared" si="141"/>
        <v>0.32089552238805968</v>
      </c>
      <c r="M31" s="20">
        <f t="shared" si="142"/>
        <v>8.9552238805970144E-2</v>
      </c>
      <c r="N31" s="20">
        <f t="shared" si="143"/>
        <v>5.2238805970149252E-2</v>
      </c>
      <c r="O31" s="27">
        <f t="shared" si="144"/>
        <v>6.7164179104477612E-2</v>
      </c>
      <c r="P31" s="15">
        <f>Data!D30</f>
        <v>256</v>
      </c>
      <c r="Q31" s="8">
        <f>SUMIFS(Performance!$E:$E,Performance!$A:$A,$A31,Performance!$H:$H,Q$2)</f>
        <v>23.5</v>
      </c>
      <c r="R31" s="8">
        <f>SUMIFS(Performance!$E:$E,Performance!$A:$A,$A31,Performance!$H:$H,R$2)</f>
        <v>113.5</v>
      </c>
      <c r="S31" s="8">
        <f>SUMIFS(Performance!$E:$E,Performance!$A:$A,$A31,Performance!$H:$H,S$2)</f>
        <v>93</v>
      </c>
      <c r="T31" s="8">
        <f>SUMIFS(Performance!$E:$E,Performance!$A:$A,$A31,Performance!$H:$H,T$2)</f>
        <v>19</v>
      </c>
      <c r="U31" s="8">
        <f>SUMIFS(Performance!$E:$E,Performance!$A:$A,$A31,Performance!$H:$H,U$2)</f>
        <v>0.5</v>
      </c>
      <c r="V31" s="31">
        <f>SUMIFS(Performance!$E:$E,Performance!$A:$A,$A31,Performance!$H:$H,V$2)</f>
        <v>5.5</v>
      </c>
      <c r="W31" s="29">
        <f t="shared" si="145"/>
        <v>9.1796875E-2</v>
      </c>
      <c r="X31" s="20">
        <f t="shared" si="146"/>
        <v>0.443359375</v>
      </c>
      <c r="Y31" s="20">
        <f t="shared" si="147"/>
        <v>0.36328125</v>
      </c>
      <c r="Z31" s="20">
        <f t="shared" si="148"/>
        <v>7.421875E-2</v>
      </c>
      <c r="AA31" s="20">
        <f t="shared" si="149"/>
        <v>1.953125E-3</v>
      </c>
      <c r="AB31" s="27">
        <f t="shared" si="150"/>
        <v>2.1484375E-2</v>
      </c>
      <c r="AC31" s="28" t="s">
        <v>57</v>
      </c>
      <c r="AD31" s="9" t="s">
        <v>41</v>
      </c>
      <c r="AE31" s="9" t="s">
        <v>46</v>
      </c>
      <c r="AF31" s="9" t="s">
        <v>17</v>
      </c>
      <c r="AG31" s="34" t="s">
        <v>64</v>
      </c>
      <c r="AH31" s="15">
        <f>SUMIFS(Performance!$E:$E,Performance!$A:$A,$A31,Performance!$F:$F,AC31)</f>
        <v>29</v>
      </c>
      <c r="AI31" s="8">
        <f>SUMIFS(Performance!$E:$E,Performance!$A:$A,$A31,Performance!$F:$F,AD31)</f>
        <v>26.5</v>
      </c>
      <c r="AJ31" s="8">
        <f>SUMIFS(Performance!$E:$E,Performance!$A:$A,$A31,Performance!$F:$F,AE31)</f>
        <v>20.5</v>
      </c>
      <c r="AK31" s="8">
        <f>SUMIFS(Performance!$E:$E,Performance!$A:$A,$A31,Performance!$F:$F,AF31)</f>
        <v>16</v>
      </c>
      <c r="AL31" s="31">
        <f>SUMIFS(Performance!$E:$E,Performance!$A:$A,$A31,Performance!$F:$F,AG31)</f>
        <v>15.5</v>
      </c>
      <c r="AM31" s="35">
        <f t="shared" si="151"/>
        <v>0.11328125</v>
      </c>
      <c r="AN31" s="22">
        <f t="shared" si="152"/>
        <v>0.103515625</v>
      </c>
      <c r="AO31" s="22">
        <f t="shared" si="153"/>
        <v>8.0078125E-2</v>
      </c>
      <c r="AP31" s="22">
        <f t="shared" si="154"/>
        <v>6.25E-2</v>
      </c>
      <c r="AQ31" s="22">
        <f t="shared" si="155"/>
        <v>6.0546875E-2</v>
      </c>
    </row>
    <row r="32" spans="1:43" x14ac:dyDescent="0.2">
      <c r="A32" s="9" t="s">
        <v>448</v>
      </c>
      <c r="B32" s="18">
        <v>41</v>
      </c>
      <c r="C32" s="15">
        <f>Data!C31</f>
        <v>208</v>
      </c>
      <c r="D32" s="15">
        <f>SUMIFS(Quotas!$E:$E,Quotas!$A:$A,$A32,Quotas!$F:$F,D$2)</f>
        <v>2</v>
      </c>
      <c r="E32" s="8">
        <f>SUMIFS(Quotas!$E:$E,Quotas!$A:$A,$A32,Quotas!$F:$F,E$2)</f>
        <v>25</v>
      </c>
      <c r="F32" s="8">
        <f>SUMIFS(Quotas!$E:$E,Quotas!$A:$A,$A32,Quotas!$F:$F,F$2)</f>
        <v>127</v>
      </c>
      <c r="G32" s="8">
        <f>SUMIFS(Quotas!$E:$E,Quotas!$A:$A,$A32,Quotas!$F:$F,G$2)</f>
        <v>20</v>
      </c>
      <c r="H32" s="8">
        <f>SUMIFS(Quotas!$E:$E,Quotas!$A:$A,$A32,Quotas!$F:$F,H$2)</f>
        <v>12</v>
      </c>
      <c r="I32" s="31">
        <f>SUMIFS(Quotas!$E:$E,Quotas!$A:$A,$A32,Quotas!$F:$F,I$2)</f>
        <v>22</v>
      </c>
      <c r="J32" s="29">
        <f t="shared" si="139"/>
        <v>9.6153846153846159E-3</v>
      </c>
      <c r="K32" s="20">
        <f t="shared" si="140"/>
        <v>0.1201923076923077</v>
      </c>
      <c r="L32" s="20">
        <f t="shared" si="141"/>
        <v>0.61057692307692313</v>
      </c>
      <c r="M32" s="20">
        <f t="shared" si="142"/>
        <v>9.6153846153846159E-2</v>
      </c>
      <c r="N32" s="20">
        <f t="shared" si="143"/>
        <v>5.7692307692307696E-2</v>
      </c>
      <c r="O32" s="27">
        <f t="shared" si="144"/>
        <v>0.10576923076923077</v>
      </c>
      <c r="P32" s="15">
        <f>Data!D31</f>
        <v>147.5</v>
      </c>
      <c r="Q32" s="8">
        <f>SUMIFS(Performance!$E:$E,Performance!$A:$A,$A32,Performance!$H:$H,Q$2)</f>
        <v>0</v>
      </c>
      <c r="R32" s="8">
        <f>SUMIFS(Performance!$E:$E,Performance!$A:$A,$A32,Performance!$H:$H,R$2)</f>
        <v>19</v>
      </c>
      <c r="S32" s="8">
        <f>SUMIFS(Performance!$E:$E,Performance!$A:$A,$A32,Performance!$H:$H,S$2)</f>
        <v>92</v>
      </c>
      <c r="T32" s="8">
        <f>SUMIFS(Performance!$E:$E,Performance!$A:$A,$A32,Performance!$H:$H,T$2)</f>
        <v>24.5</v>
      </c>
      <c r="U32" s="8">
        <f>SUMIFS(Performance!$E:$E,Performance!$A:$A,$A32,Performance!$H:$H,U$2)</f>
        <v>12</v>
      </c>
      <c r="V32" s="31">
        <f>SUMIFS(Performance!$E:$E,Performance!$A:$A,$A32,Performance!$H:$H,V$2)</f>
        <v>0</v>
      </c>
      <c r="W32" s="29">
        <f t="shared" si="145"/>
        <v>0</v>
      </c>
      <c r="X32" s="20">
        <f t="shared" si="146"/>
        <v>0.12881355932203389</v>
      </c>
      <c r="Y32" s="20">
        <f t="shared" si="147"/>
        <v>0.62372881355932208</v>
      </c>
      <c r="Z32" s="20">
        <f t="shared" si="148"/>
        <v>0.16610169491525423</v>
      </c>
      <c r="AA32" s="20">
        <f t="shared" si="149"/>
        <v>8.1355932203389825E-2</v>
      </c>
      <c r="AB32" s="27">
        <f t="shared" si="150"/>
        <v>0</v>
      </c>
      <c r="AC32" s="28" t="s">
        <v>21</v>
      </c>
      <c r="AD32" s="9" t="s">
        <v>17</v>
      </c>
      <c r="AE32" s="9" t="s">
        <v>45</v>
      </c>
      <c r="AF32" s="9" t="s">
        <v>31</v>
      </c>
      <c r="AG32" s="34" t="s">
        <v>42</v>
      </c>
      <c r="AH32" s="15">
        <f>SUMIFS(Performance!$E:$E,Performance!$A:$A,$A32,Performance!$F:$F,AC32)</f>
        <v>18.5</v>
      </c>
      <c r="AI32" s="8">
        <f>SUMIFS(Performance!$E:$E,Performance!$A:$A,$A32,Performance!$F:$F,AD32)</f>
        <v>17</v>
      </c>
      <c r="AJ32" s="8">
        <f>SUMIFS(Performance!$E:$E,Performance!$A:$A,$A32,Performance!$F:$F,AE32)</f>
        <v>16</v>
      </c>
      <c r="AK32" s="8">
        <f>SUMIFS(Performance!$E:$E,Performance!$A:$A,$A32,Performance!$F:$F,AF32)</f>
        <v>15</v>
      </c>
      <c r="AL32" s="31">
        <f>SUMIFS(Performance!$E:$E,Performance!$A:$A,$A32,Performance!$F:$F,AG32)</f>
        <v>13.5</v>
      </c>
      <c r="AM32" s="35">
        <f t="shared" si="151"/>
        <v>0.12542372881355932</v>
      </c>
      <c r="AN32" s="22">
        <f t="shared" si="152"/>
        <v>0.11525423728813559</v>
      </c>
      <c r="AO32" s="22">
        <f t="shared" si="153"/>
        <v>0.10847457627118644</v>
      </c>
      <c r="AP32" s="22">
        <f t="shared" si="154"/>
        <v>0.10169491525423729</v>
      </c>
      <c r="AQ32" s="22">
        <f t="shared" si="155"/>
        <v>9.152542372881356E-2</v>
      </c>
    </row>
    <row r="33" spans="1:43" x14ac:dyDescent="0.2">
      <c r="A33" s="9" t="s">
        <v>449</v>
      </c>
      <c r="B33" s="18">
        <v>42</v>
      </c>
      <c r="C33" s="15">
        <f>Data!C32</f>
        <v>125</v>
      </c>
      <c r="D33" s="15">
        <f>SUMIFS(Quotas!$E:$E,Quotas!$A:$A,$A33,Quotas!$F:$F,D$2)</f>
        <v>6</v>
      </c>
      <c r="E33" s="8">
        <f>SUMIFS(Quotas!$E:$E,Quotas!$A:$A,$A33,Quotas!$F:$F,E$2)</f>
        <v>6</v>
      </c>
      <c r="F33" s="8">
        <f>SUMIFS(Quotas!$E:$E,Quotas!$A:$A,$A33,Quotas!$F:$F,F$2)</f>
        <v>74</v>
      </c>
      <c r="G33" s="8">
        <f>SUMIFS(Quotas!$E:$E,Quotas!$A:$A,$A33,Quotas!$F:$F,G$2)</f>
        <v>18</v>
      </c>
      <c r="H33" s="8">
        <f>SUMIFS(Quotas!$E:$E,Quotas!$A:$A,$A33,Quotas!$F:$F,H$2)</f>
        <v>11</v>
      </c>
      <c r="I33" s="31">
        <f>SUMIFS(Quotas!$E:$E,Quotas!$A:$A,$A33,Quotas!$F:$F,I$2)</f>
        <v>10</v>
      </c>
      <c r="J33" s="29">
        <f t="shared" si="139"/>
        <v>4.8000000000000001E-2</v>
      </c>
      <c r="K33" s="20">
        <f t="shared" si="140"/>
        <v>4.8000000000000001E-2</v>
      </c>
      <c r="L33" s="20">
        <f t="shared" si="141"/>
        <v>0.59199999999999997</v>
      </c>
      <c r="M33" s="20">
        <f t="shared" si="142"/>
        <v>0.14399999999999999</v>
      </c>
      <c r="N33" s="20">
        <f t="shared" si="143"/>
        <v>8.7999999999999995E-2</v>
      </c>
      <c r="O33" s="27">
        <f t="shared" si="144"/>
        <v>0.08</v>
      </c>
      <c r="P33" s="15">
        <f>Data!D32</f>
        <v>88.5</v>
      </c>
      <c r="Q33" s="8">
        <f>SUMIFS(Performance!$E:$E,Performance!$A:$A,$A33,Performance!$H:$H,Q$2)</f>
        <v>0</v>
      </c>
      <c r="R33" s="8">
        <f>SUMIFS(Performance!$E:$E,Performance!$A:$A,$A33,Performance!$H:$H,R$2)</f>
        <v>0</v>
      </c>
      <c r="S33" s="8">
        <f>SUMIFS(Performance!$E:$E,Performance!$A:$A,$A33,Performance!$H:$H,S$2)</f>
        <v>71</v>
      </c>
      <c r="T33" s="8">
        <f>SUMIFS(Performance!$E:$E,Performance!$A:$A,$A33,Performance!$H:$H,T$2)</f>
        <v>9</v>
      </c>
      <c r="U33" s="8">
        <f>SUMIFS(Performance!$E:$E,Performance!$A:$A,$A33,Performance!$H:$H,U$2)</f>
        <v>8</v>
      </c>
      <c r="V33" s="31">
        <f>SUMIFS(Performance!$E:$E,Performance!$A:$A,$A33,Performance!$H:$H,V$2)</f>
        <v>0.5</v>
      </c>
      <c r="W33" s="29">
        <f t="shared" si="145"/>
        <v>0</v>
      </c>
      <c r="X33" s="20">
        <f t="shared" si="146"/>
        <v>0</v>
      </c>
      <c r="Y33" s="20">
        <f t="shared" si="147"/>
        <v>0.80225988700564976</v>
      </c>
      <c r="Z33" s="20">
        <f t="shared" si="148"/>
        <v>0.10169491525423729</v>
      </c>
      <c r="AA33" s="20">
        <f t="shared" si="149"/>
        <v>9.03954802259887E-2</v>
      </c>
      <c r="AB33" s="27">
        <f t="shared" si="150"/>
        <v>5.6497175141242938E-3</v>
      </c>
      <c r="AC33" s="28" t="s">
        <v>25</v>
      </c>
      <c r="AD33" s="9" t="s">
        <v>27</v>
      </c>
      <c r="AE33" s="9" t="s">
        <v>26</v>
      </c>
      <c r="AF33" s="9" t="s">
        <v>137</v>
      </c>
      <c r="AG33" s="34" t="s">
        <v>45</v>
      </c>
      <c r="AH33" s="15">
        <f>SUMIFS(Performance!$E:$E,Performance!$A:$A,$A33,Performance!$F:$F,AC33)</f>
        <v>22.5</v>
      </c>
      <c r="AI33" s="8">
        <f>SUMIFS(Performance!$E:$E,Performance!$A:$A,$A33,Performance!$F:$F,AD33)</f>
        <v>21.5</v>
      </c>
      <c r="AJ33" s="8">
        <f>SUMIFS(Performance!$E:$E,Performance!$A:$A,$A33,Performance!$F:$F,AE33)</f>
        <v>10.5</v>
      </c>
      <c r="AK33" s="8">
        <f>SUMIFS(Performance!$E:$E,Performance!$A:$A,$A33,Performance!$F:$F,AF33)</f>
        <v>8</v>
      </c>
      <c r="AL33" s="31">
        <f>SUMIFS(Performance!$E:$E,Performance!$A:$A,$A33,Performance!$F:$F,AG33)</f>
        <v>7</v>
      </c>
      <c r="AM33" s="35">
        <f t="shared" si="151"/>
        <v>0.25423728813559321</v>
      </c>
      <c r="AN33" s="22">
        <f t="shared" si="152"/>
        <v>0.24293785310734464</v>
      </c>
      <c r="AO33" s="22">
        <f t="shared" si="153"/>
        <v>0.11864406779661017</v>
      </c>
      <c r="AP33" s="22">
        <f t="shared" si="154"/>
        <v>9.03954802259887E-2</v>
      </c>
      <c r="AQ33" s="22">
        <f t="shared" si="155"/>
        <v>7.909604519774012E-2</v>
      </c>
    </row>
    <row r="34" spans="1:43" x14ac:dyDescent="0.2">
      <c r="A34" s="9" t="s">
        <v>450</v>
      </c>
      <c r="B34" s="18">
        <v>31</v>
      </c>
      <c r="C34" s="15">
        <f>Data!C33</f>
        <v>72</v>
      </c>
      <c r="D34" s="15">
        <f>SUMIFS(Quotas!$E:$E,Quotas!$A:$A,$A34,Quotas!$F:$F,D$2)</f>
        <v>4</v>
      </c>
      <c r="E34" s="8">
        <f>SUMIFS(Quotas!$E:$E,Quotas!$A:$A,$A34,Quotas!$F:$F,E$2)</f>
        <v>6</v>
      </c>
      <c r="F34" s="8">
        <f>SUMIFS(Quotas!$E:$E,Quotas!$A:$A,$A34,Quotas!$F:$F,F$2)</f>
        <v>38</v>
      </c>
      <c r="G34" s="8">
        <f>SUMIFS(Quotas!$E:$E,Quotas!$A:$A,$A34,Quotas!$F:$F,G$2)</f>
        <v>12</v>
      </c>
      <c r="H34" s="8">
        <f>SUMIFS(Quotas!$E:$E,Quotas!$A:$A,$A34,Quotas!$F:$F,H$2)</f>
        <v>3</v>
      </c>
      <c r="I34" s="31">
        <f>SUMIFS(Quotas!$E:$E,Quotas!$A:$A,$A34,Quotas!$F:$F,I$2)</f>
        <v>9</v>
      </c>
      <c r="J34" s="29">
        <f t="shared" si="139"/>
        <v>5.5555555555555552E-2</v>
      </c>
      <c r="K34" s="20">
        <f t="shared" si="140"/>
        <v>8.3333333333333329E-2</v>
      </c>
      <c r="L34" s="20">
        <f t="shared" si="141"/>
        <v>0.52777777777777779</v>
      </c>
      <c r="M34" s="20">
        <f t="shared" si="142"/>
        <v>0.16666666666666666</v>
      </c>
      <c r="N34" s="20">
        <f t="shared" si="143"/>
        <v>4.1666666666666664E-2</v>
      </c>
      <c r="O34" s="27">
        <f t="shared" si="144"/>
        <v>0.125</v>
      </c>
      <c r="P34" s="15">
        <f>Data!D33</f>
        <v>118</v>
      </c>
      <c r="Q34" s="8">
        <f>SUMIFS(Performance!$E:$E,Performance!$A:$A,$A34,Performance!$H:$H,Q$2)</f>
        <v>0</v>
      </c>
      <c r="R34" s="8">
        <f>SUMIFS(Performance!$E:$E,Performance!$A:$A,$A34,Performance!$H:$H,R$2)</f>
        <v>5.5</v>
      </c>
      <c r="S34" s="8">
        <f>SUMIFS(Performance!$E:$E,Performance!$A:$A,$A34,Performance!$H:$H,S$2)</f>
        <v>71</v>
      </c>
      <c r="T34" s="8">
        <f>SUMIFS(Performance!$E:$E,Performance!$A:$A,$A34,Performance!$H:$H,T$2)</f>
        <v>22</v>
      </c>
      <c r="U34" s="8">
        <f>SUMIFS(Performance!$E:$E,Performance!$A:$A,$A34,Performance!$H:$H,U$2)</f>
        <v>2.5</v>
      </c>
      <c r="V34" s="31">
        <f>SUMIFS(Performance!$E:$E,Performance!$A:$A,$A34,Performance!$H:$H,V$2)</f>
        <v>17</v>
      </c>
      <c r="W34" s="29">
        <f t="shared" si="145"/>
        <v>0</v>
      </c>
      <c r="X34" s="20">
        <f t="shared" si="146"/>
        <v>4.6610169491525424E-2</v>
      </c>
      <c r="Y34" s="20">
        <f t="shared" si="147"/>
        <v>0.60169491525423724</v>
      </c>
      <c r="Z34" s="20">
        <f t="shared" si="148"/>
        <v>0.1864406779661017</v>
      </c>
      <c r="AA34" s="20">
        <f t="shared" si="149"/>
        <v>2.1186440677966101E-2</v>
      </c>
      <c r="AB34" s="27">
        <f t="shared" si="150"/>
        <v>0.1440677966101695</v>
      </c>
      <c r="AC34" s="28" t="s">
        <v>13</v>
      </c>
      <c r="AD34" s="9" t="s">
        <v>45</v>
      </c>
      <c r="AE34" s="9" t="s">
        <v>31</v>
      </c>
      <c r="AF34" s="9" t="s">
        <v>25</v>
      </c>
      <c r="AG34" s="34" t="s">
        <v>127</v>
      </c>
      <c r="AH34" s="15">
        <f>SUMIFS(Performance!$E:$E,Performance!$A:$A,$A34,Performance!$F:$F,AC34)</f>
        <v>17</v>
      </c>
      <c r="AI34" s="8">
        <f>SUMIFS(Performance!$E:$E,Performance!$A:$A,$A34,Performance!$F:$F,AD34)</f>
        <v>14.5</v>
      </c>
      <c r="AJ34" s="8">
        <f>SUMIFS(Performance!$E:$E,Performance!$A:$A,$A34,Performance!$F:$F,AE34)</f>
        <v>12.5</v>
      </c>
      <c r="AK34" s="8">
        <f>SUMIFS(Performance!$E:$E,Performance!$A:$A,$A34,Performance!$F:$F,AF34)</f>
        <v>10</v>
      </c>
      <c r="AL34" s="31">
        <f>SUMIFS(Performance!$E:$E,Performance!$A:$A,$A34,Performance!$F:$F,AG34)</f>
        <v>10</v>
      </c>
      <c r="AM34" s="35">
        <f t="shared" si="151"/>
        <v>0.1440677966101695</v>
      </c>
      <c r="AN34" s="22">
        <f t="shared" si="152"/>
        <v>0.1228813559322034</v>
      </c>
      <c r="AO34" s="22">
        <f t="shared" si="153"/>
        <v>0.1059322033898305</v>
      </c>
      <c r="AP34" s="22">
        <f t="shared" si="154"/>
        <v>8.4745762711864403E-2</v>
      </c>
      <c r="AQ34" s="22">
        <f t="shared" si="155"/>
        <v>8.4745762711864403E-2</v>
      </c>
    </row>
    <row r="35" spans="1:43" x14ac:dyDescent="0.2">
      <c r="A35" s="9" t="s">
        <v>451</v>
      </c>
      <c r="B35" s="18">
        <v>15</v>
      </c>
      <c r="C35" s="15">
        <f>Data!C34</f>
        <v>22</v>
      </c>
      <c r="D35" s="15">
        <f>SUMIFS(Quotas!$E:$E,Quotas!$A:$A,$A35,Quotas!$F:$F,D$2)</f>
        <v>0</v>
      </c>
      <c r="E35" s="8">
        <f>SUMIFS(Quotas!$E:$E,Quotas!$A:$A,$A35,Quotas!$F:$F,E$2)</f>
        <v>2</v>
      </c>
      <c r="F35" s="8">
        <f>SUMIFS(Quotas!$E:$E,Quotas!$A:$A,$A35,Quotas!$F:$F,F$2)</f>
        <v>15</v>
      </c>
      <c r="G35" s="8">
        <f>SUMIFS(Quotas!$E:$E,Quotas!$A:$A,$A35,Quotas!$F:$F,G$2)</f>
        <v>3</v>
      </c>
      <c r="H35" s="8">
        <f>SUMIFS(Quotas!$E:$E,Quotas!$A:$A,$A35,Quotas!$F:$F,H$2)</f>
        <v>2</v>
      </c>
      <c r="I35" s="31">
        <f>SUMIFS(Quotas!$E:$E,Quotas!$A:$A,$A35,Quotas!$F:$F,I$2)</f>
        <v>0</v>
      </c>
      <c r="J35" s="29">
        <f t="shared" si="139"/>
        <v>0</v>
      </c>
      <c r="K35" s="20">
        <f t="shared" si="140"/>
        <v>9.0909090909090912E-2</v>
      </c>
      <c r="L35" s="20">
        <f t="shared" si="141"/>
        <v>0.68181818181818177</v>
      </c>
      <c r="M35" s="20">
        <f t="shared" si="142"/>
        <v>0.13636363636363635</v>
      </c>
      <c r="N35" s="20">
        <f t="shared" si="143"/>
        <v>9.0909090909090912E-2</v>
      </c>
      <c r="O35" s="27">
        <f t="shared" si="144"/>
        <v>0</v>
      </c>
      <c r="P35" s="15">
        <f>Data!D34</f>
        <v>59</v>
      </c>
      <c r="Q35" s="8">
        <f>SUMIFS(Performance!$E:$E,Performance!$A:$A,$A35,Performance!$H:$H,Q$2)</f>
        <v>0</v>
      </c>
      <c r="R35" s="8">
        <f>SUMIFS(Performance!$E:$E,Performance!$A:$A,$A35,Performance!$H:$H,R$2)</f>
        <v>0</v>
      </c>
      <c r="S35" s="8">
        <f>SUMIFS(Performance!$E:$E,Performance!$A:$A,$A35,Performance!$H:$H,S$2)</f>
        <v>43.5</v>
      </c>
      <c r="T35" s="8">
        <f>SUMIFS(Performance!$E:$E,Performance!$A:$A,$A35,Performance!$H:$H,T$2)</f>
        <v>8</v>
      </c>
      <c r="U35" s="8">
        <f>SUMIFS(Performance!$E:$E,Performance!$A:$A,$A35,Performance!$H:$H,U$2)</f>
        <v>7.5</v>
      </c>
      <c r="V35" s="31">
        <f>SUMIFS(Performance!$E:$E,Performance!$A:$A,$A35,Performance!$H:$H,V$2)</f>
        <v>0</v>
      </c>
      <c r="W35" s="29">
        <f t="shared" si="145"/>
        <v>0</v>
      </c>
      <c r="X35" s="20">
        <f t="shared" si="146"/>
        <v>0</v>
      </c>
      <c r="Y35" s="20">
        <f t="shared" si="147"/>
        <v>0.73728813559322037</v>
      </c>
      <c r="Z35" s="20">
        <f t="shared" si="148"/>
        <v>0.13559322033898305</v>
      </c>
      <c r="AA35" s="20">
        <f t="shared" si="149"/>
        <v>0.1271186440677966</v>
      </c>
      <c r="AB35" s="27">
        <f t="shared" si="150"/>
        <v>0</v>
      </c>
      <c r="AC35" s="28" t="s">
        <v>42</v>
      </c>
      <c r="AD35" s="9" t="s">
        <v>171</v>
      </c>
      <c r="AE35" s="9" t="s">
        <v>10</v>
      </c>
      <c r="AF35" s="9" t="s">
        <v>45</v>
      </c>
      <c r="AG35" s="34" t="s">
        <v>203</v>
      </c>
      <c r="AH35" s="15">
        <f>SUMIFS(Performance!$E:$E,Performance!$A:$A,$A35,Performance!$F:$F,AC35)</f>
        <v>11.5</v>
      </c>
      <c r="AI35" s="8">
        <f>SUMIFS(Performance!$E:$E,Performance!$A:$A,$A35,Performance!$F:$F,AD35)</f>
        <v>10</v>
      </c>
      <c r="AJ35" s="8">
        <f>SUMIFS(Performance!$E:$E,Performance!$A:$A,$A35,Performance!$F:$F,AE35)</f>
        <v>7.5</v>
      </c>
      <c r="AK35" s="8">
        <f>SUMIFS(Performance!$E:$E,Performance!$A:$A,$A35,Performance!$F:$F,AF35)</f>
        <v>7.5</v>
      </c>
      <c r="AL35" s="31">
        <f>SUMIFS(Performance!$E:$E,Performance!$A:$A,$A35,Performance!$F:$F,AG35)</f>
        <v>7</v>
      </c>
      <c r="AM35" s="35">
        <f t="shared" si="151"/>
        <v>0.19491525423728814</v>
      </c>
      <c r="AN35" s="22">
        <f t="shared" si="152"/>
        <v>0.16949152542372881</v>
      </c>
      <c r="AO35" s="22">
        <f t="shared" si="153"/>
        <v>0.1271186440677966</v>
      </c>
      <c r="AP35" s="22">
        <f t="shared" si="154"/>
        <v>0.1271186440677966</v>
      </c>
      <c r="AQ35" s="22">
        <f t="shared" si="155"/>
        <v>0.11864406779661017</v>
      </c>
    </row>
    <row r="36" spans="1:43" x14ac:dyDescent="0.2">
      <c r="A36" s="9" t="s">
        <v>452</v>
      </c>
      <c r="B36" s="18">
        <v>58</v>
      </c>
      <c r="C36" s="15">
        <f>Data!C35</f>
        <v>121</v>
      </c>
      <c r="D36" s="15">
        <f>SUMIFS(Quotas!$E:$E,Quotas!$A:$A,$A36,Quotas!$F:$F,D$2)</f>
        <v>11</v>
      </c>
      <c r="E36" s="8">
        <f>SUMIFS(Quotas!$E:$E,Quotas!$A:$A,$A36,Quotas!$F:$F,E$2)</f>
        <v>41</v>
      </c>
      <c r="F36" s="8">
        <f>SUMIFS(Quotas!$E:$E,Quotas!$A:$A,$A36,Quotas!$F:$F,F$2)</f>
        <v>30</v>
      </c>
      <c r="G36" s="8">
        <f>SUMIFS(Quotas!$E:$E,Quotas!$A:$A,$A36,Quotas!$F:$F,G$2)</f>
        <v>12</v>
      </c>
      <c r="H36" s="8">
        <f>SUMIFS(Quotas!$E:$E,Quotas!$A:$A,$A36,Quotas!$F:$F,H$2)</f>
        <v>11</v>
      </c>
      <c r="I36" s="31">
        <f>SUMIFS(Quotas!$E:$E,Quotas!$A:$A,$A36,Quotas!$F:$F,I$2)</f>
        <v>14</v>
      </c>
      <c r="J36" s="29">
        <f t="shared" si="139"/>
        <v>9.0909090909090912E-2</v>
      </c>
      <c r="K36" s="20">
        <f t="shared" si="140"/>
        <v>0.33884297520661155</v>
      </c>
      <c r="L36" s="20">
        <f t="shared" si="141"/>
        <v>0.24793388429752067</v>
      </c>
      <c r="M36" s="20">
        <f t="shared" si="142"/>
        <v>9.9173553719008267E-2</v>
      </c>
      <c r="N36" s="20">
        <f t="shared" si="143"/>
        <v>9.0909090909090912E-2</v>
      </c>
      <c r="O36" s="27">
        <f t="shared" si="144"/>
        <v>0.11570247933884298</v>
      </c>
      <c r="P36" s="15">
        <f>Data!D35</f>
        <v>294.5</v>
      </c>
      <c r="Q36" s="8">
        <f>SUMIFS(Performance!$E:$E,Performance!$A:$A,$A36,Performance!$H:$H,Q$2)</f>
        <v>13</v>
      </c>
      <c r="R36" s="8">
        <f>SUMIFS(Performance!$E:$E,Performance!$A:$A,$A36,Performance!$H:$H,R$2)</f>
        <v>128.5</v>
      </c>
      <c r="S36" s="8">
        <f>SUMIFS(Performance!$E:$E,Performance!$A:$A,$A36,Performance!$H:$H,S$2)</f>
        <v>82</v>
      </c>
      <c r="T36" s="8">
        <f>SUMIFS(Performance!$E:$E,Performance!$A:$A,$A36,Performance!$H:$H,T$2)</f>
        <v>30</v>
      </c>
      <c r="U36" s="8">
        <f>SUMIFS(Performance!$E:$E,Performance!$A:$A,$A36,Performance!$H:$H,U$2)</f>
        <v>6.5</v>
      </c>
      <c r="V36" s="31">
        <f>SUMIFS(Performance!$E:$E,Performance!$A:$A,$A36,Performance!$H:$H,V$2)</f>
        <v>33.5</v>
      </c>
      <c r="W36" s="29">
        <f t="shared" si="145"/>
        <v>4.4142614601018676E-2</v>
      </c>
      <c r="X36" s="20">
        <f t="shared" si="146"/>
        <v>0.43633276740237692</v>
      </c>
      <c r="Y36" s="20">
        <f t="shared" si="147"/>
        <v>0.27843803056027167</v>
      </c>
      <c r="Z36" s="20">
        <f t="shared" si="148"/>
        <v>0.10186757215619695</v>
      </c>
      <c r="AA36" s="20">
        <f t="shared" si="149"/>
        <v>2.2071307300509338E-2</v>
      </c>
      <c r="AB36" s="27">
        <f t="shared" si="150"/>
        <v>0.11375212224108659</v>
      </c>
      <c r="AC36" s="28" t="s">
        <v>17</v>
      </c>
      <c r="AD36" s="9" t="s">
        <v>129</v>
      </c>
      <c r="AE36" s="9" t="s">
        <v>45</v>
      </c>
      <c r="AF36" s="9" t="s">
        <v>19</v>
      </c>
      <c r="AG36" s="34" t="s">
        <v>198</v>
      </c>
      <c r="AH36" s="15">
        <f>SUMIFS(Performance!$E:$E,Performance!$A:$A,$A36,Performance!$F:$F,AC36)</f>
        <v>50</v>
      </c>
      <c r="AI36" s="8">
        <f>SUMIFS(Performance!$E:$E,Performance!$A:$A,$A36,Performance!$F:$F,AD36)</f>
        <v>20.5</v>
      </c>
      <c r="AJ36" s="8">
        <f>SUMIFS(Performance!$E:$E,Performance!$A:$A,$A36,Performance!$F:$F,AE36)</f>
        <v>19.5</v>
      </c>
      <c r="AK36" s="8">
        <f>SUMIFS(Performance!$E:$E,Performance!$A:$A,$A36,Performance!$F:$F,AF36)</f>
        <v>16</v>
      </c>
      <c r="AL36" s="31">
        <f>SUMIFS(Performance!$E:$E,Performance!$A:$A,$A36,Performance!$F:$F,AG36)</f>
        <v>15</v>
      </c>
      <c r="AM36" s="35">
        <f t="shared" si="151"/>
        <v>0.1697792869269949</v>
      </c>
      <c r="AN36" s="22">
        <f t="shared" si="152"/>
        <v>6.9609507640067916E-2</v>
      </c>
      <c r="AO36" s="22">
        <f t="shared" si="153"/>
        <v>6.6213921901528014E-2</v>
      </c>
      <c r="AP36" s="22">
        <f t="shared" si="154"/>
        <v>5.4329371816638369E-2</v>
      </c>
      <c r="AQ36" s="22">
        <f t="shared" si="155"/>
        <v>5.0933786078098474E-2</v>
      </c>
    </row>
    <row r="37" spans="1:43" x14ac:dyDescent="0.2">
      <c r="A37" s="9" t="s">
        <v>453</v>
      </c>
      <c r="B37" s="18">
        <v>62</v>
      </c>
      <c r="C37" s="15">
        <f>Data!C36</f>
        <v>289</v>
      </c>
      <c r="D37" s="15">
        <f>SUMIFS(Quotas!$E:$E,Quotas!$A:$A,$A37,Quotas!$F:$F,D$2)</f>
        <v>32</v>
      </c>
      <c r="E37" s="8">
        <f>SUMIFS(Quotas!$E:$E,Quotas!$A:$A,$A37,Quotas!$F:$F,E$2)</f>
        <v>84</v>
      </c>
      <c r="F37" s="8">
        <f>SUMIFS(Quotas!$E:$E,Quotas!$A:$A,$A37,Quotas!$F:$F,F$2)</f>
        <v>110</v>
      </c>
      <c r="G37" s="8">
        <f>SUMIFS(Quotas!$E:$E,Quotas!$A:$A,$A37,Quotas!$F:$F,G$2)</f>
        <v>40</v>
      </c>
      <c r="H37" s="8">
        <f>SUMIFS(Quotas!$E:$E,Quotas!$A:$A,$A37,Quotas!$F:$F,H$2)</f>
        <v>6</v>
      </c>
      <c r="I37" s="31">
        <f>SUMIFS(Quotas!$E:$E,Quotas!$A:$A,$A37,Quotas!$F:$F,I$2)</f>
        <v>15</v>
      </c>
      <c r="J37" s="29">
        <f t="shared" si="139"/>
        <v>0.11072664359861592</v>
      </c>
      <c r="K37" s="20">
        <f t="shared" si="140"/>
        <v>0.29065743944636679</v>
      </c>
      <c r="L37" s="20">
        <f t="shared" si="141"/>
        <v>0.38062283737024222</v>
      </c>
      <c r="M37" s="20">
        <f t="shared" si="142"/>
        <v>0.13840830449826991</v>
      </c>
      <c r="N37" s="20">
        <f t="shared" si="143"/>
        <v>2.0761245674740483E-2</v>
      </c>
      <c r="O37" s="27">
        <f t="shared" si="144"/>
        <v>5.1903114186851208E-2</v>
      </c>
      <c r="P37" s="15">
        <f>Data!D36</f>
        <v>579</v>
      </c>
      <c r="Q37" s="8">
        <f>SUMIFS(Performance!$E:$E,Performance!$A:$A,$A37,Performance!$H:$H,Q$2)</f>
        <v>6</v>
      </c>
      <c r="R37" s="8">
        <f>SUMIFS(Performance!$E:$E,Performance!$A:$A,$A37,Performance!$H:$H,R$2)</f>
        <v>295</v>
      </c>
      <c r="S37" s="8">
        <f>SUMIFS(Performance!$E:$E,Performance!$A:$A,$A37,Performance!$H:$H,S$2)</f>
        <v>161</v>
      </c>
      <c r="T37" s="8">
        <f>SUMIFS(Performance!$E:$E,Performance!$A:$A,$A37,Performance!$H:$H,T$2)</f>
        <v>92</v>
      </c>
      <c r="U37" s="8">
        <f>SUMIFS(Performance!$E:$E,Performance!$A:$A,$A37,Performance!$H:$H,U$2)</f>
        <v>0</v>
      </c>
      <c r="V37" s="31">
        <f>SUMIFS(Performance!$E:$E,Performance!$A:$A,$A37,Performance!$H:$H,V$2)</f>
        <v>25</v>
      </c>
      <c r="W37" s="29">
        <f t="shared" si="145"/>
        <v>1.0362694300518135E-2</v>
      </c>
      <c r="X37" s="20">
        <f t="shared" si="146"/>
        <v>0.50949913644214162</v>
      </c>
      <c r="Y37" s="20">
        <f t="shared" si="147"/>
        <v>0.27806563039723664</v>
      </c>
      <c r="Z37" s="20">
        <f t="shared" si="148"/>
        <v>0.15889464594127806</v>
      </c>
      <c r="AA37" s="20">
        <f t="shared" si="149"/>
        <v>0</v>
      </c>
      <c r="AB37" s="27">
        <f t="shared" si="150"/>
        <v>4.317789291882556E-2</v>
      </c>
      <c r="AC37" s="28" t="s">
        <v>32</v>
      </c>
      <c r="AD37" s="9" t="s">
        <v>57</v>
      </c>
      <c r="AE37" s="9" t="s">
        <v>45</v>
      </c>
      <c r="AF37" s="9" t="s">
        <v>235</v>
      </c>
      <c r="AG37" s="34" t="s">
        <v>20</v>
      </c>
      <c r="AH37" s="15">
        <f>SUMIFS(Performance!$E:$E,Performance!$A:$A,$A37,Performance!$F:$F,AC37)</f>
        <v>98</v>
      </c>
      <c r="AI37" s="8">
        <f>SUMIFS(Performance!$E:$E,Performance!$A:$A,$A37,Performance!$F:$F,AD37)</f>
        <v>61.5</v>
      </c>
      <c r="AJ37" s="8">
        <f>SUMIFS(Performance!$E:$E,Performance!$A:$A,$A37,Performance!$F:$F,AE37)</f>
        <v>52</v>
      </c>
      <c r="AK37" s="8">
        <f>SUMIFS(Performance!$E:$E,Performance!$A:$A,$A37,Performance!$F:$F,AF37)</f>
        <v>34</v>
      </c>
      <c r="AL37" s="31">
        <f>SUMIFS(Performance!$E:$E,Performance!$A:$A,$A37,Performance!$F:$F,AG37)</f>
        <v>30</v>
      </c>
      <c r="AM37" s="35">
        <f t="shared" si="151"/>
        <v>0.1692573402417962</v>
      </c>
      <c r="AN37" s="22">
        <f t="shared" si="152"/>
        <v>0.10621761658031088</v>
      </c>
      <c r="AO37" s="22">
        <f t="shared" si="153"/>
        <v>8.9810017271157172E-2</v>
      </c>
      <c r="AP37" s="22">
        <f t="shared" si="154"/>
        <v>5.8721934369602762E-2</v>
      </c>
      <c r="AQ37" s="22">
        <f t="shared" si="155"/>
        <v>5.181347150259067E-2</v>
      </c>
    </row>
  </sheetData>
  <mergeCells count="7">
    <mergeCell ref="AM2:AQ2"/>
    <mergeCell ref="D1:I1"/>
    <mergeCell ref="J1:O1"/>
    <mergeCell ref="Q1:V1"/>
    <mergeCell ref="W1:AB1"/>
    <mergeCell ref="AC2:AG2"/>
    <mergeCell ref="AH2:AL2"/>
  </mergeCells>
  <conditionalFormatting sqref="J3:O3">
    <cfRule type="top10" dxfId="70" priority="75" rank="1"/>
  </conditionalFormatting>
  <conditionalFormatting sqref="J4:O4">
    <cfRule type="top10" dxfId="69" priority="74" rank="1"/>
  </conditionalFormatting>
  <conditionalFormatting sqref="J5:O5">
    <cfRule type="top10" dxfId="68" priority="73" rank="1"/>
  </conditionalFormatting>
  <conditionalFormatting sqref="J6:O6">
    <cfRule type="top10" dxfId="67" priority="72" rank="1"/>
  </conditionalFormatting>
  <conditionalFormatting sqref="J7:O7">
    <cfRule type="top10" dxfId="66" priority="71" rank="1"/>
  </conditionalFormatting>
  <conditionalFormatting sqref="J8:O8">
    <cfRule type="top10" dxfId="65" priority="70" rank="1"/>
  </conditionalFormatting>
  <conditionalFormatting sqref="J9:O9">
    <cfRule type="top10" dxfId="64" priority="69" rank="1"/>
  </conditionalFormatting>
  <conditionalFormatting sqref="J10:O10">
    <cfRule type="top10" dxfId="63" priority="68" rank="1"/>
  </conditionalFormatting>
  <conditionalFormatting sqref="J11:O11">
    <cfRule type="top10" dxfId="62" priority="66" rank="1"/>
  </conditionalFormatting>
  <conditionalFormatting sqref="J12:O12">
    <cfRule type="top10" dxfId="61" priority="67" rank="1"/>
  </conditionalFormatting>
  <conditionalFormatting sqref="J13:O13">
    <cfRule type="top10" dxfId="60" priority="65" rank="1"/>
  </conditionalFormatting>
  <conditionalFormatting sqref="J14:O14">
    <cfRule type="top10" dxfId="59" priority="51" rank="1"/>
  </conditionalFormatting>
  <conditionalFormatting sqref="J15:O15">
    <cfRule type="top10" dxfId="58" priority="50" rank="1"/>
  </conditionalFormatting>
  <conditionalFormatting sqref="J16:O16">
    <cfRule type="top10" dxfId="57" priority="49" rank="1"/>
  </conditionalFormatting>
  <conditionalFormatting sqref="J17:O17">
    <cfRule type="top10" dxfId="56" priority="48" rank="1"/>
  </conditionalFormatting>
  <conditionalFormatting sqref="J18:O18">
    <cfRule type="top10" dxfId="55" priority="43" rank="1"/>
  </conditionalFormatting>
  <conditionalFormatting sqref="J19:O19">
    <cfRule type="top10" dxfId="54" priority="42" rank="1"/>
  </conditionalFormatting>
  <conditionalFormatting sqref="J20:O20">
    <cfRule type="top10" dxfId="53" priority="41" rank="1"/>
  </conditionalFormatting>
  <conditionalFormatting sqref="J21:O21">
    <cfRule type="top10" dxfId="52" priority="36" rank="1"/>
  </conditionalFormatting>
  <conditionalFormatting sqref="J22:O22">
    <cfRule type="top10" dxfId="51" priority="35" rank="1"/>
  </conditionalFormatting>
  <conditionalFormatting sqref="J23:O23">
    <cfRule type="top10" dxfId="50" priority="30" rank="1"/>
  </conditionalFormatting>
  <conditionalFormatting sqref="J24:O24">
    <cfRule type="top10" dxfId="49" priority="29" rank="1"/>
  </conditionalFormatting>
  <conditionalFormatting sqref="J25:O25">
    <cfRule type="top10" dxfId="48" priority="34" rank="1"/>
  </conditionalFormatting>
  <conditionalFormatting sqref="J26:O26">
    <cfRule type="top10" dxfId="47" priority="28" rank="1"/>
  </conditionalFormatting>
  <conditionalFormatting sqref="J27:O27">
    <cfRule type="top10" dxfId="46" priority="27" rank="1"/>
  </conditionalFormatting>
  <conditionalFormatting sqref="J28:O28">
    <cfRule type="top10" dxfId="45" priority="26" rank="1"/>
  </conditionalFormatting>
  <conditionalFormatting sqref="W3:AB3">
    <cfRule type="top10" dxfId="43" priority="64" rank="1"/>
  </conditionalFormatting>
  <conditionalFormatting sqref="W4:AB4">
    <cfRule type="top10" dxfId="42" priority="63" rank="1"/>
  </conditionalFormatting>
  <conditionalFormatting sqref="W5:AB5">
    <cfRule type="top10" dxfId="41" priority="62" rank="1"/>
  </conditionalFormatting>
  <conditionalFormatting sqref="W6:AB6">
    <cfRule type="top10" dxfId="40" priority="61" rank="1"/>
  </conditionalFormatting>
  <conditionalFormatting sqref="W7:AB7">
    <cfRule type="top10" dxfId="39" priority="60" rank="1"/>
  </conditionalFormatting>
  <conditionalFormatting sqref="W8:AB8">
    <cfRule type="top10" dxfId="38" priority="59" rank="1"/>
  </conditionalFormatting>
  <conditionalFormatting sqref="W9:AB9">
    <cfRule type="top10" dxfId="37" priority="58" rank="1"/>
  </conditionalFormatting>
  <conditionalFormatting sqref="W10:AB10">
    <cfRule type="top10" dxfId="36" priority="56" rank="1"/>
  </conditionalFormatting>
  <conditionalFormatting sqref="W11:AB11">
    <cfRule type="top10" dxfId="35" priority="54" rank="1"/>
  </conditionalFormatting>
  <conditionalFormatting sqref="W12:AB12">
    <cfRule type="top10" dxfId="34" priority="55" rank="1"/>
  </conditionalFormatting>
  <conditionalFormatting sqref="W13:AB13">
    <cfRule type="top10" dxfId="33" priority="53" rank="1"/>
  </conditionalFormatting>
  <conditionalFormatting sqref="W14:AB14">
    <cfRule type="top10" dxfId="32" priority="47" rank="1"/>
  </conditionalFormatting>
  <conditionalFormatting sqref="W15:AB15">
    <cfRule type="top10" dxfId="31" priority="46" rank="1"/>
  </conditionalFormatting>
  <conditionalFormatting sqref="W16:AB16">
    <cfRule type="top10" dxfId="30" priority="45" rank="1"/>
  </conditionalFormatting>
  <conditionalFormatting sqref="W17:AB17">
    <cfRule type="top10" dxfId="29" priority="40" rank="1"/>
  </conditionalFormatting>
  <conditionalFormatting sqref="W18:AB18">
    <cfRule type="top10" dxfId="28" priority="39" rank="1"/>
  </conditionalFormatting>
  <conditionalFormatting sqref="W19:AB19">
    <cfRule type="top10" dxfId="27" priority="38" rank="1"/>
  </conditionalFormatting>
  <conditionalFormatting sqref="W20:AB20">
    <cfRule type="top10" dxfId="26" priority="37" rank="1"/>
  </conditionalFormatting>
  <conditionalFormatting sqref="W21:AB21">
    <cfRule type="top10" dxfId="25" priority="33" rank="1"/>
  </conditionalFormatting>
  <conditionalFormatting sqref="W22:AB22">
    <cfRule type="top10" dxfId="24" priority="32" rank="1"/>
  </conditionalFormatting>
  <conditionalFormatting sqref="W23:AB23">
    <cfRule type="top10" dxfId="23" priority="25" rank="1"/>
  </conditionalFormatting>
  <conditionalFormatting sqref="W24:AB24">
    <cfRule type="top10" dxfId="22" priority="24" rank="1"/>
  </conditionalFormatting>
  <conditionalFormatting sqref="W25:AB25">
    <cfRule type="top10" dxfId="21" priority="31" rank="1"/>
  </conditionalFormatting>
  <conditionalFormatting sqref="W26:AB26">
    <cfRule type="top10" dxfId="20" priority="23" rank="1"/>
  </conditionalFormatting>
  <conditionalFormatting sqref="W27:AB27">
    <cfRule type="top10" dxfId="19" priority="22" rank="1"/>
  </conditionalFormatting>
  <conditionalFormatting sqref="W28:AB28">
    <cfRule type="top10" dxfId="18" priority="21" rank="1"/>
  </conditionalFormatting>
  <conditionalFormatting sqref="W29:AB29">
    <cfRule type="top10" dxfId="17" priority="19" rank="1"/>
  </conditionalFormatting>
  <conditionalFormatting sqref="J37:O37">
    <cfRule type="top10" dxfId="16" priority="16" rank="1"/>
  </conditionalFormatting>
  <conditionalFormatting sqref="W37:AB37">
    <cfRule type="top10" dxfId="15" priority="17" rank="1"/>
  </conditionalFormatting>
  <conditionalFormatting sqref="J29:O29">
    <cfRule type="top10" dxfId="14" priority="15" rank="1"/>
  </conditionalFormatting>
  <conditionalFormatting sqref="J30:O30">
    <cfRule type="top10" dxfId="13" priority="14" rank="1"/>
  </conditionalFormatting>
  <conditionalFormatting sqref="J31:O31">
    <cfRule type="top10" dxfId="12" priority="13" rank="1"/>
  </conditionalFormatting>
  <conditionalFormatting sqref="J32:O32">
    <cfRule type="top10" dxfId="11" priority="12" rank="1"/>
  </conditionalFormatting>
  <conditionalFormatting sqref="J33:O33">
    <cfRule type="top10" dxfId="10" priority="11" rank="1"/>
  </conditionalFormatting>
  <conditionalFormatting sqref="J34:O34">
    <cfRule type="top10" dxfId="9" priority="10" rank="1"/>
  </conditionalFormatting>
  <conditionalFormatting sqref="J35:O35">
    <cfRule type="top10" dxfId="8" priority="9" rank="1"/>
  </conditionalFormatting>
  <conditionalFormatting sqref="J36:O36">
    <cfRule type="top10" dxfId="7" priority="8" rank="1"/>
  </conditionalFormatting>
  <conditionalFormatting sqref="W30:AB30">
    <cfRule type="top10" dxfId="6" priority="7" rank="1"/>
  </conditionalFormatting>
  <conditionalFormatting sqref="W31:AB31">
    <cfRule type="top10" dxfId="5" priority="6" rank="1"/>
  </conditionalFormatting>
  <conditionalFormatting sqref="W32:AB32">
    <cfRule type="top10" dxfId="4" priority="5" rank="1"/>
  </conditionalFormatting>
  <conditionalFormatting sqref="W33:AB33">
    <cfRule type="top10" dxfId="3" priority="4" rank="1"/>
  </conditionalFormatting>
  <conditionalFormatting sqref="W34:AB34">
    <cfRule type="top10" dxfId="2" priority="3" rank="1"/>
  </conditionalFormatting>
  <conditionalFormatting sqref="W35:AB35">
    <cfRule type="top10" dxfId="1" priority="2" rank="1"/>
  </conditionalFormatting>
  <conditionalFormatting sqref="W36:AB36">
    <cfRule type="top10" dxfId="0" priority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059DC-B3A4-B047-BBBD-F9DD4EB1FFC5}">
  <dimension ref="A1:F6773"/>
  <sheetViews>
    <sheetView workbookViewId="0">
      <pane ySplit="1" topLeftCell="A6741" activePane="bottomLeft" state="frozen"/>
      <selection pane="bottomLeft" activeCell="E1" sqref="E1:E1048576"/>
    </sheetView>
  </sheetViews>
  <sheetFormatPr baseColWidth="10" defaultRowHeight="16" x14ac:dyDescent="0.2"/>
  <cols>
    <col min="1" max="1" width="15" customWidth="1"/>
    <col min="2" max="2" width="14" customWidth="1"/>
    <col min="4" max="4" width="14" customWidth="1"/>
  </cols>
  <sheetData>
    <row r="1" spans="1:6" x14ac:dyDescent="0.2">
      <c r="A1" s="5" t="s">
        <v>0</v>
      </c>
      <c r="B1" s="5" t="s">
        <v>1</v>
      </c>
      <c r="C1" s="4" t="s">
        <v>2</v>
      </c>
      <c r="D1" s="5" t="s">
        <v>3</v>
      </c>
      <c r="E1" s="4" t="s">
        <v>4</v>
      </c>
      <c r="F1" s="5" t="s">
        <v>5</v>
      </c>
    </row>
    <row r="2" spans="1:6" x14ac:dyDescent="0.2">
      <c r="A2" s="9" t="s">
        <v>6</v>
      </c>
      <c r="B2" s="9" t="s">
        <v>7</v>
      </c>
      <c r="C2" s="8" t="s">
        <v>8</v>
      </c>
      <c r="D2" s="9" t="s">
        <v>9</v>
      </c>
      <c r="E2" s="8">
        <v>1</v>
      </c>
      <c r="F2" s="9" t="str">
        <f>_xlfn.XLOOKUP(D2,Data!G:G,Data!H:H,0,0,1)</f>
        <v>South America</v>
      </c>
    </row>
    <row r="3" spans="1:6" x14ac:dyDescent="0.2">
      <c r="A3" s="9" t="s">
        <v>6</v>
      </c>
      <c r="B3" s="9" t="s">
        <v>7</v>
      </c>
      <c r="C3" s="8" t="s">
        <v>8</v>
      </c>
      <c r="D3" s="9" t="s">
        <v>10</v>
      </c>
      <c r="E3" s="8">
        <v>1</v>
      </c>
      <c r="F3" s="9" t="str">
        <f>_xlfn.XLOOKUP(D3,Data!G:G,Data!H:H,0,0,1)</f>
        <v>Oceania</v>
      </c>
    </row>
    <row r="4" spans="1:6" x14ac:dyDescent="0.2">
      <c r="A4" s="9" t="s">
        <v>6</v>
      </c>
      <c r="B4" s="9" t="s">
        <v>7</v>
      </c>
      <c r="C4" s="8" t="s">
        <v>8</v>
      </c>
      <c r="D4" s="9" t="s">
        <v>11</v>
      </c>
      <c r="E4" s="8">
        <v>1</v>
      </c>
      <c r="F4" s="9" t="str">
        <f>_xlfn.XLOOKUP(D4,Data!G:G,Data!H:H,0,0,1)</f>
        <v>Asia</v>
      </c>
    </row>
    <row r="5" spans="1:6" x14ac:dyDescent="0.2">
      <c r="A5" s="9" t="s">
        <v>6</v>
      </c>
      <c r="B5" s="9" t="s">
        <v>7</v>
      </c>
      <c r="C5" s="8" t="s">
        <v>8</v>
      </c>
      <c r="D5" s="9" t="s">
        <v>12</v>
      </c>
      <c r="E5" s="8">
        <v>1</v>
      </c>
      <c r="F5" s="9" t="str">
        <f>_xlfn.XLOOKUP(D5,Data!G:G,Data!H:H,0,0,1)</f>
        <v>Asia</v>
      </c>
    </row>
    <row r="6" spans="1:6" x14ac:dyDescent="0.2">
      <c r="A6" s="9" t="s">
        <v>6</v>
      </c>
      <c r="B6" s="9" t="s">
        <v>7</v>
      </c>
      <c r="C6" s="8" t="s">
        <v>8</v>
      </c>
      <c r="D6" s="9" t="s">
        <v>13</v>
      </c>
      <c r="E6" s="8">
        <v>1</v>
      </c>
      <c r="F6" s="9" t="str">
        <f>_xlfn.XLOOKUP(D6,Data!G:G,Data!H:H,0,0,1)</f>
        <v>South America</v>
      </c>
    </row>
    <row r="7" spans="1:6" x14ac:dyDescent="0.2">
      <c r="A7" s="9" t="s">
        <v>6</v>
      </c>
      <c r="B7" s="9" t="s">
        <v>7</v>
      </c>
      <c r="C7" s="8" t="s">
        <v>8</v>
      </c>
      <c r="D7" s="9" t="s">
        <v>14</v>
      </c>
      <c r="E7" s="8">
        <v>1</v>
      </c>
      <c r="F7" s="9" t="str">
        <f>_xlfn.XLOOKUP(D7,Data!G:G,Data!H:H,0,0,1)</f>
        <v>North America</v>
      </c>
    </row>
    <row r="8" spans="1:6" x14ac:dyDescent="0.2">
      <c r="A8" s="9" t="s">
        <v>6</v>
      </c>
      <c r="B8" s="9" t="s">
        <v>7</v>
      </c>
      <c r="C8" s="8" t="s">
        <v>8</v>
      </c>
      <c r="D8" s="9" t="s">
        <v>15</v>
      </c>
      <c r="E8" s="8">
        <v>1</v>
      </c>
      <c r="F8" s="9" t="str">
        <f>_xlfn.XLOOKUP(D8,Data!G:G,Data!H:H,0,0,1)</f>
        <v>Africa</v>
      </c>
    </row>
    <row r="9" spans="1:6" x14ac:dyDescent="0.2">
      <c r="A9" s="9" t="s">
        <v>6</v>
      </c>
      <c r="B9" s="9" t="s">
        <v>7</v>
      </c>
      <c r="C9" s="8" t="s">
        <v>8</v>
      </c>
      <c r="D9" s="9" t="s">
        <v>16</v>
      </c>
      <c r="E9" s="8">
        <v>1</v>
      </c>
      <c r="F9" s="9" t="str">
        <f>_xlfn.XLOOKUP(D9,Data!G:G,Data!H:H,0,0,1)</f>
        <v>South America</v>
      </c>
    </row>
    <row r="10" spans="1:6" x14ac:dyDescent="0.2">
      <c r="A10" s="9" t="s">
        <v>6</v>
      </c>
      <c r="B10" s="9" t="s">
        <v>7</v>
      </c>
      <c r="C10" s="8" t="s">
        <v>8</v>
      </c>
      <c r="D10" s="9" t="s">
        <v>17</v>
      </c>
      <c r="E10" s="8">
        <v>3</v>
      </c>
      <c r="F10" s="9" t="str">
        <f>_xlfn.XLOOKUP(D10,Data!G:G,Data!H:H,0,0,1)</f>
        <v>Asia</v>
      </c>
    </row>
    <row r="11" spans="1:6" x14ac:dyDescent="0.2">
      <c r="A11" s="9" t="s">
        <v>6</v>
      </c>
      <c r="B11" s="9" t="s">
        <v>7</v>
      </c>
      <c r="C11" s="8" t="s">
        <v>8</v>
      </c>
      <c r="D11" s="9" t="s">
        <v>18</v>
      </c>
      <c r="E11" s="8">
        <v>3</v>
      </c>
      <c r="F11" s="9" t="str">
        <f>_xlfn.XLOOKUP(D11,Data!G:G,Data!H:H,0,0,1)</f>
        <v>Asia</v>
      </c>
    </row>
    <row r="12" spans="1:6" x14ac:dyDescent="0.2">
      <c r="A12" s="9" t="s">
        <v>6</v>
      </c>
      <c r="B12" s="9" t="s">
        <v>7</v>
      </c>
      <c r="C12" s="8" t="s">
        <v>8</v>
      </c>
      <c r="D12" s="9" t="s">
        <v>19</v>
      </c>
      <c r="E12" s="8">
        <v>3</v>
      </c>
      <c r="F12" s="9" t="str">
        <f>_xlfn.XLOOKUP(D12,Data!G:G,Data!H:H,0,0,1)</f>
        <v>South America</v>
      </c>
    </row>
    <row r="13" spans="1:6" x14ac:dyDescent="0.2">
      <c r="A13" s="9" t="s">
        <v>6</v>
      </c>
      <c r="B13" s="9" t="s">
        <v>7</v>
      </c>
      <c r="C13" s="8" t="s">
        <v>8</v>
      </c>
      <c r="D13" s="9" t="s">
        <v>20</v>
      </c>
      <c r="E13" s="8">
        <v>1</v>
      </c>
      <c r="F13" s="9" t="str">
        <f>_xlfn.XLOOKUP(D13,Data!G:G,Data!H:H,0,0,1)</f>
        <v>North America</v>
      </c>
    </row>
    <row r="14" spans="1:6" x14ac:dyDescent="0.2">
      <c r="A14" s="9" t="s">
        <v>6</v>
      </c>
      <c r="B14" s="9" t="s">
        <v>7</v>
      </c>
      <c r="C14" s="8" t="s">
        <v>8</v>
      </c>
      <c r="D14" s="9" t="s">
        <v>21</v>
      </c>
      <c r="E14" s="8">
        <v>1</v>
      </c>
      <c r="F14" s="9" t="str">
        <f>_xlfn.XLOOKUP(D14,Data!G:G,Data!H:H,0,0,1)</f>
        <v>Europe</v>
      </c>
    </row>
    <row r="15" spans="1:6" x14ac:dyDescent="0.2">
      <c r="A15" s="9" t="s">
        <v>6</v>
      </c>
      <c r="B15" s="9" t="s">
        <v>7</v>
      </c>
      <c r="C15" s="8" t="s">
        <v>8</v>
      </c>
      <c r="D15" s="9" t="s">
        <v>22</v>
      </c>
      <c r="E15" s="8">
        <v>1</v>
      </c>
      <c r="F15" s="9" t="str">
        <f>_xlfn.XLOOKUP(D15,Data!G:G,Data!H:H,0,0,1)</f>
        <v>Africa</v>
      </c>
    </row>
    <row r="16" spans="1:6" x14ac:dyDescent="0.2">
      <c r="A16" s="9" t="s">
        <v>6</v>
      </c>
      <c r="B16" s="9" t="s">
        <v>7</v>
      </c>
      <c r="C16" s="8" t="s">
        <v>8</v>
      </c>
      <c r="D16" s="9" t="s">
        <v>23</v>
      </c>
      <c r="E16" s="8">
        <v>1</v>
      </c>
      <c r="F16" s="9" t="str">
        <f>_xlfn.XLOOKUP(D16,Data!G:G,Data!H:H,0,0,1)</f>
        <v>North America</v>
      </c>
    </row>
    <row r="17" spans="1:6" x14ac:dyDescent="0.2">
      <c r="A17" s="9" t="s">
        <v>6</v>
      </c>
      <c r="B17" s="9" t="s">
        <v>7</v>
      </c>
      <c r="C17" s="8" t="s">
        <v>8</v>
      </c>
      <c r="D17" s="9" t="s">
        <v>24</v>
      </c>
      <c r="E17" s="8">
        <v>1</v>
      </c>
      <c r="F17" s="9" t="str">
        <f>_xlfn.XLOOKUP(D17,Data!G:G,Data!H:H,0,0,1)</f>
        <v>Europe</v>
      </c>
    </row>
    <row r="18" spans="1:6" x14ac:dyDescent="0.2">
      <c r="A18" s="9" t="s">
        <v>6</v>
      </c>
      <c r="B18" s="9" t="s">
        <v>7</v>
      </c>
      <c r="C18" s="8" t="s">
        <v>8</v>
      </c>
      <c r="D18" s="9" t="s">
        <v>25</v>
      </c>
      <c r="E18" s="8">
        <v>3</v>
      </c>
      <c r="F18" s="9" t="str">
        <f>_xlfn.XLOOKUP(D18,Data!G:G,Data!H:H,0,0,1)</f>
        <v>Europe</v>
      </c>
    </row>
    <row r="19" spans="1:6" x14ac:dyDescent="0.2">
      <c r="A19" s="9" t="s">
        <v>6</v>
      </c>
      <c r="B19" s="9" t="s">
        <v>7</v>
      </c>
      <c r="C19" s="8" t="s">
        <v>8</v>
      </c>
      <c r="D19" s="9" t="s">
        <v>26</v>
      </c>
      <c r="E19" s="8">
        <v>1</v>
      </c>
      <c r="F19" s="9" t="str">
        <f>_xlfn.XLOOKUP(D19,Data!G:G,Data!H:H,0,0,1)</f>
        <v>Europe</v>
      </c>
    </row>
    <row r="20" spans="1:6" x14ac:dyDescent="0.2">
      <c r="A20" s="9" t="s">
        <v>6</v>
      </c>
      <c r="B20" s="9" t="s">
        <v>7</v>
      </c>
      <c r="C20" s="8" t="s">
        <v>8</v>
      </c>
      <c r="D20" s="9" t="s">
        <v>27</v>
      </c>
      <c r="E20" s="8">
        <v>3</v>
      </c>
      <c r="F20" s="9" t="str">
        <f>_xlfn.XLOOKUP(D20,Data!G:G,Data!H:H,0,0,1)</f>
        <v>Europe</v>
      </c>
    </row>
    <row r="21" spans="1:6" x14ac:dyDescent="0.2">
      <c r="A21" s="9" t="s">
        <v>6</v>
      </c>
      <c r="B21" s="9" t="s">
        <v>7</v>
      </c>
      <c r="C21" s="8" t="s">
        <v>8</v>
      </c>
      <c r="D21" s="9" t="s">
        <v>28</v>
      </c>
      <c r="E21" s="8">
        <v>3</v>
      </c>
      <c r="F21" s="9" t="str">
        <f>_xlfn.XLOOKUP(D21,Data!G:G,Data!H:H,0,0,1)</f>
        <v>Asia</v>
      </c>
    </row>
    <row r="22" spans="1:6" x14ac:dyDescent="0.2">
      <c r="A22" s="9" t="s">
        <v>6</v>
      </c>
      <c r="B22" s="9" t="s">
        <v>7</v>
      </c>
      <c r="C22" s="8" t="s">
        <v>8</v>
      </c>
      <c r="D22" s="9" t="s">
        <v>29</v>
      </c>
      <c r="E22" s="8">
        <v>1</v>
      </c>
      <c r="F22" s="9" t="str">
        <f>_xlfn.XLOOKUP(D22,Data!G:G,Data!H:H,0,0,1)</f>
        <v>Asia</v>
      </c>
    </row>
    <row r="23" spans="1:6" x14ac:dyDescent="0.2">
      <c r="A23" s="9" t="s">
        <v>6</v>
      </c>
      <c r="B23" s="9" t="s">
        <v>7</v>
      </c>
      <c r="C23" s="8" t="s">
        <v>8</v>
      </c>
      <c r="D23" s="9" t="s">
        <v>30</v>
      </c>
      <c r="E23" s="8">
        <v>1</v>
      </c>
      <c r="F23" s="9" t="str">
        <f>_xlfn.XLOOKUP(D23,Data!G:G,Data!H:H,0,0,1)</f>
        <v>Europe</v>
      </c>
    </row>
    <row r="24" spans="1:6" x14ac:dyDescent="0.2">
      <c r="A24" s="9" t="s">
        <v>6</v>
      </c>
      <c r="B24" s="9" t="s">
        <v>7</v>
      </c>
      <c r="C24" s="8" t="s">
        <v>8</v>
      </c>
      <c r="D24" s="9" t="s">
        <v>31</v>
      </c>
      <c r="E24" s="8">
        <v>3</v>
      </c>
      <c r="F24" s="9" t="str">
        <f>_xlfn.XLOOKUP(D24,Data!G:G,Data!H:H,0,0,1)</f>
        <v>Europe</v>
      </c>
    </row>
    <row r="25" spans="1:6" x14ac:dyDescent="0.2">
      <c r="A25" s="9" t="s">
        <v>6</v>
      </c>
      <c r="B25" s="9" t="s">
        <v>7</v>
      </c>
      <c r="C25" s="8" t="s">
        <v>8</v>
      </c>
      <c r="D25" s="9" t="s">
        <v>32</v>
      </c>
      <c r="E25" s="8">
        <v>3</v>
      </c>
      <c r="F25" s="9" t="str">
        <f>_xlfn.XLOOKUP(D25,Data!G:G,Data!H:H,0,0,1)</f>
        <v>Asia</v>
      </c>
    </row>
    <row r="26" spans="1:6" x14ac:dyDescent="0.2">
      <c r="A26" s="9" t="s">
        <v>6</v>
      </c>
      <c r="B26" s="9" t="s">
        <v>7</v>
      </c>
      <c r="C26" s="8" t="s">
        <v>8</v>
      </c>
      <c r="D26" s="9" t="s">
        <v>33</v>
      </c>
      <c r="E26" s="8">
        <v>3</v>
      </c>
      <c r="F26" s="9" t="str">
        <f>_xlfn.XLOOKUP(D26,Data!G:G,Data!H:H,0,0,1)</f>
        <v>Asia</v>
      </c>
    </row>
    <row r="27" spans="1:6" x14ac:dyDescent="0.2">
      <c r="A27" s="9" t="s">
        <v>6</v>
      </c>
      <c r="B27" s="9" t="s">
        <v>7</v>
      </c>
      <c r="C27" s="8" t="s">
        <v>8</v>
      </c>
      <c r="D27" s="9" t="s">
        <v>34</v>
      </c>
      <c r="E27" s="8">
        <v>1</v>
      </c>
      <c r="F27" s="9" t="str">
        <f>_xlfn.XLOOKUP(D27,Data!G:G,Data!H:H,0,0,1)</f>
        <v>Europe</v>
      </c>
    </row>
    <row r="28" spans="1:6" x14ac:dyDescent="0.2">
      <c r="A28" s="9" t="s">
        <v>6</v>
      </c>
      <c r="B28" s="9" t="s">
        <v>7</v>
      </c>
      <c r="C28" s="8" t="s">
        <v>8</v>
      </c>
      <c r="D28" s="9" t="s">
        <v>35</v>
      </c>
      <c r="E28" s="8">
        <v>3</v>
      </c>
      <c r="F28" s="9" t="str">
        <f>_xlfn.XLOOKUP(D28,Data!G:G,Data!H:H,0,0,1)</f>
        <v>North America</v>
      </c>
    </row>
    <row r="29" spans="1:6" x14ac:dyDescent="0.2">
      <c r="A29" s="9" t="s">
        <v>6</v>
      </c>
      <c r="B29" s="9" t="s">
        <v>7</v>
      </c>
      <c r="C29" s="8" t="s">
        <v>8</v>
      </c>
      <c r="D29" s="9" t="s">
        <v>36</v>
      </c>
      <c r="E29" s="8">
        <v>1</v>
      </c>
      <c r="F29" s="9" t="str">
        <f>_xlfn.XLOOKUP(D29,Data!G:G,Data!H:H,0,0,1)</f>
        <v>Europe</v>
      </c>
    </row>
    <row r="30" spans="1:6" x14ac:dyDescent="0.2">
      <c r="A30" s="9" t="s">
        <v>6</v>
      </c>
      <c r="B30" s="9" t="s">
        <v>7</v>
      </c>
      <c r="C30" s="8" t="s">
        <v>8</v>
      </c>
      <c r="D30" s="9" t="s">
        <v>37</v>
      </c>
      <c r="E30" s="8">
        <v>1</v>
      </c>
      <c r="F30" s="9" t="str">
        <f>_xlfn.XLOOKUP(D30,Data!G:G,Data!H:H,0,0,1)</f>
        <v>Asia</v>
      </c>
    </row>
    <row r="31" spans="1:6" x14ac:dyDescent="0.2">
      <c r="A31" s="9" t="s">
        <v>6</v>
      </c>
      <c r="B31" s="9" t="s">
        <v>7</v>
      </c>
      <c r="C31" s="8" t="s">
        <v>8</v>
      </c>
      <c r="D31" s="9" t="s">
        <v>38</v>
      </c>
      <c r="E31" s="8">
        <v>1</v>
      </c>
      <c r="F31" s="9" t="str">
        <f>_xlfn.XLOOKUP(D31,Data!G:G,Data!H:H,0,0,1)</f>
        <v>Europe</v>
      </c>
    </row>
    <row r="32" spans="1:6" x14ac:dyDescent="0.2">
      <c r="A32" s="9" t="s">
        <v>6</v>
      </c>
      <c r="B32" s="9" t="s">
        <v>7</v>
      </c>
      <c r="C32" s="8" t="s">
        <v>8</v>
      </c>
      <c r="D32" s="9" t="s">
        <v>39</v>
      </c>
      <c r="E32" s="8">
        <v>1</v>
      </c>
      <c r="F32" s="9" t="str">
        <f>_xlfn.XLOOKUP(D32,Data!G:G,Data!H:H,0,0,1)</f>
        <v>Europe</v>
      </c>
    </row>
    <row r="33" spans="1:6" x14ac:dyDescent="0.2">
      <c r="A33" s="9" t="s">
        <v>6</v>
      </c>
      <c r="B33" s="9" t="s">
        <v>7</v>
      </c>
      <c r="C33" s="8" t="s">
        <v>8</v>
      </c>
      <c r="D33" s="9" t="s">
        <v>40</v>
      </c>
      <c r="E33" s="8">
        <v>1</v>
      </c>
      <c r="F33" s="9" t="str">
        <f>_xlfn.XLOOKUP(D33,Data!G:G,Data!H:H,0,0,1)</f>
        <v>Africa</v>
      </c>
    </row>
    <row r="34" spans="1:6" x14ac:dyDescent="0.2">
      <c r="A34" s="9" t="s">
        <v>6</v>
      </c>
      <c r="B34" s="9" t="s">
        <v>7</v>
      </c>
      <c r="C34" s="8" t="s">
        <v>8</v>
      </c>
      <c r="D34" s="9" t="s">
        <v>41</v>
      </c>
      <c r="E34" s="8">
        <v>3</v>
      </c>
      <c r="F34" s="9" t="str">
        <f>_xlfn.XLOOKUP(D34,Data!G:G,Data!H:H,0,0,1)</f>
        <v>Asia</v>
      </c>
    </row>
    <row r="35" spans="1:6" x14ac:dyDescent="0.2">
      <c r="A35" s="9" t="s">
        <v>6</v>
      </c>
      <c r="B35" s="9" t="s">
        <v>7</v>
      </c>
      <c r="C35" s="8" t="s">
        <v>8</v>
      </c>
      <c r="D35" s="9" t="s">
        <v>42</v>
      </c>
      <c r="E35" s="8">
        <v>1</v>
      </c>
      <c r="F35" s="9" t="str">
        <f>_xlfn.XLOOKUP(D35,Data!G:G,Data!H:H,0,0,1)</f>
        <v>Europe</v>
      </c>
    </row>
    <row r="36" spans="1:6" x14ac:dyDescent="0.2">
      <c r="A36" s="9" t="s">
        <v>6</v>
      </c>
      <c r="B36" s="9" t="s">
        <v>7</v>
      </c>
      <c r="C36" s="8" t="s">
        <v>8</v>
      </c>
      <c r="D36" s="9" t="s">
        <v>43</v>
      </c>
      <c r="E36" s="8">
        <v>3</v>
      </c>
      <c r="F36" s="9" t="str">
        <f>_xlfn.XLOOKUP(D36,Data!G:G,Data!H:H,0,0,1)</f>
        <v>Europe</v>
      </c>
    </row>
    <row r="37" spans="1:6" x14ac:dyDescent="0.2">
      <c r="A37" s="9" t="s">
        <v>6</v>
      </c>
      <c r="B37" s="9" t="s">
        <v>7</v>
      </c>
      <c r="C37" s="8" t="s">
        <v>8</v>
      </c>
      <c r="D37" s="9" t="s">
        <v>44</v>
      </c>
      <c r="E37" s="8">
        <v>1</v>
      </c>
      <c r="F37" s="9" t="str">
        <f>_xlfn.XLOOKUP(D37,Data!G:G,Data!H:H,0,0,1)</f>
        <v>Europe</v>
      </c>
    </row>
    <row r="38" spans="1:6" x14ac:dyDescent="0.2">
      <c r="A38" s="9" t="s">
        <v>6</v>
      </c>
      <c r="B38" s="9" t="s">
        <v>7</v>
      </c>
      <c r="C38" s="8" t="s">
        <v>8</v>
      </c>
      <c r="D38" s="9" t="s">
        <v>45</v>
      </c>
      <c r="E38" s="8">
        <v>1</v>
      </c>
      <c r="F38" s="9" t="str">
        <f>_xlfn.XLOOKUP(D38,Data!G:G,Data!H:H,0,0,1)</f>
        <v>North America</v>
      </c>
    </row>
    <row r="39" spans="1:6" x14ac:dyDescent="0.2">
      <c r="A39" s="9" t="s">
        <v>6</v>
      </c>
      <c r="B39" s="9" t="s">
        <v>7</v>
      </c>
      <c r="C39" s="8" t="s">
        <v>8</v>
      </c>
      <c r="D39" s="9" t="s">
        <v>46</v>
      </c>
      <c r="E39" s="8">
        <v>1</v>
      </c>
      <c r="F39" s="9" t="str">
        <f>_xlfn.XLOOKUP(D39,Data!G:G,Data!H:H,0,0,1)</f>
        <v>Asia</v>
      </c>
    </row>
    <row r="40" spans="1:6" x14ac:dyDescent="0.2">
      <c r="A40" s="9" t="s">
        <v>6</v>
      </c>
      <c r="B40" s="9" t="s">
        <v>7</v>
      </c>
      <c r="C40" s="8" t="s">
        <v>8</v>
      </c>
      <c r="D40" s="9" t="s">
        <v>47</v>
      </c>
      <c r="E40" s="8">
        <v>1</v>
      </c>
      <c r="F40" s="9" t="str">
        <f>_xlfn.XLOOKUP(D40,Data!G:G,Data!H:H,0,0,1)</f>
        <v>Asia</v>
      </c>
    </row>
    <row r="41" spans="1:6" x14ac:dyDescent="0.2">
      <c r="A41" s="9" t="s">
        <v>6</v>
      </c>
      <c r="B41" s="9" t="s">
        <v>7</v>
      </c>
      <c r="C41" s="8" t="s">
        <v>8</v>
      </c>
      <c r="D41" s="9" t="s">
        <v>48</v>
      </c>
      <c r="E41" s="8">
        <v>1</v>
      </c>
      <c r="F41" s="9" t="str">
        <f>_xlfn.XLOOKUP(D41,Data!G:G,Data!H:H,0,0,1)</f>
        <v>North America</v>
      </c>
    </row>
    <row r="42" spans="1:6" x14ac:dyDescent="0.2">
      <c r="A42" s="9" t="s">
        <v>6</v>
      </c>
      <c r="B42" s="9" t="s">
        <v>49</v>
      </c>
      <c r="C42" s="8" t="s">
        <v>8</v>
      </c>
      <c r="D42" s="9" t="s">
        <v>17</v>
      </c>
      <c r="E42" s="8">
        <v>1</v>
      </c>
      <c r="F42" s="9" t="str">
        <f>_xlfn.XLOOKUP(D42,Data!G:G,Data!H:H,0,0,1)</f>
        <v>Asia</v>
      </c>
    </row>
    <row r="43" spans="1:6" x14ac:dyDescent="0.2">
      <c r="A43" s="9" t="s">
        <v>6</v>
      </c>
      <c r="B43" s="9" t="s">
        <v>49</v>
      </c>
      <c r="C43" s="8" t="s">
        <v>8</v>
      </c>
      <c r="D43" s="9" t="s">
        <v>18</v>
      </c>
      <c r="E43" s="8">
        <v>1</v>
      </c>
      <c r="F43" s="9" t="str">
        <f>_xlfn.XLOOKUP(D43,Data!G:G,Data!H:H,0,0,1)</f>
        <v>Asia</v>
      </c>
    </row>
    <row r="44" spans="1:6" x14ac:dyDescent="0.2">
      <c r="A44" s="9" t="s">
        <v>6</v>
      </c>
      <c r="B44" s="9" t="s">
        <v>49</v>
      </c>
      <c r="C44" s="8" t="s">
        <v>8</v>
      </c>
      <c r="D44" s="9" t="s">
        <v>19</v>
      </c>
      <c r="E44" s="8">
        <v>1</v>
      </c>
      <c r="F44" s="9" t="str">
        <f>_xlfn.XLOOKUP(D44,Data!G:G,Data!H:H,0,0,1)</f>
        <v>South America</v>
      </c>
    </row>
    <row r="45" spans="1:6" x14ac:dyDescent="0.2">
      <c r="A45" s="9" t="s">
        <v>6</v>
      </c>
      <c r="B45" s="9" t="s">
        <v>49</v>
      </c>
      <c r="C45" s="8" t="s">
        <v>8</v>
      </c>
      <c r="D45" s="9" t="s">
        <v>25</v>
      </c>
      <c r="E45" s="8">
        <v>1</v>
      </c>
      <c r="F45" s="9" t="str">
        <f>_xlfn.XLOOKUP(D45,Data!G:G,Data!H:H,0,0,1)</f>
        <v>Europe</v>
      </c>
    </row>
    <row r="46" spans="1:6" x14ac:dyDescent="0.2">
      <c r="A46" s="9" t="s">
        <v>6</v>
      </c>
      <c r="B46" s="9" t="s">
        <v>49</v>
      </c>
      <c r="C46" s="8" t="s">
        <v>8</v>
      </c>
      <c r="D46" s="9" t="s">
        <v>27</v>
      </c>
      <c r="E46" s="8">
        <v>1</v>
      </c>
      <c r="F46" s="9" t="str">
        <f>_xlfn.XLOOKUP(D46,Data!G:G,Data!H:H,0,0,1)</f>
        <v>Europe</v>
      </c>
    </row>
    <row r="47" spans="1:6" x14ac:dyDescent="0.2">
      <c r="A47" s="9" t="s">
        <v>6</v>
      </c>
      <c r="B47" s="9" t="s">
        <v>49</v>
      </c>
      <c r="C47" s="8" t="s">
        <v>8</v>
      </c>
      <c r="D47" s="9" t="s">
        <v>28</v>
      </c>
      <c r="E47" s="8">
        <v>1</v>
      </c>
      <c r="F47" s="9" t="str">
        <f>_xlfn.XLOOKUP(D47,Data!G:G,Data!H:H,0,0,1)</f>
        <v>Asia</v>
      </c>
    </row>
    <row r="48" spans="1:6" x14ac:dyDescent="0.2">
      <c r="A48" s="9" t="s">
        <v>6</v>
      </c>
      <c r="B48" s="9" t="s">
        <v>49</v>
      </c>
      <c r="C48" s="8" t="s">
        <v>8</v>
      </c>
      <c r="D48" s="9" t="s">
        <v>31</v>
      </c>
      <c r="E48" s="8">
        <v>1</v>
      </c>
      <c r="F48" s="9" t="str">
        <f>_xlfn.XLOOKUP(D48,Data!G:G,Data!H:H,0,0,1)</f>
        <v>Europe</v>
      </c>
    </row>
    <row r="49" spans="1:6" x14ac:dyDescent="0.2">
      <c r="A49" s="9" t="s">
        <v>6</v>
      </c>
      <c r="B49" s="9" t="s">
        <v>49</v>
      </c>
      <c r="C49" s="8" t="s">
        <v>8</v>
      </c>
      <c r="D49" s="9" t="s">
        <v>32</v>
      </c>
      <c r="E49" s="8">
        <v>1</v>
      </c>
      <c r="F49" s="9" t="str">
        <f>_xlfn.XLOOKUP(D49,Data!G:G,Data!H:H,0,0,1)</f>
        <v>Asia</v>
      </c>
    </row>
    <row r="50" spans="1:6" x14ac:dyDescent="0.2">
      <c r="A50" s="9" t="s">
        <v>6</v>
      </c>
      <c r="B50" s="9" t="s">
        <v>49</v>
      </c>
      <c r="C50" s="8" t="s">
        <v>8</v>
      </c>
      <c r="D50" s="9" t="s">
        <v>33</v>
      </c>
      <c r="E50" s="8">
        <v>1</v>
      </c>
      <c r="F50" s="9" t="str">
        <f>_xlfn.XLOOKUP(D50,Data!G:G,Data!H:H,0,0,1)</f>
        <v>Asia</v>
      </c>
    </row>
    <row r="51" spans="1:6" x14ac:dyDescent="0.2">
      <c r="A51" s="9" t="s">
        <v>6</v>
      </c>
      <c r="B51" s="9" t="s">
        <v>49</v>
      </c>
      <c r="C51" s="8" t="s">
        <v>8</v>
      </c>
      <c r="D51" s="9" t="s">
        <v>35</v>
      </c>
      <c r="E51" s="8">
        <v>1</v>
      </c>
      <c r="F51" s="9" t="str">
        <f>_xlfn.XLOOKUP(D51,Data!G:G,Data!H:H,0,0,1)</f>
        <v>North America</v>
      </c>
    </row>
    <row r="52" spans="1:6" x14ac:dyDescent="0.2">
      <c r="A52" s="9" t="s">
        <v>6</v>
      </c>
      <c r="B52" s="9" t="s">
        <v>49</v>
      </c>
      <c r="C52" s="8" t="s">
        <v>8</v>
      </c>
      <c r="D52" s="9" t="s">
        <v>41</v>
      </c>
      <c r="E52" s="8">
        <v>1</v>
      </c>
      <c r="F52" s="9" t="str">
        <f>_xlfn.XLOOKUP(D52,Data!G:G,Data!H:H,0,0,1)</f>
        <v>Asia</v>
      </c>
    </row>
    <row r="53" spans="1:6" x14ac:dyDescent="0.2">
      <c r="A53" s="9" t="s">
        <v>6</v>
      </c>
      <c r="B53" s="9" t="s">
        <v>49</v>
      </c>
      <c r="C53" s="8" t="s">
        <v>8</v>
      </c>
      <c r="D53" s="9" t="s">
        <v>43</v>
      </c>
      <c r="E53" s="8">
        <v>1</v>
      </c>
      <c r="F53" s="9" t="str">
        <f>_xlfn.XLOOKUP(D53,Data!G:G,Data!H:H,0,0,1)</f>
        <v>Europe</v>
      </c>
    </row>
    <row r="54" spans="1:6" x14ac:dyDescent="0.2">
      <c r="A54" s="9" t="s">
        <v>6</v>
      </c>
      <c r="B54" s="9" t="s">
        <v>50</v>
      </c>
      <c r="C54" s="8" t="s">
        <v>51</v>
      </c>
      <c r="D54" s="9" t="s">
        <v>10</v>
      </c>
      <c r="E54" s="8">
        <v>1</v>
      </c>
      <c r="F54" s="9" t="str">
        <f>_xlfn.XLOOKUP(D54,Data!G:G,Data!H:H,0,0,1)</f>
        <v>Oceania</v>
      </c>
    </row>
    <row r="55" spans="1:6" x14ac:dyDescent="0.2">
      <c r="A55" s="9" t="s">
        <v>6</v>
      </c>
      <c r="B55" s="9" t="s">
        <v>50</v>
      </c>
      <c r="C55" s="8" t="s">
        <v>51</v>
      </c>
      <c r="D55" s="9" t="s">
        <v>52</v>
      </c>
      <c r="E55" s="8">
        <v>1</v>
      </c>
      <c r="F55" s="9" t="str">
        <f>_xlfn.XLOOKUP(D55,Data!G:G,Data!H:H,0,0,1)</f>
        <v>Europe</v>
      </c>
    </row>
    <row r="56" spans="1:6" x14ac:dyDescent="0.2">
      <c r="A56" s="9" t="s">
        <v>6</v>
      </c>
      <c r="B56" s="9" t="s">
        <v>50</v>
      </c>
      <c r="C56" s="8" t="s">
        <v>51</v>
      </c>
      <c r="D56" s="9" t="s">
        <v>53</v>
      </c>
      <c r="E56" s="8">
        <v>1</v>
      </c>
      <c r="F56" s="9" t="str">
        <f>_xlfn.XLOOKUP(D56,Data!G:G,Data!H:H,0,0,1)</f>
        <v>Europe</v>
      </c>
    </row>
    <row r="57" spans="1:6" x14ac:dyDescent="0.2">
      <c r="A57" s="9" t="s">
        <v>6</v>
      </c>
      <c r="B57" s="9" t="s">
        <v>50</v>
      </c>
      <c r="C57" s="8" t="s">
        <v>51</v>
      </c>
      <c r="D57" s="9" t="s">
        <v>13</v>
      </c>
      <c r="E57" s="8">
        <v>1</v>
      </c>
      <c r="F57" s="9" t="str">
        <f>_xlfn.XLOOKUP(D57,Data!G:G,Data!H:H,0,0,1)</f>
        <v>South America</v>
      </c>
    </row>
    <row r="58" spans="1:6" x14ac:dyDescent="0.2">
      <c r="A58" s="9" t="s">
        <v>6</v>
      </c>
      <c r="B58" s="9" t="s">
        <v>50</v>
      </c>
      <c r="C58" s="8" t="s">
        <v>51</v>
      </c>
      <c r="D58" s="9" t="s">
        <v>14</v>
      </c>
      <c r="E58" s="8">
        <v>1</v>
      </c>
      <c r="F58" s="9" t="str">
        <f>_xlfn.XLOOKUP(D58,Data!G:G,Data!H:H,0,0,1)</f>
        <v>North America</v>
      </c>
    </row>
    <row r="59" spans="1:6" x14ac:dyDescent="0.2">
      <c r="A59" s="9" t="s">
        <v>6</v>
      </c>
      <c r="B59" s="9" t="s">
        <v>50</v>
      </c>
      <c r="C59" s="8" t="s">
        <v>51</v>
      </c>
      <c r="D59" s="9" t="s">
        <v>17</v>
      </c>
      <c r="E59" s="8">
        <v>3</v>
      </c>
      <c r="F59" s="9" t="str">
        <f>_xlfn.XLOOKUP(D59,Data!G:G,Data!H:H,0,0,1)</f>
        <v>Asia</v>
      </c>
    </row>
    <row r="60" spans="1:6" x14ac:dyDescent="0.2">
      <c r="A60" s="9" t="s">
        <v>6</v>
      </c>
      <c r="B60" s="9" t="s">
        <v>50</v>
      </c>
      <c r="C60" s="8" t="s">
        <v>51</v>
      </c>
      <c r="D60" s="9" t="s">
        <v>18</v>
      </c>
      <c r="E60" s="8">
        <v>3</v>
      </c>
      <c r="F60" s="9" t="str">
        <f>_xlfn.XLOOKUP(D60,Data!G:G,Data!H:H,0,0,1)</f>
        <v>Asia</v>
      </c>
    </row>
    <row r="61" spans="1:6" x14ac:dyDescent="0.2">
      <c r="A61" s="9" t="s">
        <v>6</v>
      </c>
      <c r="B61" s="9" t="s">
        <v>50</v>
      </c>
      <c r="C61" s="8" t="s">
        <v>51</v>
      </c>
      <c r="D61" s="9" t="s">
        <v>19</v>
      </c>
      <c r="E61" s="8">
        <v>1</v>
      </c>
      <c r="F61" s="9" t="str">
        <f>_xlfn.XLOOKUP(D61,Data!G:G,Data!H:H,0,0,1)</f>
        <v>South America</v>
      </c>
    </row>
    <row r="62" spans="1:6" x14ac:dyDescent="0.2">
      <c r="A62" s="9" t="s">
        <v>6</v>
      </c>
      <c r="B62" s="9" t="s">
        <v>50</v>
      </c>
      <c r="C62" s="8" t="s">
        <v>51</v>
      </c>
      <c r="D62" s="9" t="s">
        <v>21</v>
      </c>
      <c r="E62" s="8">
        <v>1</v>
      </c>
      <c r="F62" s="9" t="str">
        <f>_xlfn.XLOOKUP(D62,Data!G:G,Data!H:H,0,0,1)</f>
        <v>Europe</v>
      </c>
    </row>
    <row r="63" spans="1:6" x14ac:dyDescent="0.2">
      <c r="A63" s="9" t="s">
        <v>6</v>
      </c>
      <c r="B63" s="9" t="s">
        <v>50</v>
      </c>
      <c r="C63" s="8" t="s">
        <v>51</v>
      </c>
      <c r="D63" s="9" t="s">
        <v>54</v>
      </c>
      <c r="E63" s="8">
        <v>1</v>
      </c>
      <c r="F63" s="9" t="str">
        <f>_xlfn.XLOOKUP(D63,Data!G:G,Data!H:H,0,0,1)</f>
        <v>Europe</v>
      </c>
    </row>
    <row r="64" spans="1:6" x14ac:dyDescent="0.2">
      <c r="A64" s="9" t="s">
        <v>6</v>
      </c>
      <c r="B64" s="9" t="s">
        <v>50</v>
      </c>
      <c r="C64" s="8" t="s">
        <v>51</v>
      </c>
      <c r="D64" s="9" t="s">
        <v>22</v>
      </c>
      <c r="E64" s="8">
        <v>1</v>
      </c>
      <c r="F64" s="9" t="str">
        <f>_xlfn.XLOOKUP(D64,Data!G:G,Data!H:H,0,0,1)</f>
        <v>Africa</v>
      </c>
    </row>
    <row r="65" spans="1:6" x14ac:dyDescent="0.2">
      <c r="A65" s="9" t="s">
        <v>6</v>
      </c>
      <c r="B65" s="9" t="s">
        <v>50</v>
      </c>
      <c r="C65" s="8" t="s">
        <v>51</v>
      </c>
      <c r="D65" s="9" t="s">
        <v>55</v>
      </c>
      <c r="E65" s="8">
        <v>1</v>
      </c>
      <c r="F65" s="9" t="str">
        <f>_xlfn.XLOOKUP(D65,Data!G:G,Data!H:H,0,0,1)</f>
        <v>Europe</v>
      </c>
    </row>
    <row r="66" spans="1:6" x14ac:dyDescent="0.2">
      <c r="A66" s="9" t="s">
        <v>6</v>
      </c>
      <c r="B66" s="9" t="s">
        <v>50</v>
      </c>
      <c r="C66" s="8" t="s">
        <v>51</v>
      </c>
      <c r="D66" s="9" t="s">
        <v>25</v>
      </c>
      <c r="E66" s="8">
        <v>3</v>
      </c>
      <c r="F66" s="9" t="str">
        <f>_xlfn.XLOOKUP(D66,Data!G:G,Data!H:H,0,0,1)</f>
        <v>Europe</v>
      </c>
    </row>
    <row r="67" spans="1:6" x14ac:dyDescent="0.2">
      <c r="A67" s="9" t="s">
        <v>6</v>
      </c>
      <c r="B67" s="9" t="s">
        <v>50</v>
      </c>
      <c r="C67" s="8" t="s">
        <v>51</v>
      </c>
      <c r="D67" s="9" t="s">
        <v>26</v>
      </c>
      <c r="E67" s="8">
        <v>3</v>
      </c>
      <c r="F67" s="9" t="str">
        <f>_xlfn.XLOOKUP(D67,Data!G:G,Data!H:H,0,0,1)</f>
        <v>Europe</v>
      </c>
    </row>
    <row r="68" spans="1:6" x14ac:dyDescent="0.2">
      <c r="A68" s="9" t="s">
        <v>6</v>
      </c>
      <c r="B68" s="9" t="s">
        <v>50</v>
      </c>
      <c r="C68" s="8" t="s">
        <v>51</v>
      </c>
      <c r="D68" s="9" t="s">
        <v>27</v>
      </c>
      <c r="E68" s="8">
        <v>3</v>
      </c>
      <c r="F68" s="9" t="str">
        <f>_xlfn.XLOOKUP(D68,Data!G:G,Data!H:H,0,0,1)</f>
        <v>Europe</v>
      </c>
    </row>
    <row r="69" spans="1:6" x14ac:dyDescent="0.2">
      <c r="A69" s="9" t="s">
        <v>6</v>
      </c>
      <c r="B69" s="9" t="s">
        <v>50</v>
      </c>
      <c r="C69" s="8" t="s">
        <v>51</v>
      </c>
      <c r="D69" s="9" t="s">
        <v>56</v>
      </c>
      <c r="E69" s="8">
        <v>1</v>
      </c>
      <c r="F69" s="9" t="str">
        <f>_xlfn.XLOOKUP(D69,Data!G:G,Data!H:H,0,0,1)</f>
        <v>Africa</v>
      </c>
    </row>
    <row r="70" spans="1:6" x14ac:dyDescent="0.2">
      <c r="A70" s="9" t="s">
        <v>6</v>
      </c>
      <c r="B70" s="9" t="s">
        <v>50</v>
      </c>
      <c r="C70" s="8" t="s">
        <v>51</v>
      </c>
      <c r="D70" s="9" t="s">
        <v>28</v>
      </c>
      <c r="E70" s="8">
        <v>3</v>
      </c>
      <c r="F70" s="9" t="str">
        <f>_xlfn.XLOOKUP(D70,Data!G:G,Data!H:H,0,0,1)</f>
        <v>Asia</v>
      </c>
    </row>
    <row r="71" spans="1:6" x14ac:dyDescent="0.2">
      <c r="A71" s="9" t="s">
        <v>6</v>
      </c>
      <c r="B71" s="9" t="s">
        <v>50</v>
      </c>
      <c r="C71" s="8" t="s">
        <v>51</v>
      </c>
      <c r="D71" s="9" t="s">
        <v>29</v>
      </c>
      <c r="E71" s="8">
        <v>3</v>
      </c>
      <c r="F71" s="9" t="str">
        <f>_xlfn.XLOOKUP(D71,Data!G:G,Data!H:H,0,0,1)</f>
        <v>Asia</v>
      </c>
    </row>
    <row r="72" spans="1:6" x14ac:dyDescent="0.2">
      <c r="A72" s="9" t="s">
        <v>6</v>
      </c>
      <c r="B72" s="9" t="s">
        <v>50</v>
      </c>
      <c r="C72" s="8" t="s">
        <v>51</v>
      </c>
      <c r="D72" s="9" t="s">
        <v>57</v>
      </c>
      <c r="E72" s="8">
        <v>1</v>
      </c>
      <c r="F72" s="9" t="str">
        <f>_xlfn.XLOOKUP(D72,Data!G:G,Data!H:H,0,0,1)</f>
        <v>Asia</v>
      </c>
    </row>
    <row r="73" spans="1:6" x14ac:dyDescent="0.2">
      <c r="A73" s="9" t="s">
        <v>6</v>
      </c>
      <c r="B73" s="9" t="s">
        <v>50</v>
      </c>
      <c r="C73" s="8" t="s">
        <v>51</v>
      </c>
      <c r="D73" s="9" t="s">
        <v>30</v>
      </c>
      <c r="E73" s="8">
        <v>1</v>
      </c>
      <c r="F73" s="9" t="str">
        <f>_xlfn.XLOOKUP(D73,Data!G:G,Data!H:H,0,0,1)</f>
        <v>Europe</v>
      </c>
    </row>
    <row r="74" spans="1:6" x14ac:dyDescent="0.2">
      <c r="A74" s="9" t="s">
        <v>6</v>
      </c>
      <c r="B74" s="9" t="s">
        <v>50</v>
      </c>
      <c r="C74" s="8" t="s">
        <v>51</v>
      </c>
      <c r="D74" s="9" t="s">
        <v>31</v>
      </c>
      <c r="E74" s="8">
        <v>1</v>
      </c>
      <c r="F74" s="9" t="str">
        <f>_xlfn.XLOOKUP(D74,Data!G:G,Data!H:H,0,0,1)</f>
        <v>Europe</v>
      </c>
    </row>
    <row r="75" spans="1:6" x14ac:dyDescent="0.2">
      <c r="A75" s="9" t="s">
        <v>6</v>
      </c>
      <c r="B75" s="9" t="s">
        <v>50</v>
      </c>
      <c r="C75" s="8" t="s">
        <v>51</v>
      </c>
      <c r="D75" s="9" t="s">
        <v>32</v>
      </c>
      <c r="E75" s="8">
        <v>1</v>
      </c>
      <c r="F75" s="9" t="str">
        <f>_xlfn.XLOOKUP(D75,Data!G:G,Data!H:H,0,0,1)</f>
        <v>Asia</v>
      </c>
    </row>
    <row r="76" spans="1:6" x14ac:dyDescent="0.2">
      <c r="A76" s="9" t="s">
        <v>6</v>
      </c>
      <c r="B76" s="9" t="s">
        <v>50</v>
      </c>
      <c r="C76" s="8" t="s">
        <v>51</v>
      </c>
      <c r="D76" s="9" t="s">
        <v>58</v>
      </c>
      <c r="E76" s="8">
        <v>3</v>
      </c>
      <c r="F76" s="9" t="str">
        <f>_xlfn.XLOOKUP(D76,Data!G:G,Data!H:H,0,0,1)</f>
        <v>Asia</v>
      </c>
    </row>
    <row r="77" spans="1:6" x14ac:dyDescent="0.2">
      <c r="A77" s="9" t="s">
        <v>6</v>
      </c>
      <c r="B77" s="9" t="s">
        <v>50</v>
      </c>
      <c r="C77" s="8" t="s">
        <v>51</v>
      </c>
      <c r="D77" s="9" t="s">
        <v>35</v>
      </c>
      <c r="E77" s="8">
        <v>3</v>
      </c>
      <c r="F77" s="9" t="str">
        <f>_xlfn.XLOOKUP(D77,Data!G:G,Data!H:H,0,0,1)</f>
        <v>North America</v>
      </c>
    </row>
    <row r="78" spans="1:6" x14ac:dyDescent="0.2">
      <c r="A78" s="9" t="s">
        <v>6</v>
      </c>
      <c r="B78" s="9" t="s">
        <v>50</v>
      </c>
      <c r="C78" s="8" t="s">
        <v>51</v>
      </c>
      <c r="D78" s="9" t="s">
        <v>36</v>
      </c>
      <c r="E78" s="8">
        <v>1</v>
      </c>
      <c r="F78" s="9" t="str">
        <f>_xlfn.XLOOKUP(D78,Data!G:G,Data!H:H,0,0,1)</f>
        <v>Europe</v>
      </c>
    </row>
    <row r="79" spans="1:6" x14ac:dyDescent="0.2">
      <c r="A79" s="9" t="s">
        <v>6</v>
      </c>
      <c r="B79" s="9" t="s">
        <v>50</v>
      </c>
      <c r="C79" s="8" t="s">
        <v>51</v>
      </c>
      <c r="D79" s="9" t="s">
        <v>38</v>
      </c>
      <c r="E79" s="8">
        <v>3</v>
      </c>
      <c r="F79" s="9" t="str">
        <f>_xlfn.XLOOKUP(D79,Data!G:G,Data!H:H,0,0,1)</f>
        <v>Europe</v>
      </c>
    </row>
    <row r="80" spans="1:6" x14ac:dyDescent="0.2">
      <c r="A80" s="9" t="s">
        <v>6</v>
      </c>
      <c r="B80" s="9" t="s">
        <v>50</v>
      </c>
      <c r="C80" s="8" t="s">
        <v>51</v>
      </c>
      <c r="D80" s="9" t="s">
        <v>59</v>
      </c>
      <c r="E80" s="8">
        <v>1</v>
      </c>
      <c r="F80" s="9" t="str">
        <f>_xlfn.XLOOKUP(D80,Data!G:G,Data!H:H,0,0,1)</f>
        <v>Europe</v>
      </c>
    </row>
    <row r="81" spans="1:6" x14ac:dyDescent="0.2">
      <c r="A81" s="9" t="s">
        <v>6</v>
      </c>
      <c r="B81" s="9" t="s">
        <v>50</v>
      </c>
      <c r="C81" s="8" t="s">
        <v>51</v>
      </c>
      <c r="D81" s="9" t="s">
        <v>60</v>
      </c>
      <c r="E81" s="8">
        <v>1</v>
      </c>
      <c r="F81" s="9" t="str">
        <f>_xlfn.XLOOKUP(D81,Data!G:G,Data!H:H,0,0,1)</f>
        <v>North America</v>
      </c>
    </row>
    <row r="82" spans="1:6" x14ac:dyDescent="0.2">
      <c r="A82" s="9" t="s">
        <v>6</v>
      </c>
      <c r="B82" s="9" t="s">
        <v>50</v>
      </c>
      <c r="C82" s="8" t="s">
        <v>51</v>
      </c>
      <c r="D82" s="9" t="s">
        <v>61</v>
      </c>
      <c r="E82" s="8">
        <v>1</v>
      </c>
      <c r="F82" s="9" t="str">
        <f>_xlfn.XLOOKUP(D82,Data!G:G,Data!H:H,0,0,1)</f>
        <v>Europe</v>
      </c>
    </row>
    <row r="83" spans="1:6" x14ac:dyDescent="0.2">
      <c r="A83" s="9" t="s">
        <v>6</v>
      </c>
      <c r="B83" s="9" t="s">
        <v>50</v>
      </c>
      <c r="C83" s="8" t="s">
        <v>51</v>
      </c>
      <c r="D83" s="9" t="s">
        <v>62</v>
      </c>
      <c r="E83" s="8">
        <v>1</v>
      </c>
      <c r="F83" s="9" t="str">
        <f>_xlfn.XLOOKUP(D83,Data!G:G,Data!H:H,0,0,1)</f>
        <v>Europe</v>
      </c>
    </row>
    <row r="84" spans="1:6" x14ac:dyDescent="0.2">
      <c r="A84" s="9" t="s">
        <v>6</v>
      </c>
      <c r="B84" s="9" t="s">
        <v>50</v>
      </c>
      <c r="C84" s="8" t="s">
        <v>51</v>
      </c>
      <c r="D84" s="9" t="s">
        <v>63</v>
      </c>
      <c r="E84" s="8">
        <v>1</v>
      </c>
      <c r="F84" s="9" t="str">
        <f>_xlfn.XLOOKUP(D84,Data!G:G,Data!H:H,0,0,1)</f>
        <v>Europe</v>
      </c>
    </row>
    <row r="85" spans="1:6" x14ac:dyDescent="0.2">
      <c r="A85" s="9" t="s">
        <v>6</v>
      </c>
      <c r="B85" s="9" t="s">
        <v>50</v>
      </c>
      <c r="C85" s="8" t="s">
        <v>51</v>
      </c>
      <c r="D85" s="9" t="s">
        <v>39</v>
      </c>
      <c r="E85" s="8">
        <v>1</v>
      </c>
      <c r="F85" s="9" t="str">
        <f>_xlfn.XLOOKUP(D85,Data!G:G,Data!H:H,0,0,1)</f>
        <v>Europe</v>
      </c>
    </row>
    <row r="86" spans="1:6" x14ac:dyDescent="0.2">
      <c r="A86" s="9" t="s">
        <v>6</v>
      </c>
      <c r="B86" s="9" t="s">
        <v>50</v>
      </c>
      <c r="C86" s="8" t="s">
        <v>51</v>
      </c>
      <c r="D86" s="9" t="s">
        <v>41</v>
      </c>
      <c r="E86" s="8">
        <v>3</v>
      </c>
      <c r="F86" s="9" t="str">
        <f>_xlfn.XLOOKUP(D86,Data!G:G,Data!H:H,0,0,1)</f>
        <v>Asia</v>
      </c>
    </row>
    <row r="87" spans="1:6" x14ac:dyDescent="0.2">
      <c r="A87" s="9" t="s">
        <v>6</v>
      </c>
      <c r="B87" s="9" t="s">
        <v>50</v>
      </c>
      <c r="C87" s="8" t="s">
        <v>51</v>
      </c>
      <c r="D87" s="9" t="s">
        <v>42</v>
      </c>
      <c r="E87" s="8">
        <v>1</v>
      </c>
      <c r="F87" s="9" t="str">
        <f>_xlfn.XLOOKUP(D87,Data!G:G,Data!H:H,0,0,1)</f>
        <v>Europe</v>
      </c>
    </row>
    <row r="88" spans="1:6" x14ac:dyDescent="0.2">
      <c r="A88" s="9" t="s">
        <v>6</v>
      </c>
      <c r="B88" s="9" t="s">
        <v>50</v>
      </c>
      <c r="C88" s="8" t="s">
        <v>51</v>
      </c>
      <c r="D88" s="9" t="s">
        <v>64</v>
      </c>
      <c r="E88" s="8">
        <v>1</v>
      </c>
      <c r="F88" s="9" t="str">
        <f>_xlfn.XLOOKUP(D88,Data!G:G,Data!H:H,0,0,1)</f>
        <v>Africa</v>
      </c>
    </row>
    <row r="89" spans="1:6" x14ac:dyDescent="0.2">
      <c r="A89" s="9" t="s">
        <v>6</v>
      </c>
      <c r="B89" s="9" t="s">
        <v>50</v>
      </c>
      <c r="C89" s="8" t="s">
        <v>51</v>
      </c>
      <c r="D89" s="9" t="s">
        <v>43</v>
      </c>
      <c r="E89" s="8">
        <v>1</v>
      </c>
      <c r="F89" s="9" t="str">
        <f>_xlfn.XLOOKUP(D89,Data!G:G,Data!H:H,0,0,1)</f>
        <v>Europe</v>
      </c>
    </row>
    <row r="90" spans="1:6" x14ac:dyDescent="0.2">
      <c r="A90" s="9" t="s">
        <v>6</v>
      </c>
      <c r="B90" s="9" t="s">
        <v>50</v>
      </c>
      <c r="C90" s="8" t="s">
        <v>51</v>
      </c>
      <c r="D90" s="9" t="s">
        <v>44</v>
      </c>
      <c r="E90" s="8">
        <v>1</v>
      </c>
      <c r="F90" s="9" t="str">
        <f>_xlfn.XLOOKUP(D90,Data!G:G,Data!H:H,0,0,1)</f>
        <v>Europe</v>
      </c>
    </row>
    <row r="91" spans="1:6" x14ac:dyDescent="0.2">
      <c r="A91" s="9" t="s">
        <v>6</v>
      </c>
      <c r="B91" s="9" t="s">
        <v>50</v>
      </c>
      <c r="C91" s="8" t="s">
        <v>51</v>
      </c>
      <c r="D91" s="9" t="s">
        <v>45</v>
      </c>
      <c r="E91" s="8">
        <v>3</v>
      </c>
      <c r="F91" s="9" t="str">
        <f>_xlfn.XLOOKUP(D91,Data!G:G,Data!H:H,0,0,1)</f>
        <v>North America</v>
      </c>
    </row>
    <row r="92" spans="1:6" x14ac:dyDescent="0.2">
      <c r="A92" s="9" t="s">
        <v>6</v>
      </c>
      <c r="B92" s="9" t="s">
        <v>50</v>
      </c>
      <c r="C92" s="8" t="s">
        <v>51</v>
      </c>
      <c r="D92" s="9" t="s">
        <v>46</v>
      </c>
      <c r="E92" s="8">
        <v>1</v>
      </c>
      <c r="F92" s="9" t="str">
        <f>_xlfn.XLOOKUP(D92,Data!G:G,Data!H:H,0,0,1)</f>
        <v>Asia</v>
      </c>
    </row>
    <row r="93" spans="1:6" x14ac:dyDescent="0.2">
      <c r="A93" s="9" t="s">
        <v>6</v>
      </c>
      <c r="B93" s="9" t="s">
        <v>50</v>
      </c>
      <c r="C93" s="8" t="s">
        <v>51</v>
      </c>
      <c r="D93" s="9" t="s">
        <v>47</v>
      </c>
      <c r="E93" s="8">
        <v>1</v>
      </c>
      <c r="F93" s="9" t="str">
        <f>_xlfn.XLOOKUP(D93,Data!G:G,Data!H:H,0,0,1)</f>
        <v>Asia</v>
      </c>
    </row>
    <row r="94" spans="1:6" x14ac:dyDescent="0.2">
      <c r="A94" s="9" t="s">
        <v>6</v>
      </c>
      <c r="B94" s="9" t="s">
        <v>65</v>
      </c>
      <c r="C94" s="8" t="s">
        <v>51</v>
      </c>
      <c r="D94" s="9" t="s">
        <v>17</v>
      </c>
      <c r="E94" s="8">
        <v>1</v>
      </c>
      <c r="F94" s="9" t="str">
        <f>_xlfn.XLOOKUP(D94,Data!G:G,Data!H:H,0,0,1)</f>
        <v>Asia</v>
      </c>
    </row>
    <row r="95" spans="1:6" x14ac:dyDescent="0.2">
      <c r="A95" s="9" t="s">
        <v>6</v>
      </c>
      <c r="B95" s="9" t="s">
        <v>65</v>
      </c>
      <c r="C95" s="8" t="s">
        <v>51</v>
      </c>
      <c r="D95" s="9" t="s">
        <v>18</v>
      </c>
      <c r="E95" s="8">
        <v>1</v>
      </c>
      <c r="F95" s="9" t="str">
        <f>_xlfn.XLOOKUP(D95,Data!G:G,Data!H:H,0,0,1)</f>
        <v>Asia</v>
      </c>
    </row>
    <row r="96" spans="1:6" x14ac:dyDescent="0.2">
      <c r="A96" s="9" t="s">
        <v>6</v>
      </c>
      <c r="B96" s="9" t="s">
        <v>65</v>
      </c>
      <c r="C96" s="8" t="s">
        <v>51</v>
      </c>
      <c r="D96" s="9" t="s">
        <v>25</v>
      </c>
      <c r="E96" s="8">
        <v>1</v>
      </c>
      <c r="F96" s="9" t="str">
        <f>_xlfn.XLOOKUP(D96,Data!G:G,Data!H:H,0,0,1)</f>
        <v>Europe</v>
      </c>
    </row>
    <row r="97" spans="1:6" x14ac:dyDescent="0.2">
      <c r="A97" s="9" t="s">
        <v>6</v>
      </c>
      <c r="B97" s="9" t="s">
        <v>65</v>
      </c>
      <c r="C97" s="8" t="s">
        <v>51</v>
      </c>
      <c r="D97" s="9" t="s">
        <v>26</v>
      </c>
      <c r="E97" s="8">
        <v>1</v>
      </c>
      <c r="F97" s="9" t="str">
        <f>_xlfn.XLOOKUP(D97,Data!G:G,Data!H:H,0,0,1)</f>
        <v>Europe</v>
      </c>
    </row>
    <row r="98" spans="1:6" x14ac:dyDescent="0.2">
      <c r="A98" s="9" t="s">
        <v>6</v>
      </c>
      <c r="B98" s="9" t="s">
        <v>65</v>
      </c>
      <c r="C98" s="8" t="s">
        <v>51</v>
      </c>
      <c r="D98" s="9" t="s">
        <v>27</v>
      </c>
      <c r="E98" s="8">
        <v>1</v>
      </c>
      <c r="F98" s="9" t="str">
        <f>_xlfn.XLOOKUP(D98,Data!G:G,Data!H:H,0,0,1)</f>
        <v>Europe</v>
      </c>
    </row>
    <row r="99" spans="1:6" x14ac:dyDescent="0.2">
      <c r="A99" s="9" t="s">
        <v>6</v>
      </c>
      <c r="B99" s="9" t="s">
        <v>65</v>
      </c>
      <c r="C99" s="8" t="s">
        <v>51</v>
      </c>
      <c r="D99" s="9" t="s">
        <v>28</v>
      </c>
      <c r="E99" s="8">
        <v>1</v>
      </c>
      <c r="F99" s="9" t="str">
        <f>_xlfn.XLOOKUP(D99,Data!G:G,Data!H:H,0,0,1)</f>
        <v>Asia</v>
      </c>
    </row>
    <row r="100" spans="1:6" x14ac:dyDescent="0.2">
      <c r="A100" s="9" t="s">
        <v>6</v>
      </c>
      <c r="B100" s="9" t="s">
        <v>65</v>
      </c>
      <c r="C100" s="8" t="s">
        <v>51</v>
      </c>
      <c r="D100" s="9" t="s">
        <v>29</v>
      </c>
      <c r="E100" s="8">
        <v>1</v>
      </c>
      <c r="F100" s="9" t="str">
        <f>_xlfn.XLOOKUP(D100,Data!G:G,Data!H:H,0,0,1)</f>
        <v>Asia</v>
      </c>
    </row>
    <row r="101" spans="1:6" x14ac:dyDescent="0.2">
      <c r="A101" s="9" t="s">
        <v>6</v>
      </c>
      <c r="B101" s="9" t="s">
        <v>65</v>
      </c>
      <c r="C101" s="8" t="s">
        <v>51</v>
      </c>
      <c r="D101" s="9" t="s">
        <v>58</v>
      </c>
      <c r="E101" s="8">
        <v>1</v>
      </c>
      <c r="F101" s="9" t="str">
        <f>_xlfn.XLOOKUP(D101,Data!G:G,Data!H:H,0,0,1)</f>
        <v>Asia</v>
      </c>
    </row>
    <row r="102" spans="1:6" x14ac:dyDescent="0.2">
      <c r="A102" s="9" t="s">
        <v>6</v>
      </c>
      <c r="B102" s="9" t="s">
        <v>65</v>
      </c>
      <c r="C102" s="8" t="s">
        <v>51</v>
      </c>
      <c r="D102" s="9" t="s">
        <v>35</v>
      </c>
      <c r="E102" s="8">
        <v>1</v>
      </c>
      <c r="F102" s="9" t="str">
        <f>_xlfn.XLOOKUP(D102,Data!G:G,Data!H:H,0,0,1)</f>
        <v>North America</v>
      </c>
    </row>
    <row r="103" spans="1:6" x14ac:dyDescent="0.2">
      <c r="A103" s="9" t="s">
        <v>6</v>
      </c>
      <c r="B103" s="9" t="s">
        <v>65</v>
      </c>
      <c r="C103" s="8" t="s">
        <v>51</v>
      </c>
      <c r="D103" s="9" t="s">
        <v>38</v>
      </c>
      <c r="E103" s="8">
        <v>1</v>
      </c>
      <c r="F103" s="9" t="str">
        <f>_xlfn.XLOOKUP(D103,Data!G:G,Data!H:H,0,0,1)</f>
        <v>Europe</v>
      </c>
    </row>
    <row r="104" spans="1:6" x14ac:dyDescent="0.2">
      <c r="A104" s="9" t="s">
        <v>6</v>
      </c>
      <c r="B104" s="9" t="s">
        <v>65</v>
      </c>
      <c r="C104" s="8" t="s">
        <v>51</v>
      </c>
      <c r="D104" s="9" t="s">
        <v>41</v>
      </c>
      <c r="E104" s="8">
        <v>1</v>
      </c>
      <c r="F104" s="9" t="str">
        <f>_xlfn.XLOOKUP(D104,Data!G:G,Data!H:H,0,0,1)</f>
        <v>Asia</v>
      </c>
    </row>
    <row r="105" spans="1:6" x14ac:dyDescent="0.2">
      <c r="A105" s="9" t="s">
        <v>6</v>
      </c>
      <c r="B105" s="9" t="s">
        <v>65</v>
      </c>
      <c r="C105" s="8" t="s">
        <v>51</v>
      </c>
      <c r="D105" s="9" t="s">
        <v>45</v>
      </c>
      <c r="E105" s="8">
        <v>1</v>
      </c>
      <c r="F105" s="9" t="str">
        <f>_xlfn.XLOOKUP(D105,Data!G:G,Data!H:H,0,0,1)</f>
        <v>North America</v>
      </c>
    </row>
    <row r="106" spans="1:6" x14ac:dyDescent="0.2">
      <c r="A106" s="9" t="s">
        <v>6</v>
      </c>
      <c r="B106" s="9" t="s">
        <v>66</v>
      </c>
      <c r="C106" s="8" t="s">
        <v>67</v>
      </c>
      <c r="D106" s="9" t="s">
        <v>41</v>
      </c>
      <c r="E106" s="8">
        <v>1</v>
      </c>
      <c r="F106" s="9" t="str">
        <f>_xlfn.XLOOKUP(D106,Data!G:G,Data!H:H,0,0,1)</f>
        <v>Asia</v>
      </c>
    </row>
    <row r="107" spans="1:6" x14ac:dyDescent="0.2">
      <c r="A107" s="9" t="s">
        <v>6</v>
      </c>
      <c r="B107" s="9" t="s">
        <v>66</v>
      </c>
      <c r="C107" s="8" t="s">
        <v>67</v>
      </c>
      <c r="D107" s="9" t="s">
        <v>26</v>
      </c>
      <c r="E107" s="8">
        <v>1</v>
      </c>
      <c r="F107" s="9" t="str">
        <f>_xlfn.XLOOKUP(D107,Data!G:G,Data!H:H,0,0,1)</f>
        <v>Europe</v>
      </c>
    </row>
    <row r="108" spans="1:6" x14ac:dyDescent="0.2">
      <c r="A108" s="9" t="s">
        <v>6</v>
      </c>
      <c r="B108" s="9" t="s">
        <v>66</v>
      </c>
      <c r="C108" s="8" t="s">
        <v>67</v>
      </c>
      <c r="D108" s="9" t="s">
        <v>45</v>
      </c>
      <c r="E108" s="8">
        <v>1</v>
      </c>
      <c r="F108" s="9" t="str">
        <f>_xlfn.XLOOKUP(D108,Data!G:G,Data!H:H,0,0,1)</f>
        <v>North America</v>
      </c>
    </row>
    <row r="109" spans="1:6" x14ac:dyDescent="0.2">
      <c r="A109" s="9" t="s">
        <v>6</v>
      </c>
      <c r="B109" s="9" t="s">
        <v>66</v>
      </c>
      <c r="C109" s="8" t="s">
        <v>67</v>
      </c>
      <c r="D109" s="9" t="s">
        <v>17</v>
      </c>
      <c r="E109" s="8">
        <v>1</v>
      </c>
      <c r="F109" s="9" t="str">
        <f>_xlfn.XLOOKUP(D109,Data!G:G,Data!H:H,0,0,1)</f>
        <v>Asia</v>
      </c>
    </row>
    <row r="110" spans="1:6" x14ac:dyDescent="0.2">
      <c r="A110" s="9" t="s">
        <v>6</v>
      </c>
      <c r="B110" s="9" t="s">
        <v>66</v>
      </c>
      <c r="C110" s="8" t="s">
        <v>67</v>
      </c>
      <c r="D110" s="9" t="s">
        <v>28</v>
      </c>
      <c r="E110" s="8">
        <v>1</v>
      </c>
      <c r="F110" s="9" t="str">
        <f>_xlfn.XLOOKUP(D110,Data!G:G,Data!H:H,0,0,1)</f>
        <v>Asia</v>
      </c>
    </row>
    <row r="111" spans="1:6" x14ac:dyDescent="0.2">
      <c r="A111" s="9" t="s">
        <v>6</v>
      </c>
      <c r="B111" s="9" t="s">
        <v>66</v>
      </c>
      <c r="C111" s="8" t="s">
        <v>67</v>
      </c>
      <c r="D111" s="9" t="s">
        <v>43</v>
      </c>
      <c r="E111" s="8">
        <v>1</v>
      </c>
      <c r="F111" s="9" t="str">
        <f>_xlfn.XLOOKUP(D111,Data!G:G,Data!H:H,0,0,1)</f>
        <v>Europe</v>
      </c>
    </row>
    <row r="112" spans="1:6" x14ac:dyDescent="0.2">
      <c r="A112" s="9" t="s">
        <v>6</v>
      </c>
      <c r="B112" s="9" t="s">
        <v>66</v>
      </c>
      <c r="C112" s="8" t="s">
        <v>67</v>
      </c>
      <c r="D112" s="9" t="s">
        <v>35</v>
      </c>
      <c r="E112" s="8">
        <v>1</v>
      </c>
      <c r="F112" s="9" t="str">
        <f>_xlfn.XLOOKUP(D112,Data!G:G,Data!H:H,0,0,1)</f>
        <v>North America</v>
      </c>
    </row>
    <row r="113" spans="1:6" x14ac:dyDescent="0.2">
      <c r="A113" s="9" t="s">
        <v>6</v>
      </c>
      <c r="B113" s="9" t="s">
        <v>66</v>
      </c>
      <c r="C113" s="8" t="s">
        <v>67</v>
      </c>
      <c r="D113" s="9" t="s">
        <v>25</v>
      </c>
      <c r="E113" s="8">
        <v>1</v>
      </c>
      <c r="F113" s="9" t="str">
        <f>_xlfn.XLOOKUP(D113,Data!G:G,Data!H:H,0,0,1)</f>
        <v>Europe</v>
      </c>
    </row>
    <row r="114" spans="1:6" x14ac:dyDescent="0.2">
      <c r="A114" s="9" t="s">
        <v>6</v>
      </c>
      <c r="B114" s="9" t="s">
        <v>66</v>
      </c>
      <c r="C114" s="8" t="s">
        <v>67</v>
      </c>
      <c r="D114" s="9" t="s">
        <v>31</v>
      </c>
      <c r="E114" s="8">
        <v>1</v>
      </c>
      <c r="F114" s="9" t="str">
        <f>_xlfn.XLOOKUP(D114,Data!G:G,Data!H:H,0,0,1)</f>
        <v>Europe</v>
      </c>
    </row>
    <row r="115" spans="1:6" x14ac:dyDescent="0.2">
      <c r="A115" s="9" t="s">
        <v>6</v>
      </c>
      <c r="B115" s="9" t="s">
        <v>66</v>
      </c>
      <c r="C115" s="8" t="s">
        <v>67</v>
      </c>
      <c r="D115" s="9" t="s">
        <v>13</v>
      </c>
      <c r="E115" s="8">
        <v>1</v>
      </c>
      <c r="F115" s="9" t="str">
        <f>_xlfn.XLOOKUP(D115,Data!G:G,Data!H:H,0,0,1)</f>
        <v>South America</v>
      </c>
    </row>
    <row r="116" spans="1:6" x14ac:dyDescent="0.2">
      <c r="A116" s="9" t="s">
        <v>6</v>
      </c>
      <c r="B116" s="9" t="s">
        <v>66</v>
      </c>
      <c r="C116" s="8" t="s">
        <v>67</v>
      </c>
      <c r="D116" s="9" t="s">
        <v>32</v>
      </c>
      <c r="E116" s="8">
        <v>1</v>
      </c>
      <c r="F116" s="9" t="str">
        <f>_xlfn.XLOOKUP(D116,Data!G:G,Data!H:H,0,0,1)</f>
        <v>Asia</v>
      </c>
    </row>
    <row r="117" spans="1:6" x14ac:dyDescent="0.2">
      <c r="A117" s="9" t="s">
        <v>6</v>
      </c>
      <c r="B117" s="9" t="s">
        <v>66</v>
      </c>
      <c r="C117" s="8" t="s">
        <v>67</v>
      </c>
      <c r="D117" s="9" t="s">
        <v>29</v>
      </c>
      <c r="E117" s="8">
        <v>1</v>
      </c>
      <c r="F117" s="9" t="str">
        <f>_xlfn.XLOOKUP(D117,Data!G:G,Data!H:H,0,0,1)</f>
        <v>Asia</v>
      </c>
    </row>
    <row r="118" spans="1:6" x14ac:dyDescent="0.2">
      <c r="A118" s="9" t="s">
        <v>6</v>
      </c>
      <c r="B118" s="9" t="s">
        <v>66</v>
      </c>
      <c r="C118" s="8" t="s">
        <v>67</v>
      </c>
      <c r="D118" s="9" t="s">
        <v>42</v>
      </c>
      <c r="E118" s="8">
        <v>1</v>
      </c>
      <c r="F118" s="9" t="str">
        <f>_xlfn.XLOOKUP(D118,Data!G:G,Data!H:H,0,0,1)</f>
        <v>Europe</v>
      </c>
    </row>
    <row r="119" spans="1:6" x14ac:dyDescent="0.2">
      <c r="A119" s="9" t="s">
        <v>6</v>
      </c>
      <c r="B119" s="9" t="s">
        <v>66</v>
      </c>
      <c r="C119" s="8" t="s">
        <v>67</v>
      </c>
      <c r="D119" s="9" t="s">
        <v>46</v>
      </c>
      <c r="E119" s="8">
        <v>1</v>
      </c>
      <c r="F119" s="9" t="str">
        <f>_xlfn.XLOOKUP(D119,Data!G:G,Data!H:H,0,0,1)</f>
        <v>Asia</v>
      </c>
    </row>
    <row r="120" spans="1:6" x14ac:dyDescent="0.2">
      <c r="A120" s="9" t="s">
        <v>6</v>
      </c>
      <c r="B120" s="9" t="s">
        <v>66</v>
      </c>
      <c r="C120" s="8" t="s">
        <v>67</v>
      </c>
      <c r="D120" s="9" t="s">
        <v>19</v>
      </c>
      <c r="E120" s="8">
        <v>1</v>
      </c>
      <c r="F120" s="9" t="str">
        <f>_xlfn.XLOOKUP(D120,Data!G:G,Data!H:H,0,0,1)</f>
        <v>South America</v>
      </c>
    </row>
    <row r="121" spans="1:6" x14ac:dyDescent="0.2">
      <c r="A121" s="9" t="s">
        <v>6</v>
      </c>
      <c r="B121" s="9" t="s">
        <v>66</v>
      </c>
      <c r="C121" s="8" t="s">
        <v>67</v>
      </c>
      <c r="D121" s="9" t="s">
        <v>18</v>
      </c>
      <c r="E121" s="8">
        <v>1</v>
      </c>
      <c r="F121" s="9" t="str">
        <f>_xlfn.XLOOKUP(D121,Data!G:G,Data!H:H,0,0,1)</f>
        <v>Asia</v>
      </c>
    </row>
    <row r="122" spans="1:6" x14ac:dyDescent="0.2">
      <c r="A122" s="9" t="s">
        <v>68</v>
      </c>
      <c r="B122" s="9" t="s">
        <v>69</v>
      </c>
      <c r="C122" s="8" t="s">
        <v>51</v>
      </c>
      <c r="D122" s="9" t="s">
        <v>17</v>
      </c>
      <c r="E122" s="8">
        <v>1</v>
      </c>
      <c r="F122" s="9" t="str">
        <f>_xlfn.XLOOKUP(D122,Data!G:G,Data!H:H,0,0,1)</f>
        <v>Asia</v>
      </c>
    </row>
    <row r="123" spans="1:6" x14ac:dyDescent="0.2">
      <c r="A123" s="9" t="s">
        <v>68</v>
      </c>
      <c r="B123" s="9" t="s">
        <v>69</v>
      </c>
      <c r="C123" s="8" t="s">
        <v>51</v>
      </c>
      <c r="D123" s="9" t="s">
        <v>27</v>
      </c>
      <c r="E123" s="8">
        <v>1</v>
      </c>
      <c r="F123" s="9" t="str">
        <f>_xlfn.XLOOKUP(D123,Data!G:G,Data!H:H,0,0,1)</f>
        <v>Europe</v>
      </c>
    </row>
    <row r="124" spans="1:6" x14ac:dyDescent="0.2">
      <c r="A124" s="9" t="s">
        <v>68</v>
      </c>
      <c r="B124" s="9" t="s">
        <v>69</v>
      </c>
      <c r="C124" s="8" t="s">
        <v>51</v>
      </c>
      <c r="D124" s="9" t="s">
        <v>38</v>
      </c>
      <c r="E124" s="8">
        <v>1</v>
      </c>
      <c r="F124" s="9" t="str">
        <f>_xlfn.XLOOKUP(D124,Data!G:G,Data!H:H,0,0,1)</f>
        <v>Europe</v>
      </c>
    </row>
    <row r="125" spans="1:6" x14ac:dyDescent="0.2">
      <c r="A125" s="9" t="s">
        <v>68</v>
      </c>
      <c r="B125" s="9" t="s">
        <v>69</v>
      </c>
      <c r="C125" s="8" t="s">
        <v>51</v>
      </c>
      <c r="D125" s="9" t="s">
        <v>52</v>
      </c>
      <c r="E125" s="8">
        <v>1</v>
      </c>
      <c r="F125" s="9" t="str">
        <f>_xlfn.XLOOKUP(D125,Data!G:G,Data!H:H,0,0,1)</f>
        <v>Europe</v>
      </c>
    </row>
    <row r="126" spans="1:6" x14ac:dyDescent="0.2">
      <c r="A126" s="9" t="s">
        <v>68</v>
      </c>
      <c r="B126" s="9" t="s">
        <v>69</v>
      </c>
      <c r="C126" s="8" t="s">
        <v>51</v>
      </c>
      <c r="D126" s="9" t="s">
        <v>44</v>
      </c>
      <c r="E126" s="8">
        <v>1</v>
      </c>
      <c r="F126" s="9" t="str">
        <f>_xlfn.XLOOKUP(D126,Data!G:G,Data!H:H,0,0,1)</f>
        <v>Europe</v>
      </c>
    </row>
    <row r="127" spans="1:6" x14ac:dyDescent="0.2">
      <c r="A127" s="9" t="s">
        <v>68</v>
      </c>
      <c r="B127" s="9" t="s">
        <v>69</v>
      </c>
      <c r="C127" s="8" t="s">
        <v>51</v>
      </c>
      <c r="D127" s="9" t="s">
        <v>70</v>
      </c>
      <c r="E127" s="8">
        <v>1</v>
      </c>
      <c r="F127" s="9" t="str">
        <f>_xlfn.XLOOKUP(D127,Data!G:G,Data!H:H,0,0,1)</f>
        <v>Europe</v>
      </c>
    </row>
    <row r="128" spans="1:6" x14ac:dyDescent="0.2">
      <c r="A128" s="9" t="s">
        <v>68</v>
      </c>
      <c r="B128" s="9" t="s">
        <v>69</v>
      </c>
      <c r="C128" s="8" t="s">
        <v>51</v>
      </c>
      <c r="D128" s="9" t="s">
        <v>42</v>
      </c>
      <c r="E128" s="8">
        <v>1</v>
      </c>
      <c r="F128" s="9" t="str">
        <f>_xlfn.XLOOKUP(D128,Data!G:G,Data!H:H,0,0,1)</f>
        <v>Europe</v>
      </c>
    </row>
    <row r="129" spans="1:6" x14ac:dyDescent="0.2">
      <c r="A129" s="9" t="s">
        <v>68</v>
      </c>
      <c r="B129" s="9" t="s">
        <v>69</v>
      </c>
      <c r="C129" s="8" t="s">
        <v>51</v>
      </c>
      <c r="D129" s="9" t="s">
        <v>32</v>
      </c>
      <c r="E129" s="8">
        <v>1</v>
      </c>
      <c r="F129" s="9" t="str">
        <f>_xlfn.XLOOKUP(D129,Data!G:G,Data!H:H,0,0,1)</f>
        <v>Asia</v>
      </c>
    </row>
    <row r="130" spans="1:6" x14ac:dyDescent="0.2">
      <c r="A130" s="9" t="s">
        <v>68</v>
      </c>
      <c r="B130" s="9" t="s">
        <v>69</v>
      </c>
      <c r="C130" s="8" t="s">
        <v>51</v>
      </c>
      <c r="D130" s="9" t="s">
        <v>14</v>
      </c>
      <c r="E130" s="8">
        <v>1</v>
      </c>
      <c r="F130" s="9" t="str">
        <f>_xlfn.XLOOKUP(D130,Data!G:G,Data!H:H,0,0,1)</f>
        <v>North America</v>
      </c>
    </row>
    <row r="131" spans="1:6" x14ac:dyDescent="0.2">
      <c r="A131" s="9" t="s">
        <v>68</v>
      </c>
      <c r="B131" s="9" t="s">
        <v>69</v>
      </c>
      <c r="C131" s="8" t="s">
        <v>51</v>
      </c>
      <c r="D131" s="9" t="s">
        <v>45</v>
      </c>
      <c r="E131" s="8">
        <v>1</v>
      </c>
      <c r="F131" s="9" t="str">
        <f>_xlfn.XLOOKUP(D131,Data!G:G,Data!H:H,0,0,1)</f>
        <v>North America</v>
      </c>
    </row>
    <row r="132" spans="1:6" x14ac:dyDescent="0.2">
      <c r="A132" s="9" t="s">
        <v>68</v>
      </c>
      <c r="B132" s="9" t="s">
        <v>69</v>
      </c>
      <c r="C132" s="8" t="s">
        <v>51</v>
      </c>
      <c r="D132" s="9" t="s">
        <v>30</v>
      </c>
      <c r="E132" s="8">
        <v>1</v>
      </c>
      <c r="F132" s="9" t="str">
        <f>_xlfn.XLOOKUP(D132,Data!G:G,Data!H:H,0,0,1)</f>
        <v>Europe</v>
      </c>
    </row>
    <row r="133" spans="1:6" x14ac:dyDescent="0.2">
      <c r="A133" s="9" t="s">
        <v>68</v>
      </c>
      <c r="B133" s="9" t="s">
        <v>69</v>
      </c>
      <c r="C133" s="8" t="s">
        <v>51</v>
      </c>
      <c r="D133" s="9" t="s">
        <v>35</v>
      </c>
      <c r="E133" s="8">
        <v>1</v>
      </c>
      <c r="F133" s="9" t="str">
        <f>_xlfn.XLOOKUP(D133,Data!G:G,Data!H:H,0,0,1)</f>
        <v>North America</v>
      </c>
    </row>
    <row r="134" spans="1:6" x14ac:dyDescent="0.2">
      <c r="A134" s="9" t="s">
        <v>68</v>
      </c>
      <c r="B134" s="9" t="s">
        <v>69</v>
      </c>
      <c r="C134" s="8" t="s">
        <v>51</v>
      </c>
      <c r="D134" s="9" t="s">
        <v>41</v>
      </c>
      <c r="E134" s="8">
        <v>1</v>
      </c>
      <c r="F134" s="9" t="str">
        <f>_xlfn.XLOOKUP(D134,Data!G:G,Data!H:H,0,0,1)</f>
        <v>Asia</v>
      </c>
    </row>
    <row r="135" spans="1:6" x14ac:dyDescent="0.2">
      <c r="A135" s="9" t="s">
        <v>68</v>
      </c>
      <c r="B135" s="9" t="s">
        <v>69</v>
      </c>
      <c r="C135" s="8" t="s">
        <v>51</v>
      </c>
      <c r="D135" s="9" t="s">
        <v>25</v>
      </c>
      <c r="E135" s="8">
        <v>1</v>
      </c>
      <c r="F135" s="9" t="str">
        <f>_xlfn.XLOOKUP(D135,Data!G:G,Data!H:H,0,0,1)</f>
        <v>Europe</v>
      </c>
    </row>
    <row r="136" spans="1:6" x14ac:dyDescent="0.2">
      <c r="A136" s="9" t="s">
        <v>68</v>
      </c>
      <c r="B136" s="9" t="s">
        <v>69</v>
      </c>
      <c r="C136" s="8" t="s">
        <v>51</v>
      </c>
      <c r="D136" s="9" t="s">
        <v>22</v>
      </c>
      <c r="E136" s="8">
        <v>1</v>
      </c>
      <c r="F136" s="9" t="str">
        <f>_xlfn.XLOOKUP(D136,Data!G:G,Data!H:H,0,0,1)</f>
        <v>Africa</v>
      </c>
    </row>
    <row r="137" spans="1:6" x14ac:dyDescent="0.2">
      <c r="A137" s="9" t="s">
        <v>68</v>
      </c>
      <c r="B137" s="9" t="s">
        <v>69</v>
      </c>
      <c r="C137" s="8" t="s">
        <v>51</v>
      </c>
      <c r="D137" s="9" t="s">
        <v>10</v>
      </c>
      <c r="E137" s="8">
        <v>1</v>
      </c>
      <c r="F137" s="9" t="str">
        <f>_xlfn.XLOOKUP(D137,Data!G:G,Data!H:H,0,0,1)</f>
        <v>Oceania</v>
      </c>
    </row>
    <row r="138" spans="1:6" x14ac:dyDescent="0.2">
      <c r="A138" s="9" t="s">
        <v>68</v>
      </c>
      <c r="B138" s="9" t="s">
        <v>69</v>
      </c>
      <c r="C138" s="8" t="s">
        <v>51</v>
      </c>
      <c r="D138" s="9" t="s">
        <v>71</v>
      </c>
      <c r="E138" s="8">
        <v>1</v>
      </c>
      <c r="F138" s="9" t="str">
        <f>_xlfn.XLOOKUP(D138,Data!G:G,Data!H:H,0,0,1)</f>
        <v>Oceania</v>
      </c>
    </row>
    <row r="139" spans="1:6" x14ac:dyDescent="0.2">
      <c r="A139" s="9" t="s">
        <v>68</v>
      </c>
      <c r="B139" s="9" t="s">
        <v>72</v>
      </c>
      <c r="C139" s="8" t="s">
        <v>51</v>
      </c>
      <c r="D139" s="9" t="s">
        <v>17</v>
      </c>
      <c r="E139" s="8">
        <v>1</v>
      </c>
      <c r="F139" s="9" t="str">
        <f>_xlfn.XLOOKUP(D139,Data!G:G,Data!H:H,0,0,1)</f>
        <v>Asia</v>
      </c>
    </row>
    <row r="140" spans="1:6" x14ac:dyDescent="0.2">
      <c r="A140" s="9" t="s">
        <v>68</v>
      </c>
      <c r="B140" s="9" t="s">
        <v>72</v>
      </c>
      <c r="C140" s="8" t="s">
        <v>51</v>
      </c>
      <c r="D140" s="9" t="s">
        <v>45</v>
      </c>
      <c r="E140" s="8">
        <v>1</v>
      </c>
      <c r="F140" s="9" t="str">
        <f>_xlfn.XLOOKUP(D140,Data!G:G,Data!H:H,0,0,1)</f>
        <v>North America</v>
      </c>
    </row>
    <row r="141" spans="1:6" x14ac:dyDescent="0.2">
      <c r="A141" s="9" t="s">
        <v>68</v>
      </c>
      <c r="B141" s="9" t="s">
        <v>72</v>
      </c>
      <c r="C141" s="8" t="s">
        <v>51</v>
      </c>
      <c r="D141" s="9" t="s">
        <v>42</v>
      </c>
      <c r="E141" s="8">
        <v>1</v>
      </c>
      <c r="F141" s="9" t="str">
        <f>_xlfn.XLOOKUP(D141,Data!G:G,Data!H:H,0,0,1)</f>
        <v>Europe</v>
      </c>
    </row>
    <row r="142" spans="1:6" x14ac:dyDescent="0.2">
      <c r="A142" s="9" t="s">
        <v>68</v>
      </c>
      <c r="B142" s="9" t="s">
        <v>72</v>
      </c>
      <c r="C142" s="8" t="s">
        <v>51</v>
      </c>
      <c r="D142" s="9" t="s">
        <v>25</v>
      </c>
      <c r="E142" s="8">
        <v>1</v>
      </c>
      <c r="F142" s="9" t="str">
        <f>_xlfn.XLOOKUP(D142,Data!G:G,Data!H:H,0,0,1)</f>
        <v>Europe</v>
      </c>
    </row>
    <row r="143" spans="1:6" x14ac:dyDescent="0.2">
      <c r="A143" s="9" t="s">
        <v>68</v>
      </c>
      <c r="B143" s="9" t="s">
        <v>72</v>
      </c>
      <c r="C143" s="8" t="s">
        <v>51</v>
      </c>
      <c r="D143" s="9" t="s">
        <v>32</v>
      </c>
      <c r="E143" s="8">
        <v>1</v>
      </c>
      <c r="F143" s="9" t="str">
        <f>_xlfn.XLOOKUP(D143,Data!G:G,Data!H:H,0,0,1)</f>
        <v>Asia</v>
      </c>
    </row>
    <row r="144" spans="1:6" x14ac:dyDescent="0.2">
      <c r="A144" s="9" t="s">
        <v>68</v>
      </c>
      <c r="B144" s="9" t="s">
        <v>72</v>
      </c>
      <c r="C144" s="8" t="s">
        <v>51</v>
      </c>
      <c r="D144" s="9" t="s">
        <v>14</v>
      </c>
      <c r="E144" s="8">
        <v>1</v>
      </c>
      <c r="F144" s="9" t="str">
        <f>_xlfn.XLOOKUP(D144,Data!G:G,Data!H:H,0,0,1)</f>
        <v>North America</v>
      </c>
    </row>
    <row r="145" spans="1:6" x14ac:dyDescent="0.2">
      <c r="A145" s="9" t="s">
        <v>68</v>
      </c>
      <c r="B145" s="9" t="s">
        <v>72</v>
      </c>
      <c r="C145" s="8" t="s">
        <v>51</v>
      </c>
      <c r="D145" s="9" t="s">
        <v>35</v>
      </c>
      <c r="E145" s="8">
        <v>1</v>
      </c>
      <c r="F145" s="9" t="str">
        <f>_xlfn.XLOOKUP(D145,Data!G:G,Data!H:H,0,0,1)</f>
        <v>North America</v>
      </c>
    </row>
    <row r="146" spans="1:6" x14ac:dyDescent="0.2">
      <c r="A146" s="9" t="s">
        <v>68</v>
      </c>
      <c r="B146" s="9" t="s">
        <v>72</v>
      </c>
      <c r="C146" s="8" t="s">
        <v>51</v>
      </c>
      <c r="D146" s="9" t="s">
        <v>31</v>
      </c>
      <c r="E146" s="8">
        <v>1</v>
      </c>
      <c r="F146" s="9" t="str">
        <f>_xlfn.XLOOKUP(D146,Data!G:G,Data!H:H,0,0,1)</f>
        <v>Europe</v>
      </c>
    </row>
    <row r="147" spans="1:6" x14ac:dyDescent="0.2">
      <c r="A147" s="9" t="s">
        <v>68</v>
      </c>
      <c r="B147" s="9" t="s">
        <v>72</v>
      </c>
      <c r="C147" s="8" t="s">
        <v>51</v>
      </c>
      <c r="D147" s="9" t="s">
        <v>10</v>
      </c>
      <c r="E147" s="8">
        <v>1</v>
      </c>
      <c r="F147" s="9" t="str">
        <f>_xlfn.XLOOKUP(D147,Data!G:G,Data!H:H,0,0,1)</f>
        <v>Oceania</v>
      </c>
    </row>
    <row r="148" spans="1:6" x14ac:dyDescent="0.2">
      <c r="A148" s="9" t="s">
        <v>68</v>
      </c>
      <c r="B148" s="9" t="s">
        <v>72</v>
      </c>
      <c r="C148" s="8" t="s">
        <v>51</v>
      </c>
      <c r="D148" s="9" t="s">
        <v>22</v>
      </c>
      <c r="E148" s="8">
        <v>1</v>
      </c>
      <c r="F148" s="9" t="str">
        <f>_xlfn.XLOOKUP(D148,Data!G:G,Data!H:H,0,0,1)</f>
        <v>Africa</v>
      </c>
    </row>
    <row r="149" spans="1:6" x14ac:dyDescent="0.2">
      <c r="A149" s="9" t="s">
        <v>73</v>
      </c>
      <c r="B149" s="9" t="s">
        <v>74</v>
      </c>
      <c r="C149" s="8" t="s">
        <v>8</v>
      </c>
      <c r="D149" s="9" t="s">
        <v>75</v>
      </c>
      <c r="E149" s="8">
        <v>1</v>
      </c>
      <c r="F149" s="9" t="str">
        <f>_xlfn.XLOOKUP(D149,Data!G:G,Data!H:H,0,0,1)</f>
        <v>Asia</v>
      </c>
    </row>
    <row r="150" spans="1:6" x14ac:dyDescent="0.2">
      <c r="A150" s="9" t="s">
        <v>73</v>
      </c>
      <c r="B150" s="9" t="s">
        <v>74</v>
      </c>
      <c r="C150" s="8" t="s">
        <v>8</v>
      </c>
      <c r="D150" s="9" t="s">
        <v>76</v>
      </c>
      <c r="E150" s="8">
        <v>1</v>
      </c>
      <c r="F150" s="9" t="str">
        <f>_xlfn.XLOOKUP(D150,Data!G:G,Data!H:H,0,0,1)</f>
        <v>Europe</v>
      </c>
    </row>
    <row r="151" spans="1:6" x14ac:dyDescent="0.2">
      <c r="A151" s="9" t="s">
        <v>73</v>
      </c>
      <c r="B151" s="9" t="s">
        <v>74</v>
      </c>
      <c r="C151" s="8" t="s">
        <v>8</v>
      </c>
      <c r="D151" s="9" t="s">
        <v>77</v>
      </c>
      <c r="E151" s="8">
        <v>1</v>
      </c>
      <c r="F151" s="9" t="str">
        <f>_xlfn.XLOOKUP(D151,Data!G:G,Data!H:H,0,0,1)</f>
        <v>Africa</v>
      </c>
    </row>
    <row r="152" spans="1:6" x14ac:dyDescent="0.2">
      <c r="A152" s="9" t="s">
        <v>73</v>
      </c>
      <c r="B152" s="9" t="s">
        <v>74</v>
      </c>
      <c r="C152" s="8" t="s">
        <v>8</v>
      </c>
      <c r="D152" s="9" t="s">
        <v>78</v>
      </c>
      <c r="E152" s="8">
        <v>1</v>
      </c>
      <c r="F152" s="9" t="str">
        <f>_xlfn.XLOOKUP(D152,Data!G:G,Data!H:H,0,0,1)</f>
        <v>North America</v>
      </c>
    </row>
    <row r="153" spans="1:6" x14ac:dyDescent="0.2">
      <c r="A153" s="9" t="s">
        <v>73</v>
      </c>
      <c r="B153" s="9" t="s">
        <v>74</v>
      </c>
      <c r="C153" s="8" t="s">
        <v>8</v>
      </c>
      <c r="D153" s="9" t="s">
        <v>10</v>
      </c>
      <c r="E153" s="8">
        <v>2</v>
      </c>
      <c r="F153" s="9" t="str">
        <f>_xlfn.XLOOKUP(D153,Data!G:G,Data!H:H,0,0,1)</f>
        <v>Oceania</v>
      </c>
    </row>
    <row r="154" spans="1:6" x14ac:dyDescent="0.2">
      <c r="A154" s="9" t="s">
        <v>73</v>
      </c>
      <c r="B154" s="9" t="s">
        <v>74</v>
      </c>
      <c r="C154" s="8" t="s">
        <v>8</v>
      </c>
      <c r="D154" s="9" t="s">
        <v>52</v>
      </c>
      <c r="E154" s="8">
        <v>1</v>
      </c>
      <c r="F154" s="9" t="str">
        <f>_xlfn.XLOOKUP(D154,Data!G:G,Data!H:H,0,0,1)</f>
        <v>Europe</v>
      </c>
    </row>
    <row r="155" spans="1:6" x14ac:dyDescent="0.2">
      <c r="A155" s="9" t="s">
        <v>73</v>
      </c>
      <c r="B155" s="9" t="s">
        <v>74</v>
      </c>
      <c r="C155" s="8" t="s">
        <v>8</v>
      </c>
      <c r="D155" s="9" t="s">
        <v>79</v>
      </c>
      <c r="E155" s="8">
        <v>2</v>
      </c>
      <c r="F155" s="9" t="str">
        <f>_xlfn.XLOOKUP(D155,Data!G:G,Data!H:H,0,0,1)</f>
        <v>North America</v>
      </c>
    </row>
    <row r="156" spans="1:6" x14ac:dyDescent="0.2">
      <c r="A156" s="9" t="s">
        <v>73</v>
      </c>
      <c r="B156" s="9" t="s">
        <v>74</v>
      </c>
      <c r="C156" s="8" t="s">
        <v>8</v>
      </c>
      <c r="D156" s="9" t="s">
        <v>11</v>
      </c>
      <c r="E156" s="8">
        <v>1</v>
      </c>
      <c r="F156" s="9" t="str">
        <f>_xlfn.XLOOKUP(D156,Data!G:G,Data!H:H,0,0,1)</f>
        <v>Asia</v>
      </c>
    </row>
    <row r="157" spans="1:6" x14ac:dyDescent="0.2">
      <c r="A157" s="9" t="s">
        <v>73</v>
      </c>
      <c r="B157" s="9" t="s">
        <v>74</v>
      </c>
      <c r="C157" s="8" t="s">
        <v>8</v>
      </c>
      <c r="D157" s="9" t="s">
        <v>80</v>
      </c>
      <c r="E157" s="8">
        <v>1</v>
      </c>
      <c r="F157" s="9" t="str">
        <f>_xlfn.XLOOKUP(D157,Data!G:G,Data!H:H,0,0,1)</f>
        <v>North America</v>
      </c>
    </row>
    <row r="158" spans="1:6" x14ac:dyDescent="0.2">
      <c r="A158" s="9" t="s">
        <v>73</v>
      </c>
      <c r="B158" s="9" t="s">
        <v>74</v>
      </c>
      <c r="C158" s="8" t="s">
        <v>8</v>
      </c>
      <c r="D158" s="9" t="s">
        <v>81</v>
      </c>
      <c r="E158" s="8">
        <v>1</v>
      </c>
      <c r="F158" s="9" t="str">
        <f>_xlfn.XLOOKUP(D158,Data!G:G,Data!H:H,0,0,1)</f>
        <v>Africa</v>
      </c>
    </row>
    <row r="159" spans="1:6" x14ac:dyDescent="0.2">
      <c r="A159" s="9" t="s">
        <v>73</v>
      </c>
      <c r="B159" s="9" t="s">
        <v>74</v>
      </c>
      <c r="C159" s="8" t="s">
        <v>8</v>
      </c>
      <c r="D159" s="9" t="s">
        <v>82</v>
      </c>
      <c r="E159" s="8">
        <v>1</v>
      </c>
      <c r="F159" s="9" t="str">
        <f>_xlfn.XLOOKUP(D159,Data!G:G,Data!H:H,0,0,1)</f>
        <v>Africa</v>
      </c>
    </row>
    <row r="160" spans="1:6" x14ac:dyDescent="0.2">
      <c r="A160" s="9" t="s">
        <v>73</v>
      </c>
      <c r="B160" s="9" t="s">
        <v>74</v>
      </c>
      <c r="C160" s="8" t="s">
        <v>8</v>
      </c>
      <c r="D160" s="9" t="s">
        <v>13</v>
      </c>
      <c r="E160" s="8">
        <v>3</v>
      </c>
      <c r="F160" s="9" t="str">
        <f>_xlfn.XLOOKUP(D160,Data!G:G,Data!H:H,0,0,1)</f>
        <v>South America</v>
      </c>
    </row>
    <row r="161" spans="1:6" x14ac:dyDescent="0.2">
      <c r="A161" s="9" t="s">
        <v>73</v>
      </c>
      <c r="B161" s="9" t="s">
        <v>74</v>
      </c>
      <c r="C161" s="8" t="s">
        <v>8</v>
      </c>
      <c r="D161" s="9" t="s">
        <v>83</v>
      </c>
      <c r="E161" s="8">
        <v>1</v>
      </c>
      <c r="F161" s="9" t="str">
        <f>_xlfn.XLOOKUP(D161,Data!G:G,Data!H:H,0,0,1)</f>
        <v>North America</v>
      </c>
    </row>
    <row r="162" spans="1:6" x14ac:dyDescent="0.2">
      <c r="A162" s="9" t="s">
        <v>73</v>
      </c>
      <c r="B162" s="9" t="s">
        <v>74</v>
      </c>
      <c r="C162" s="8" t="s">
        <v>8</v>
      </c>
      <c r="D162" s="9" t="s">
        <v>84</v>
      </c>
      <c r="E162" s="8">
        <v>1</v>
      </c>
      <c r="F162" s="9" t="str">
        <f>_xlfn.XLOOKUP(D162,Data!G:G,Data!H:H,0,0,1)</f>
        <v>Asia</v>
      </c>
    </row>
    <row r="163" spans="1:6" x14ac:dyDescent="0.2">
      <c r="A163" s="9" t="s">
        <v>73</v>
      </c>
      <c r="B163" s="9" t="s">
        <v>74</v>
      </c>
      <c r="C163" s="8" t="s">
        <v>8</v>
      </c>
      <c r="D163" s="9" t="s">
        <v>85</v>
      </c>
      <c r="E163" s="8">
        <v>1</v>
      </c>
      <c r="F163" s="9" t="str">
        <f>_xlfn.XLOOKUP(D163,Data!G:G,Data!H:H,0,0,1)</f>
        <v>Africa</v>
      </c>
    </row>
    <row r="164" spans="1:6" x14ac:dyDescent="0.2">
      <c r="A164" s="9" t="s">
        <v>73</v>
      </c>
      <c r="B164" s="9" t="s">
        <v>74</v>
      </c>
      <c r="C164" s="8" t="s">
        <v>8</v>
      </c>
      <c r="D164" s="9" t="s">
        <v>14</v>
      </c>
      <c r="E164" s="8">
        <v>3</v>
      </c>
      <c r="F164" s="9" t="str">
        <f>_xlfn.XLOOKUP(D164,Data!G:G,Data!H:H,0,0,1)</f>
        <v>North America</v>
      </c>
    </row>
    <row r="165" spans="1:6" x14ac:dyDescent="0.2">
      <c r="A165" s="9" t="s">
        <v>73</v>
      </c>
      <c r="B165" s="9" t="s">
        <v>74</v>
      </c>
      <c r="C165" s="8" t="s">
        <v>8</v>
      </c>
      <c r="D165" s="9" t="s">
        <v>86</v>
      </c>
      <c r="E165" s="8">
        <v>1</v>
      </c>
      <c r="F165" s="9" t="str">
        <f>_xlfn.XLOOKUP(D165,Data!G:G,Data!H:H,0,0,1)</f>
        <v>North America</v>
      </c>
    </row>
    <row r="166" spans="1:6" x14ac:dyDescent="0.2">
      <c r="A166" s="9" t="s">
        <v>73</v>
      </c>
      <c r="B166" s="9" t="s">
        <v>74</v>
      </c>
      <c r="C166" s="8" t="s">
        <v>8</v>
      </c>
      <c r="D166" s="9" t="s">
        <v>87</v>
      </c>
      <c r="E166" s="8">
        <v>1</v>
      </c>
      <c r="F166" s="9" t="str">
        <f>_xlfn.XLOOKUP(D166,Data!G:G,Data!H:H,0,0,1)</f>
        <v>Africa</v>
      </c>
    </row>
    <row r="167" spans="1:6" x14ac:dyDescent="0.2">
      <c r="A167" s="9" t="s">
        <v>73</v>
      </c>
      <c r="B167" s="9" t="s">
        <v>74</v>
      </c>
      <c r="C167" s="8" t="s">
        <v>8</v>
      </c>
      <c r="D167" s="9" t="s">
        <v>17</v>
      </c>
      <c r="E167" s="8">
        <v>1</v>
      </c>
      <c r="F167" s="9" t="str">
        <f>_xlfn.XLOOKUP(D167,Data!G:G,Data!H:H,0,0,1)</f>
        <v>Asia</v>
      </c>
    </row>
    <row r="168" spans="1:6" x14ac:dyDescent="0.2">
      <c r="A168" s="9" t="s">
        <v>73</v>
      </c>
      <c r="B168" s="9" t="s">
        <v>74</v>
      </c>
      <c r="C168" s="8" t="s">
        <v>8</v>
      </c>
      <c r="D168" s="9" t="s">
        <v>19</v>
      </c>
      <c r="E168" s="8">
        <v>2</v>
      </c>
      <c r="F168" s="9" t="str">
        <f>_xlfn.XLOOKUP(D168,Data!G:G,Data!H:H,0,0,1)</f>
        <v>South America</v>
      </c>
    </row>
    <row r="169" spans="1:6" x14ac:dyDescent="0.2">
      <c r="A169" s="9" t="s">
        <v>73</v>
      </c>
      <c r="B169" s="9" t="s">
        <v>74</v>
      </c>
      <c r="C169" s="8" t="s">
        <v>8</v>
      </c>
      <c r="D169" s="9" t="s">
        <v>88</v>
      </c>
      <c r="E169" s="8">
        <v>1</v>
      </c>
      <c r="F169" s="9" t="str">
        <f>_xlfn.XLOOKUP(D169,Data!G:G,Data!H:H,0,0,1)</f>
        <v>Africa</v>
      </c>
    </row>
    <row r="170" spans="1:6" x14ac:dyDescent="0.2">
      <c r="A170" s="9" t="s">
        <v>73</v>
      </c>
      <c r="B170" s="9" t="s">
        <v>74</v>
      </c>
      <c r="C170" s="8" t="s">
        <v>8</v>
      </c>
      <c r="D170" s="9" t="s">
        <v>20</v>
      </c>
      <c r="E170" s="8">
        <v>1</v>
      </c>
      <c r="F170" s="9" t="str">
        <f>_xlfn.XLOOKUP(D170,Data!G:G,Data!H:H,0,0,1)</f>
        <v>North America</v>
      </c>
    </row>
    <row r="171" spans="1:6" x14ac:dyDescent="0.2">
      <c r="A171" s="9" t="s">
        <v>73</v>
      </c>
      <c r="B171" s="9" t="s">
        <v>74</v>
      </c>
      <c r="C171" s="8" t="s">
        <v>8</v>
      </c>
      <c r="D171" s="9" t="s">
        <v>54</v>
      </c>
      <c r="E171" s="8">
        <v>1</v>
      </c>
      <c r="F171" s="9" t="str">
        <f>_xlfn.XLOOKUP(D171,Data!G:G,Data!H:H,0,0,1)</f>
        <v>Europe</v>
      </c>
    </row>
    <row r="172" spans="1:6" x14ac:dyDescent="0.2">
      <c r="A172" s="9" t="s">
        <v>73</v>
      </c>
      <c r="B172" s="9" t="s">
        <v>74</v>
      </c>
      <c r="C172" s="8" t="s">
        <v>8</v>
      </c>
      <c r="D172" s="9" t="s">
        <v>89</v>
      </c>
      <c r="E172" s="8">
        <v>1</v>
      </c>
      <c r="F172" s="9" t="str">
        <f>_xlfn.XLOOKUP(D172,Data!G:G,Data!H:H,0,0,1)</f>
        <v>North America</v>
      </c>
    </row>
    <row r="173" spans="1:6" x14ac:dyDescent="0.2">
      <c r="A173" s="9" t="s">
        <v>73</v>
      </c>
      <c r="B173" s="9" t="s">
        <v>74</v>
      </c>
      <c r="C173" s="8" t="s">
        <v>8</v>
      </c>
      <c r="D173" s="9" t="s">
        <v>90</v>
      </c>
      <c r="E173" s="8">
        <v>1</v>
      </c>
      <c r="F173" s="9" t="str">
        <f>_xlfn.XLOOKUP(D173,Data!G:G,Data!H:H,0,0,1)</f>
        <v>Asia</v>
      </c>
    </row>
    <row r="174" spans="1:6" x14ac:dyDescent="0.2">
      <c r="A174" s="9" t="s">
        <v>73</v>
      </c>
      <c r="B174" s="9" t="s">
        <v>74</v>
      </c>
      <c r="C174" s="8" t="s">
        <v>8</v>
      </c>
      <c r="D174" s="9" t="s">
        <v>91</v>
      </c>
      <c r="E174" s="8">
        <v>1</v>
      </c>
      <c r="F174" s="9" t="str">
        <f>_xlfn.XLOOKUP(D174,Data!G:G,Data!H:H,0,0,1)</f>
        <v>Africa</v>
      </c>
    </row>
    <row r="175" spans="1:6" x14ac:dyDescent="0.2">
      <c r="A175" s="9" t="s">
        <v>73</v>
      </c>
      <c r="B175" s="9" t="s">
        <v>74</v>
      </c>
      <c r="C175" s="8" t="s">
        <v>8</v>
      </c>
      <c r="D175" s="9" t="s">
        <v>92</v>
      </c>
      <c r="E175" s="8">
        <v>1</v>
      </c>
      <c r="F175" s="9" t="str">
        <f>_xlfn.XLOOKUP(D175,Data!G:G,Data!H:H,0,0,1)</f>
        <v>Africa</v>
      </c>
    </row>
    <row r="176" spans="1:6" x14ac:dyDescent="0.2">
      <c r="A176" s="9" t="s">
        <v>73</v>
      </c>
      <c r="B176" s="9" t="s">
        <v>74</v>
      </c>
      <c r="C176" s="8" t="s">
        <v>8</v>
      </c>
      <c r="D176" s="9" t="s">
        <v>93</v>
      </c>
      <c r="E176" s="8">
        <v>1</v>
      </c>
      <c r="F176" s="9" t="str">
        <f>_xlfn.XLOOKUP(D176,Data!G:G,Data!H:H,0,0,1)</f>
        <v>Oceania</v>
      </c>
    </row>
    <row r="177" spans="1:6" x14ac:dyDescent="0.2">
      <c r="A177" s="9" t="s">
        <v>73</v>
      </c>
      <c r="B177" s="9" t="s">
        <v>74</v>
      </c>
      <c r="C177" s="8" t="s">
        <v>8</v>
      </c>
      <c r="D177" s="9" t="s">
        <v>94</v>
      </c>
      <c r="E177" s="8">
        <v>1</v>
      </c>
      <c r="F177" s="9" t="str">
        <f>_xlfn.XLOOKUP(D177,Data!G:G,Data!H:H,0,0,1)</f>
        <v>Oceania</v>
      </c>
    </row>
    <row r="178" spans="1:6" x14ac:dyDescent="0.2">
      <c r="A178" s="9" t="s">
        <v>73</v>
      </c>
      <c r="B178" s="9" t="s">
        <v>74</v>
      </c>
      <c r="C178" s="8" t="s">
        <v>8</v>
      </c>
      <c r="D178" s="9" t="s">
        <v>95</v>
      </c>
      <c r="E178" s="8">
        <v>1</v>
      </c>
      <c r="F178" s="9" t="str">
        <f>_xlfn.XLOOKUP(D178,Data!G:G,Data!H:H,0,0,1)</f>
        <v>Africa</v>
      </c>
    </row>
    <row r="179" spans="1:6" x14ac:dyDescent="0.2">
      <c r="A179" s="9" t="s">
        <v>73</v>
      </c>
      <c r="B179" s="9" t="s">
        <v>74</v>
      </c>
      <c r="C179" s="8" t="s">
        <v>8</v>
      </c>
      <c r="D179" s="9" t="s">
        <v>26</v>
      </c>
      <c r="E179" s="8">
        <v>2</v>
      </c>
      <c r="F179" s="9" t="str">
        <f>_xlfn.XLOOKUP(D179,Data!G:G,Data!H:H,0,0,1)</f>
        <v>Europe</v>
      </c>
    </row>
    <row r="180" spans="1:6" x14ac:dyDescent="0.2">
      <c r="A180" s="9" t="s">
        <v>73</v>
      </c>
      <c r="B180" s="9" t="s">
        <v>74</v>
      </c>
      <c r="C180" s="8" t="s">
        <v>8</v>
      </c>
      <c r="D180" s="9" t="s">
        <v>96</v>
      </c>
      <c r="E180" s="8">
        <v>2</v>
      </c>
      <c r="F180" s="9" t="str">
        <f>_xlfn.XLOOKUP(D180,Data!G:G,Data!H:H,0,0,1)</f>
        <v>Africa</v>
      </c>
    </row>
    <row r="181" spans="1:6" x14ac:dyDescent="0.2">
      <c r="A181" s="9" t="s">
        <v>73</v>
      </c>
      <c r="B181" s="9" t="s">
        <v>74</v>
      </c>
      <c r="C181" s="8" t="s">
        <v>8</v>
      </c>
      <c r="D181" s="9" t="s">
        <v>27</v>
      </c>
      <c r="E181" s="8">
        <v>3</v>
      </c>
      <c r="F181" s="9" t="str">
        <f>_xlfn.XLOOKUP(D181,Data!G:G,Data!H:H,0,0,1)</f>
        <v>Europe</v>
      </c>
    </row>
    <row r="182" spans="1:6" x14ac:dyDescent="0.2">
      <c r="A182" s="9" t="s">
        <v>73</v>
      </c>
      <c r="B182" s="9" t="s">
        <v>74</v>
      </c>
      <c r="C182" s="8" t="s">
        <v>8</v>
      </c>
      <c r="D182" s="9" t="s">
        <v>97</v>
      </c>
      <c r="E182" s="8">
        <v>1</v>
      </c>
      <c r="F182" s="9" t="str">
        <f>_xlfn.XLOOKUP(D182,Data!G:G,Data!H:H,0,0,1)</f>
        <v>Oceania</v>
      </c>
    </row>
    <row r="183" spans="1:6" x14ac:dyDescent="0.2">
      <c r="A183" s="9" t="s">
        <v>73</v>
      </c>
      <c r="B183" s="9" t="s">
        <v>74</v>
      </c>
      <c r="C183" s="8" t="s">
        <v>8</v>
      </c>
      <c r="D183" s="9" t="s">
        <v>98</v>
      </c>
      <c r="E183" s="8">
        <v>1</v>
      </c>
      <c r="F183" s="9" t="str">
        <f>_xlfn.XLOOKUP(D183,Data!G:G,Data!H:H,0,0,1)</f>
        <v>Africa</v>
      </c>
    </row>
    <row r="184" spans="1:6" x14ac:dyDescent="0.2">
      <c r="A184" s="9" t="s">
        <v>73</v>
      </c>
      <c r="B184" s="9" t="s">
        <v>74</v>
      </c>
      <c r="C184" s="8" t="s">
        <v>8</v>
      </c>
      <c r="D184" s="9" t="s">
        <v>99</v>
      </c>
      <c r="E184" s="8">
        <v>1</v>
      </c>
      <c r="F184" s="9" t="str">
        <f>_xlfn.XLOOKUP(D184,Data!G:G,Data!H:H,0,0,1)</f>
        <v>South America</v>
      </c>
    </row>
    <row r="185" spans="1:6" x14ac:dyDescent="0.2">
      <c r="A185" s="9" t="s">
        <v>73</v>
      </c>
      <c r="B185" s="9" t="s">
        <v>74</v>
      </c>
      <c r="C185" s="8" t="s">
        <v>8</v>
      </c>
      <c r="D185" s="9" t="s">
        <v>100</v>
      </c>
      <c r="E185" s="8">
        <v>1</v>
      </c>
      <c r="F185" s="9" t="str">
        <f>_xlfn.XLOOKUP(D185,Data!G:G,Data!H:H,0,0,1)</f>
        <v>North America</v>
      </c>
    </row>
    <row r="186" spans="1:6" x14ac:dyDescent="0.2">
      <c r="A186" s="9" t="s">
        <v>73</v>
      </c>
      <c r="B186" s="9" t="s">
        <v>74</v>
      </c>
      <c r="C186" s="8" t="s">
        <v>8</v>
      </c>
      <c r="D186" s="9" t="s">
        <v>101</v>
      </c>
      <c r="E186" s="8">
        <v>1</v>
      </c>
      <c r="F186" s="9" t="str">
        <f>_xlfn.XLOOKUP(D186,Data!G:G,Data!H:H,0,0,1)</f>
        <v>North America</v>
      </c>
    </row>
    <row r="187" spans="1:6" x14ac:dyDescent="0.2">
      <c r="A187" s="9" t="s">
        <v>73</v>
      </c>
      <c r="B187" s="9" t="s">
        <v>74</v>
      </c>
      <c r="C187" s="8" t="s">
        <v>8</v>
      </c>
      <c r="D187" s="9" t="s">
        <v>102</v>
      </c>
      <c r="E187" s="8">
        <v>1</v>
      </c>
      <c r="F187" s="9" t="str">
        <f>_xlfn.XLOOKUP(D187,Data!G:G,Data!H:H,0,0,1)</f>
        <v>Asia</v>
      </c>
    </row>
    <row r="188" spans="1:6" x14ac:dyDescent="0.2">
      <c r="A188" s="9" t="s">
        <v>73</v>
      </c>
      <c r="B188" s="9" t="s">
        <v>74</v>
      </c>
      <c r="C188" s="8" t="s">
        <v>8</v>
      </c>
      <c r="D188" s="9" t="s">
        <v>29</v>
      </c>
      <c r="E188" s="8">
        <v>1</v>
      </c>
      <c r="F188" s="9" t="str">
        <f>_xlfn.XLOOKUP(D188,Data!G:G,Data!H:H,0,0,1)</f>
        <v>Asia</v>
      </c>
    </row>
    <row r="189" spans="1:6" x14ac:dyDescent="0.2">
      <c r="A189" s="9" t="s">
        <v>73</v>
      </c>
      <c r="B189" s="9" t="s">
        <v>74</v>
      </c>
      <c r="C189" s="8" t="s">
        <v>8</v>
      </c>
      <c r="D189" s="9" t="s">
        <v>57</v>
      </c>
      <c r="E189" s="8">
        <v>1</v>
      </c>
      <c r="F189" s="9" t="str">
        <f>_xlfn.XLOOKUP(D189,Data!G:G,Data!H:H,0,0,1)</f>
        <v>Asia</v>
      </c>
    </row>
    <row r="190" spans="1:6" x14ac:dyDescent="0.2">
      <c r="A190" s="9" t="s">
        <v>73</v>
      </c>
      <c r="B190" s="9" t="s">
        <v>74</v>
      </c>
      <c r="C190" s="8" t="s">
        <v>8</v>
      </c>
      <c r="D190" s="9" t="s">
        <v>103</v>
      </c>
      <c r="E190" s="8">
        <v>1</v>
      </c>
      <c r="F190" s="9" t="str">
        <f>_xlfn.XLOOKUP(D190,Data!G:G,Data!H:H,0,0,1)</f>
        <v>Asia</v>
      </c>
    </row>
    <row r="191" spans="1:6" x14ac:dyDescent="0.2">
      <c r="A191" s="9" t="s">
        <v>73</v>
      </c>
      <c r="B191" s="9" t="s">
        <v>74</v>
      </c>
      <c r="C191" s="8" t="s">
        <v>8</v>
      </c>
      <c r="D191" s="9" t="s">
        <v>31</v>
      </c>
      <c r="E191" s="8">
        <v>2</v>
      </c>
      <c r="F191" s="9" t="str">
        <f>_xlfn.XLOOKUP(D191,Data!G:G,Data!H:H,0,0,1)</f>
        <v>Europe</v>
      </c>
    </row>
    <row r="192" spans="1:6" x14ac:dyDescent="0.2">
      <c r="A192" s="9" t="s">
        <v>73</v>
      </c>
      <c r="B192" s="9" t="s">
        <v>74</v>
      </c>
      <c r="C192" s="8" t="s">
        <v>8</v>
      </c>
      <c r="D192" s="9" t="s">
        <v>104</v>
      </c>
      <c r="E192" s="8">
        <v>1</v>
      </c>
      <c r="F192" s="9" t="str">
        <f>_xlfn.XLOOKUP(D192,Data!G:G,Data!H:H,0,0,1)</f>
        <v>Africa</v>
      </c>
    </row>
    <row r="193" spans="1:6" x14ac:dyDescent="0.2">
      <c r="A193" s="9" t="s">
        <v>73</v>
      </c>
      <c r="B193" s="9" t="s">
        <v>74</v>
      </c>
      <c r="C193" s="8" t="s">
        <v>8</v>
      </c>
      <c r="D193" s="9" t="s">
        <v>105</v>
      </c>
      <c r="E193" s="8">
        <v>3</v>
      </c>
      <c r="F193" s="9" t="str">
        <f>_xlfn.XLOOKUP(D193,Data!G:G,Data!H:H,0,0,1)</f>
        <v>North America</v>
      </c>
    </row>
    <row r="194" spans="1:6" x14ac:dyDescent="0.2">
      <c r="A194" s="9" t="s">
        <v>73</v>
      </c>
      <c r="B194" s="9" t="s">
        <v>74</v>
      </c>
      <c r="C194" s="8" t="s">
        <v>8</v>
      </c>
      <c r="D194" s="9" t="s">
        <v>32</v>
      </c>
      <c r="E194" s="8">
        <v>3</v>
      </c>
      <c r="F194" s="9" t="str">
        <f>_xlfn.XLOOKUP(D194,Data!G:G,Data!H:H,0,0,1)</f>
        <v>Asia</v>
      </c>
    </row>
    <row r="195" spans="1:6" x14ac:dyDescent="0.2">
      <c r="A195" s="9" t="s">
        <v>73</v>
      </c>
      <c r="B195" s="9" t="s">
        <v>74</v>
      </c>
      <c r="C195" s="8" t="s">
        <v>8</v>
      </c>
      <c r="D195" s="9" t="s">
        <v>106</v>
      </c>
      <c r="E195" s="8">
        <v>1</v>
      </c>
      <c r="F195" s="9" t="str">
        <f>_xlfn.XLOOKUP(D195,Data!G:G,Data!H:H,0,0,1)</f>
        <v>Africa</v>
      </c>
    </row>
    <row r="196" spans="1:6" x14ac:dyDescent="0.2">
      <c r="A196" s="9" t="s">
        <v>73</v>
      </c>
      <c r="B196" s="9" t="s">
        <v>74</v>
      </c>
      <c r="C196" s="8" t="s">
        <v>8</v>
      </c>
      <c r="D196" s="9" t="s">
        <v>107</v>
      </c>
      <c r="E196" s="8">
        <v>1</v>
      </c>
      <c r="F196" s="9" t="str">
        <f>_xlfn.XLOOKUP(D196,Data!G:G,Data!H:H,0,0,1)</f>
        <v>Oceania</v>
      </c>
    </row>
    <row r="197" spans="1:6" x14ac:dyDescent="0.2">
      <c r="A197" s="9" t="s">
        <v>73</v>
      </c>
      <c r="B197" s="9" t="s">
        <v>74</v>
      </c>
      <c r="C197" s="8" t="s">
        <v>8</v>
      </c>
      <c r="D197" s="9" t="s">
        <v>108</v>
      </c>
      <c r="E197" s="8">
        <v>1</v>
      </c>
      <c r="F197" s="9" t="str">
        <f>_xlfn.XLOOKUP(D197,Data!G:G,Data!H:H,0,0,1)</f>
        <v>Africa</v>
      </c>
    </row>
    <row r="198" spans="1:6" x14ac:dyDescent="0.2">
      <c r="A198" s="9" t="s">
        <v>73</v>
      </c>
      <c r="B198" s="9" t="s">
        <v>74</v>
      </c>
      <c r="C198" s="8" t="s">
        <v>8</v>
      </c>
      <c r="D198" s="9" t="s">
        <v>109</v>
      </c>
      <c r="E198" s="8">
        <v>1</v>
      </c>
      <c r="F198" s="9" t="str">
        <f>_xlfn.XLOOKUP(D198,Data!G:G,Data!H:H,0,0,1)</f>
        <v>Africa</v>
      </c>
    </row>
    <row r="199" spans="1:6" x14ac:dyDescent="0.2">
      <c r="A199" s="9" t="s">
        <v>73</v>
      </c>
      <c r="B199" s="9" t="s">
        <v>74</v>
      </c>
      <c r="C199" s="8" t="s">
        <v>8</v>
      </c>
      <c r="D199" s="9" t="s">
        <v>110</v>
      </c>
      <c r="E199" s="8">
        <v>1</v>
      </c>
      <c r="F199" s="9" t="str">
        <f>_xlfn.XLOOKUP(D199,Data!G:G,Data!H:H,0,0,1)</f>
        <v>Africa</v>
      </c>
    </row>
    <row r="200" spans="1:6" x14ac:dyDescent="0.2">
      <c r="A200" s="9" t="s">
        <v>73</v>
      </c>
      <c r="B200" s="9" t="s">
        <v>74</v>
      </c>
      <c r="C200" s="8" t="s">
        <v>8</v>
      </c>
      <c r="D200" s="9" t="s">
        <v>58</v>
      </c>
      <c r="E200" s="8">
        <v>1</v>
      </c>
      <c r="F200" s="9" t="str">
        <f>_xlfn.XLOOKUP(D200,Data!G:G,Data!H:H,0,0,1)</f>
        <v>Asia</v>
      </c>
    </row>
    <row r="201" spans="1:6" x14ac:dyDescent="0.2">
      <c r="A201" s="9" t="s">
        <v>73</v>
      </c>
      <c r="B201" s="9" t="s">
        <v>74</v>
      </c>
      <c r="C201" s="8" t="s">
        <v>8</v>
      </c>
      <c r="D201" s="9" t="s">
        <v>111</v>
      </c>
      <c r="E201" s="8">
        <v>1</v>
      </c>
      <c r="F201" s="9" t="str">
        <f>_xlfn.XLOOKUP(D201,Data!G:G,Data!H:H,0,0,1)</f>
        <v>Asia</v>
      </c>
    </row>
    <row r="202" spans="1:6" x14ac:dyDescent="0.2">
      <c r="A202" s="9" t="s">
        <v>73</v>
      </c>
      <c r="B202" s="9" t="s">
        <v>74</v>
      </c>
      <c r="C202" s="8" t="s">
        <v>8</v>
      </c>
      <c r="D202" s="9" t="s">
        <v>112</v>
      </c>
      <c r="E202" s="8">
        <v>1</v>
      </c>
      <c r="F202" s="9" t="str">
        <f>_xlfn.XLOOKUP(D202,Data!G:G,Data!H:H,0,0,1)</f>
        <v>Africa</v>
      </c>
    </row>
    <row r="203" spans="1:6" x14ac:dyDescent="0.2">
      <c r="A203" s="9" t="s">
        <v>73</v>
      </c>
      <c r="B203" s="9" t="s">
        <v>74</v>
      </c>
      <c r="C203" s="8" t="s">
        <v>8</v>
      </c>
      <c r="D203" s="9" t="s">
        <v>113</v>
      </c>
      <c r="E203" s="8">
        <v>1</v>
      </c>
      <c r="F203" s="9" t="str">
        <f>_xlfn.XLOOKUP(D203,Data!G:G,Data!H:H,0,0,1)</f>
        <v>Europe</v>
      </c>
    </row>
    <row r="204" spans="1:6" x14ac:dyDescent="0.2">
      <c r="A204" s="9" t="s">
        <v>73</v>
      </c>
      <c r="B204" s="9" t="s">
        <v>74</v>
      </c>
      <c r="C204" s="8" t="s">
        <v>8</v>
      </c>
      <c r="D204" s="9" t="s">
        <v>114</v>
      </c>
      <c r="E204" s="8">
        <v>1</v>
      </c>
      <c r="F204" s="9" t="str">
        <f>_xlfn.XLOOKUP(D204,Data!G:G,Data!H:H,0,0,1)</f>
        <v>Oceania</v>
      </c>
    </row>
    <row r="205" spans="1:6" x14ac:dyDescent="0.2">
      <c r="A205" s="9" t="s">
        <v>73</v>
      </c>
      <c r="B205" s="9" t="s">
        <v>74</v>
      </c>
      <c r="C205" s="8" t="s">
        <v>8</v>
      </c>
      <c r="D205" s="9" t="s">
        <v>115</v>
      </c>
      <c r="E205" s="8">
        <v>1</v>
      </c>
      <c r="F205" s="9" t="str">
        <f>_xlfn.XLOOKUP(D205,Data!G:G,Data!H:H,0,0,1)</f>
        <v>Africa</v>
      </c>
    </row>
    <row r="206" spans="1:6" x14ac:dyDescent="0.2">
      <c r="A206" s="9" t="s">
        <v>73</v>
      </c>
      <c r="B206" s="9" t="s">
        <v>74</v>
      </c>
      <c r="C206" s="8" t="s">
        <v>8</v>
      </c>
      <c r="D206" s="9" t="s">
        <v>116</v>
      </c>
      <c r="E206" s="8">
        <v>1</v>
      </c>
      <c r="F206" s="9" t="str">
        <f>_xlfn.XLOOKUP(D206,Data!G:G,Data!H:H,0,0,1)</f>
        <v>Europe</v>
      </c>
    </row>
    <row r="207" spans="1:6" x14ac:dyDescent="0.2">
      <c r="A207" s="9" t="s">
        <v>73</v>
      </c>
      <c r="B207" s="9" t="s">
        <v>74</v>
      </c>
      <c r="C207" s="8" t="s">
        <v>8</v>
      </c>
      <c r="D207" s="9" t="s">
        <v>117</v>
      </c>
      <c r="E207" s="8">
        <v>1</v>
      </c>
      <c r="F207" s="9" t="str">
        <f>_xlfn.XLOOKUP(D207,Data!G:G,Data!H:H,0,0,1)</f>
        <v>Africa</v>
      </c>
    </row>
    <row r="208" spans="1:6" x14ac:dyDescent="0.2">
      <c r="A208" s="9" t="s">
        <v>73</v>
      </c>
      <c r="B208" s="9" t="s">
        <v>74</v>
      </c>
      <c r="C208" s="8" t="s">
        <v>8</v>
      </c>
      <c r="D208" s="9" t="s">
        <v>118</v>
      </c>
      <c r="E208" s="8">
        <v>1</v>
      </c>
      <c r="F208" s="9" t="str">
        <f>_xlfn.XLOOKUP(D208,Data!G:G,Data!H:H,0,0,1)</f>
        <v>Oceania</v>
      </c>
    </row>
    <row r="209" spans="1:6" x14ac:dyDescent="0.2">
      <c r="A209" s="9" t="s">
        <v>73</v>
      </c>
      <c r="B209" s="9" t="s">
        <v>74</v>
      </c>
      <c r="C209" s="8" t="s">
        <v>8</v>
      </c>
      <c r="D209" s="9" t="s">
        <v>119</v>
      </c>
      <c r="E209" s="8">
        <v>2</v>
      </c>
      <c r="F209" s="9" t="str">
        <f>_xlfn.XLOOKUP(D209,Data!G:G,Data!H:H,0,0,1)</f>
        <v>Africa</v>
      </c>
    </row>
    <row r="210" spans="1:6" x14ac:dyDescent="0.2">
      <c r="A210" s="9" t="s">
        <v>73</v>
      </c>
      <c r="B210" s="9" t="s">
        <v>74</v>
      </c>
      <c r="C210" s="8" t="s">
        <v>8</v>
      </c>
      <c r="D210" s="9" t="s">
        <v>120</v>
      </c>
      <c r="E210" s="8">
        <v>1</v>
      </c>
      <c r="F210" s="9" t="str">
        <f>_xlfn.XLOOKUP(D210,Data!G:G,Data!H:H,0,0,1)</f>
        <v>Asia</v>
      </c>
    </row>
    <row r="211" spans="1:6" x14ac:dyDescent="0.2">
      <c r="A211" s="9" t="s">
        <v>73</v>
      </c>
      <c r="B211" s="9" t="s">
        <v>74</v>
      </c>
      <c r="C211" s="8" t="s">
        <v>8</v>
      </c>
      <c r="D211" s="9" t="s">
        <v>121</v>
      </c>
      <c r="E211" s="8">
        <v>1</v>
      </c>
      <c r="F211" s="9" t="str">
        <f>_xlfn.XLOOKUP(D211,Data!G:G,Data!H:H,0,0,1)</f>
        <v>North America</v>
      </c>
    </row>
    <row r="212" spans="1:6" x14ac:dyDescent="0.2">
      <c r="A212" s="9" t="s">
        <v>73</v>
      </c>
      <c r="B212" s="9" t="s">
        <v>74</v>
      </c>
      <c r="C212" s="8" t="s">
        <v>8</v>
      </c>
      <c r="D212" s="9" t="s">
        <v>59</v>
      </c>
      <c r="E212" s="8">
        <v>1</v>
      </c>
      <c r="F212" s="9" t="str">
        <f>_xlfn.XLOOKUP(D212,Data!G:G,Data!H:H,0,0,1)</f>
        <v>Europe</v>
      </c>
    </row>
    <row r="213" spans="1:6" x14ac:dyDescent="0.2">
      <c r="A213" s="9" t="s">
        <v>73</v>
      </c>
      <c r="B213" s="9" t="s">
        <v>74</v>
      </c>
      <c r="C213" s="8" t="s">
        <v>8</v>
      </c>
      <c r="D213" s="9" t="s">
        <v>122</v>
      </c>
      <c r="E213" s="8">
        <v>1</v>
      </c>
      <c r="F213" s="9" t="str">
        <f>_xlfn.XLOOKUP(D213,Data!G:G,Data!H:H,0,0,1)</f>
        <v>Refugee</v>
      </c>
    </row>
    <row r="214" spans="1:6" x14ac:dyDescent="0.2">
      <c r="A214" s="9" t="s">
        <v>73</v>
      </c>
      <c r="B214" s="9" t="s">
        <v>74</v>
      </c>
      <c r="C214" s="8" t="s">
        <v>8</v>
      </c>
      <c r="D214" s="9" t="s">
        <v>123</v>
      </c>
      <c r="E214" s="8">
        <v>1</v>
      </c>
      <c r="F214" s="9" t="str">
        <f>_xlfn.XLOOKUP(D214,Data!G:G,Data!H:H,0,0,1)</f>
        <v>North America</v>
      </c>
    </row>
    <row r="215" spans="1:6" x14ac:dyDescent="0.2">
      <c r="A215" s="9" t="s">
        <v>73</v>
      </c>
      <c r="B215" s="9" t="s">
        <v>74</v>
      </c>
      <c r="C215" s="8" t="s">
        <v>8</v>
      </c>
      <c r="D215" s="9" t="s">
        <v>124</v>
      </c>
      <c r="E215" s="8">
        <v>1</v>
      </c>
      <c r="F215" s="9" t="str">
        <f>_xlfn.XLOOKUP(D215,Data!G:G,Data!H:H,0,0,1)</f>
        <v>Africa</v>
      </c>
    </row>
    <row r="216" spans="1:6" x14ac:dyDescent="0.2">
      <c r="A216" s="9" t="s">
        <v>73</v>
      </c>
      <c r="B216" s="9" t="s">
        <v>74</v>
      </c>
      <c r="C216" s="8" t="s">
        <v>8</v>
      </c>
      <c r="D216" s="9" t="s">
        <v>125</v>
      </c>
      <c r="E216" s="8">
        <v>1</v>
      </c>
      <c r="F216" s="9" t="str">
        <f>_xlfn.XLOOKUP(D216,Data!G:G,Data!H:H,0,0,1)</f>
        <v>Asia</v>
      </c>
    </row>
    <row r="217" spans="1:6" x14ac:dyDescent="0.2">
      <c r="A217" s="9" t="s">
        <v>73</v>
      </c>
      <c r="B217" s="9" t="s">
        <v>74</v>
      </c>
      <c r="C217" s="8" t="s">
        <v>8</v>
      </c>
      <c r="D217" s="9" t="s">
        <v>40</v>
      </c>
      <c r="E217" s="8">
        <v>3</v>
      </c>
      <c r="F217" s="9" t="str">
        <f>_xlfn.XLOOKUP(D217,Data!G:G,Data!H:H,0,0,1)</f>
        <v>Africa</v>
      </c>
    </row>
    <row r="218" spans="1:6" x14ac:dyDescent="0.2">
      <c r="A218" s="9" t="s">
        <v>73</v>
      </c>
      <c r="B218" s="9" t="s">
        <v>74</v>
      </c>
      <c r="C218" s="8" t="s">
        <v>8</v>
      </c>
      <c r="D218" s="9" t="s">
        <v>126</v>
      </c>
      <c r="E218" s="8">
        <v>1</v>
      </c>
      <c r="F218" s="9" t="str">
        <f>_xlfn.XLOOKUP(D218,Data!G:G,Data!H:H,0,0,1)</f>
        <v>South America</v>
      </c>
    </row>
    <row r="219" spans="1:6" x14ac:dyDescent="0.2">
      <c r="A219" s="9" t="s">
        <v>73</v>
      </c>
      <c r="B219" s="9" t="s">
        <v>74</v>
      </c>
      <c r="C219" s="8" t="s">
        <v>8</v>
      </c>
      <c r="D219" s="9" t="s">
        <v>127</v>
      </c>
      <c r="E219" s="8">
        <v>1</v>
      </c>
      <c r="F219" s="9" t="str">
        <f>_xlfn.XLOOKUP(D219,Data!G:G,Data!H:H,0,0,1)</f>
        <v>Europe</v>
      </c>
    </row>
    <row r="220" spans="1:6" x14ac:dyDescent="0.2">
      <c r="A220" s="9" t="s">
        <v>73</v>
      </c>
      <c r="B220" s="9" t="s">
        <v>74</v>
      </c>
      <c r="C220" s="8" t="s">
        <v>8</v>
      </c>
      <c r="D220" s="9" t="s">
        <v>128</v>
      </c>
      <c r="E220" s="8">
        <v>1</v>
      </c>
      <c r="F220" s="9" t="str">
        <f>_xlfn.XLOOKUP(D220,Data!G:G,Data!H:H,0,0,1)</f>
        <v>Asia</v>
      </c>
    </row>
    <row r="221" spans="1:6" x14ac:dyDescent="0.2">
      <c r="A221" s="9" t="s">
        <v>73</v>
      </c>
      <c r="B221" s="9" t="s">
        <v>74</v>
      </c>
      <c r="C221" s="8" t="s">
        <v>8</v>
      </c>
      <c r="D221" s="9" t="s">
        <v>129</v>
      </c>
      <c r="E221" s="8">
        <v>1</v>
      </c>
      <c r="F221" s="9" t="str">
        <f>_xlfn.XLOOKUP(D221,Data!G:G,Data!H:H,0,0,1)</f>
        <v>Asia</v>
      </c>
    </row>
    <row r="222" spans="1:6" x14ac:dyDescent="0.2">
      <c r="A222" s="9" t="s">
        <v>73</v>
      </c>
      <c r="B222" s="9" t="s">
        <v>74</v>
      </c>
      <c r="C222" s="8" t="s">
        <v>8</v>
      </c>
      <c r="D222" s="9" t="s">
        <v>130</v>
      </c>
      <c r="E222" s="8">
        <v>1</v>
      </c>
      <c r="F222" s="9" t="str">
        <f>_xlfn.XLOOKUP(D222,Data!G:G,Data!H:H,0,0,1)</f>
        <v>Africa</v>
      </c>
    </row>
    <row r="223" spans="1:6" x14ac:dyDescent="0.2">
      <c r="A223" s="9" t="s">
        <v>73</v>
      </c>
      <c r="B223" s="9" t="s">
        <v>74</v>
      </c>
      <c r="C223" s="8" t="s">
        <v>8</v>
      </c>
      <c r="D223" s="9" t="s">
        <v>131</v>
      </c>
      <c r="E223" s="8">
        <v>1</v>
      </c>
      <c r="F223" s="9" t="str">
        <f>_xlfn.XLOOKUP(D223,Data!G:G,Data!H:H,0,0,1)</f>
        <v>Oceania</v>
      </c>
    </row>
    <row r="224" spans="1:6" x14ac:dyDescent="0.2">
      <c r="A224" s="9" t="s">
        <v>73</v>
      </c>
      <c r="B224" s="9" t="s">
        <v>74</v>
      </c>
      <c r="C224" s="8" t="s">
        <v>8</v>
      </c>
      <c r="D224" s="9" t="s">
        <v>132</v>
      </c>
      <c r="E224" s="8">
        <v>1</v>
      </c>
      <c r="F224" s="9" t="str">
        <f>_xlfn.XLOOKUP(D224,Data!G:G,Data!H:H,0,0,1)</f>
        <v>North America</v>
      </c>
    </row>
    <row r="225" spans="1:6" x14ac:dyDescent="0.2">
      <c r="A225" s="9" t="s">
        <v>73</v>
      </c>
      <c r="B225" s="9" t="s">
        <v>74</v>
      </c>
      <c r="C225" s="8" t="s">
        <v>8</v>
      </c>
      <c r="D225" s="9" t="s">
        <v>43</v>
      </c>
      <c r="E225" s="8">
        <v>1</v>
      </c>
      <c r="F225" s="9" t="str">
        <f>_xlfn.XLOOKUP(D225,Data!G:G,Data!H:H,0,0,1)</f>
        <v>Europe</v>
      </c>
    </row>
    <row r="226" spans="1:6" x14ac:dyDescent="0.2">
      <c r="A226" s="9" t="s">
        <v>73</v>
      </c>
      <c r="B226" s="9" t="s">
        <v>74</v>
      </c>
      <c r="C226" s="8" t="s">
        <v>8</v>
      </c>
      <c r="D226" s="9" t="s">
        <v>133</v>
      </c>
      <c r="E226" s="8">
        <v>1</v>
      </c>
      <c r="F226" s="9" t="str">
        <f>_xlfn.XLOOKUP(D226,Data!G:G,Data!H:H,0,0,1)</f>
        <v>Oceania</v>
      </c>
    </row>
    <row r="227" spans="1:6" x14ac:dyDescent="0.2">
      <c r="A227" s="9" t="s">
        <v>73</v>
      </c>
      <c r="B227" s="9" t="s">
        <v>74</v>
      </c>
      <c r="C227" s="8" t="s">
        <v>8</v>
      </c>
      <c r="D227" s="9" t="s">
        <v>45</v>
      </c>
      <c r="E227" s="8">
        <v>3</v>
      </c>
      <c r="F227" s="9" t="str">
        <f>_xlfn.XLOOKUP(D227,Data!G:G,Data!H:H,0,0,1)</f>
        <v>North America</v>
      </c>
    </row>
    <row r="228" spans="1:6" x14ac:dyDescent="0.2">
      <c r="A228" s="9" t="s">
        <v>73</v>
      </c>
      <c r="B228" s="9" t="s">
        <v>74</v>
      </c>
      <c r="C228" s="8" t="s">
        <v>8</v>
      </c>
      <c r="D228" s="9" t="s">
        <v>134</v>
      </c>
      <c r="E228" s="8">
        <v>1</v>
      </c>
      <c r="F228" s="9" t="str">
        <f>_xlfn.XLOOKUP(D228,Data!G:G,Data!H:H,0,0,1)</f>
        <v>Asia</v>
      </c>
    </row>
    <row r="229" spans="1:6" x14ac:dyDescent="0.2">
      <c r="A229" s="9" t="s">
        <v>73</v>
      </c>
      <c r="B229" s="9" t="s">
        <v>135</v>
      </c>
      <c r="C229" s="8" t="s">
        <v>8</v>
      </c>
      <c r="D229" s="9" t="s">
        <v>10</v>
      </c>
      <c r="E229" s="8">
        <v>1</v>
      </c>
      <c r="F229" s="9" t="str">
        <f>_xlfn.XLOOKUP(D229,Data!G:G,Data!H:H,0,0,1)</f>
        <v>Oceania</v>
      </c>
    </row>
    <row r="230" spans="1:6" x14ac:dyDescent="0.2">
      <c r="A230" s="9" t="s">
        <v>73</v>
      </c>
      <c r="B230" s="9" t="s">
        <v>135</v>
      </c>
      <c r="C230" s="8" t="s">
        <v>8</v>
      </c>
      <c r="D230" s="9" t="s">
        <v>79</v>
      </c>
      <c r="E230" s="8">
        <v>2</v>
      </c>
      <c r="F230" s="9" t="str">
        <f>_xlfn.XLOOKUP(D230,Data!G:G,Data!H:H,0,0,1)</f>
        <v>North America</v>
      </c>
    </row>
    <row r="231" spans="1:6" x14ac:dyDescent="0.2">
      <c r="A231" s="9" t="s">
        <v>73</v>
      </c>
      <c r="B231" s="9" t="s">
        <v>135</v>
      </c>
      <c r="C231" s="8" t="s">
        <v>8</v>
      </c>
      <c r="D231" s="9" t="s">
        <v>82</v>
      </c>
      <c r="E231" s="8">
        <v>1</v>
      </c>
      <c r="F231" s="9" t="str">
        <f>_xlfn.XLOOKUP(D231,Data!G:G,Data!H:H,0,0,1)</f>
        <v>Africa</v>
      </c>
    </row>
    <row r="232" spans="1:6" x14ac:dyDescent="0.2">
      <c r="A232" s="9" t="s">
        <v>73</v>
      </c>
      <c r="B232" s="9" t="s">
        <v>135</v>
      </c>
      <c r="C232" s="8" t="s">
        <v>8</v>
      </c>
      <c r="D232" s="9" t="s">
        <v>13</v>
      </c>
      <c r="E232" s="8">
        <v>1</v>
      </c>
      <c r="F232" s="9" t="str">
        <f>_xlfn.XLOOKUP(D232,Data!G:G,Data!H:H,0,0,1)</f>
        <v>South America</v>
      </c>
    </row>
    <row r="233" spans="1:6" x14ac:dyDescent="0.2">
      <c r="A233" s="9" t="s">
        <v>73</v>
      </c>
      <c r="B233" s="9" t="s">
        <v>135</v>
      </c>
      <c r="C233" s="8" t="s">
        <v>8</v>
      </c>
      <c r="D233" s="9" t="s">
        <v>14</v>
      </c>
      <c r="E233" s="8">
        <v>3</v>
      </c>
      <c r="F233" s="9" t="str">
        <f>_xlfn.XLOOKUP(D233,Data!G:G,Data!H:H,0,0,1)</f>
        <v>North America</v>
      </c>
    </row>
    <row r="234" spans="1:6" x14ac:dyDescent="0.2">
      <c r="A234" s="9" t="s">
        <v>73</v>
      </c>
      <c r="B234" s="9" t="s">
        <v>135</v>
      </c>
      <c r="C234" s="8" t="s">
        <v>8</v>
      </c>
      <c r="D234" s="9" t="s">
        <v>18</v>
      </c>
      <c r="E234" s="8">
        <v>1</v>
      </c>
      <c r="F234" s="9" t="str">
        <f>_xlfn.XLOOKUP(D234,Data!G:G,Data!H:H,0,0,1)</f>
        <v>Asia</v>
      </c>
    </row>
    <row r="235" spans="1:6" x14ac:dyDescent="0.2">
      <c r="A235" s="9" t="s">
        <v>73</v>
      </c>
      <c r="B235" s="9" t="s">
        <v>135</v>
      </c>
      <c r="C235" s="8" t="s">
        <v>8</v>
      </c>
      <c r="D235" s="9" t="s">
        <v>21</v>
      </c>
      <c r="E235" s="8">
        <v>3</v>
      </c>
      <c r="F235" s="9" t="str">
        <f>_xlfn.XLOOKUP(D235,Data!G:G,Data!H:H,0,0,1)</f>
        <v>Europe</v>
      </c>
    </row>
    <row r="236" spans="1:6" x14ac:dyDescent="0.2">
      <c r="A236" s="9" t="s">
        <v>73</v>
      </c>
      <c r="B236" s="9" t="s">
        <v>135</v>
      </c>
      <c r="C236" s="8" t="s">
        <v>8</v>
      </c>
      <c r="D236" s="9" t="s">
        <v>89</v>
      </c>
      <c r="E236" s="8">
        <v>1</v>
      </c>
      <c r="F236" s="9" t="str">
        <f>_xlfn.XLOOKUP(D236,Data!G:G,Data!H:H,0,0,1)</f>
        <v>North America</v>
      </c>
    </row>
    <row r="237" spans="1:6" x14ac:dyDescent="0.2">
      <c r="A237" s="9" t="s">
        <v>73</v>
      </c>
      <c r="B237" s="9" t="s">
        <v>135</v>
      </c>
      <c r="C237" s="8" t="s">
        <v>8</v>
      </c>
      <c r="D237" s="9" t="s">
        <v>25</v>
      </c>
      <c r="E237" s="8">
        <v>2</v>
      </c>
      <c r="F237" s="9" t="str">
        <f>_xlfn.XLOOKUP(D237,Data!G:G,Data!H:H,0,0,1)</f>
        <v>Europe</v>
      </c>
    </row>
    <row r="238" spans="1:6" x14ac:dyDescent="0.2">
      <c r="A238" s="9" t="s">
        <v>73</v>
      </c>
      <c r="B238" s="9" t="s">
        <v>135</v>
      </c>
      <c r="C238" s="8" t="s">
        <v>8</v>
      </c>
      <c r="D238" s="9" t="s">
        <v>26</v>
      </c>
      <c r="E238" s="8">
        <v>1</v>
      </c>
      <c r="F238" s="9" t="str">
        <f>_xlfn.XLOOKUP(D238,Data!G:G,Data!H:H,0,0,1)</f>
        <v>Europe</v>
      </c>
    </row>
    <row r="239" spans="1:6" x14ac:dyDescent="0.2">
      <c r="A239" s="9" t="s">
        <v>73</v>
      </c>
      <c r="B239" s="9" t="s">
        <v>135</v>
      </c>
      <c r="C239" s="8" t="s">
        <v>8</v>
      </c>
      <c r="D239" s="9" t="s">
        <v>30</v>
      </c>
      <c r="E239" s="8">
        <v>1</v>
      </c>
      <c r="F239" s="9" t="str">
        <f>_xlfn.XLOOKUP(D239,Data!G:G,Data!H:H,0,0,1)</f>
        <v>Europe</v>
      </c>
    </row>
    <row r="240" spans="1:6" x14ac:dyDescent="0.2">
      <c r="A240" s="9" t="s">
        <v>73</v>
      </c>
      <c r="B240" s="9" t="s">
        <v>135</v>
      </c>
      <c r="C240" s="8" t="s">
        <v>8</v>
      </c>
      <c r="D240" s="9" t="s">
        <v>31</v>
      </c>
      <c r="E240" s="8">
        <v>3</v>
      </c>
      <c r="F240" s="9" t="str">
        <f>_xlfn.XLOOKUP(D240,Data!G:G,Data!H:H,0,0,1)</f>
        <v>Europe</v>
      </c>
    </row>
    <row r="241" spans="1:6" x14ac:dyDescent="0.2">
      <c r="A241" s="9" t="s">
        <v>73</v>
      </c>
      <c r="B241" s="9" t="s">
        <v>135</v>
      </c>
      <c r="C241" s="8" t="s">
        <v>8</v>
      </c>
      <c r="D241" s="9" t="s">
        <v>104</v>
      </c>
      <c r="E241" s="8">
        <v>1</v>
      </c>
      <c r="F241" s="9" t="str">
        <f>_xlfn.XLOOKUP(D241,Data!G:G,Data!H:H,0,0,1)</f>
        <v>Africa</v>
      </c>
    </row>
    <row r="242" spans="1:6" x14ac:dyDescent="0.2">
      <c r="A242" s="9" t="s">
        <v>73</v>
      </c>
      <c r="B242" s="9" t="s">
        <v>135</v>
      </c>
      <c r="C242" s="8" t="s">
        <v>8</v>
      </c>
      <c r="D242" s="9" t="s">
        <v>105</v>
      </c>
      <c r="E242" s="8">
        <v>2</v>
      </c>
      <c r="F242" s="9" t="str">
        <f>_xlfn.XLOOKUP(D242,Data!G:G,Data!H:H,0,0,1)</f>
        <v>North America</v>
      </c>
    </row>
    <row r="243" spans="1:6" x14ac:dyDescent="0.2">
      <c r="A243" s="9" t="s">
        <v>73</v>
      </c>
      <c r="B243" s="9" t="s">
        <v>135</v>
      </c>
      <c r="C243" s="8" t="s">
        <v>8</v>
      </c>
      <c r="D243" s="9" t="s">
        <v>32</v>
      </c>
      <c r="E243" s="8">
        <v>3</v>
      </c>
      <c r="F243" s="9" t="str">
        <f>_xlfn.XLOOKUP(D243,Data!G:G,Data!H:H,0,0,1)</f>
        <v>Asia</v>
      </c>
    </row>
    <row r="244" spans="1:6" x14ac:dyDescent="0.2">
      <c r="A244" s="9" t="s">
        <v>73</v>
      </c>
      <c r="B244" s="9" t="s">
        <v>135</v>
      </c>
      <c r="C244" s="8" t="s">
        <v>8</v>
      </c>
      <c r="D244" s="9" t="s">
        <v>108</v>
      </c>
      <c r="E244" s="8">
        <v>1</v>
      </c>
      <c r="F244" s="9" t="str">
        <f>_xlfn.XLOOKUP(D244,Data!G:G,Data!H:H,0,0,1)</f>
        <v>Africa</v>
      </c>
    </row>
    <row r="245" spans="1:6" x14ac:dyDescent="0.2">
      <c r="A245" s="9" t="s">
        <v>73</v>
      </c>
      <c r="B245" s="9" t="s">
        <v>135</v>
      </c>
      <c r="C245" s="8" t="s">
        <v>8</v>
      </c>
      <c r="D245" s="9" t="s">
        <v>119</v>
      </c>
      <c r="E245" s="8">
        <v>1</v>
      </c>
      <c r="F245" s="9" t="str">
        <f>_xlfn.XLOOKUP(D245,Data!G:G,Data!H:H,0,0,1)</f>
        <v>Africa</v>
      </c>
    </row>
    <row r="246" spans="1:6" x14ac:dyDescent="0.2">
      <c r="A246" s="9" t="s">
        <v>73</v>
      </c>
      <c r="B246" s="9" t="s">
        <v>135</v>
      </c>
      <c r="C246" s="8" t="s">
        <v>8</v>
      </c>
      <c r="D246" s="9" t="s">
        <v>136</v>
      </c>
      <c r="E246" s="8">
        <v>1</v>
      </c>
      <c r="F246" s="9" t="str">
        <f>_xlfn.XLOOKUP(D246,Data!G:G,Data!H:H,0,0,1)</f>
        <v>South America</v>
      </c>
    </row>
    <row r="247" spans="1:6" x14ac:dyDescent="0.2">
      <c r="A247" s="9" t="s">
        <v>73</v>
      </c>
      <c r="B247" s="9" t="s">
        <v>135</v>
      </c>
      <c r="C247" s="8" t="s">
        <v>8</v>
      </c>
      <c r="D247" s="9" t="s">
        <v>59</v>
      </c>
      <c r="E247" s="8">
        <v>1</v>
      </c>
      <c r="F247" s="9" t="str">
        <f>_xlfn.XLOOKUP(D247,Data!G:G,Data!H:H,0,0,1)</f>
        <v>Europe</v>
      </c>
    </row>
    <row r="248" spans="1:6" x14ac:dyDescent="0.2">
      <c r="A248" s="9" t="s">
        <v>73</v>
      </c>
      <c r="B248" s="9" t="s">
        <v>135</v>
      </c>
      <c r="C248" s="8" t="s">
        <v>8</v>
      </c>
      <c r="D248" s="9" t="s">
        <v>40</v>
      </c>
      <c r="E248" s="8">
        <v>3</v>
      </c>
      <c r="F248" s="9" t="str">
        <f>_xlfn.XLOOKUP(D248,Data!G:G,Data!H:H,0,0,1)</f>
        <v>Africa</v>
      </c>
    </row>
    <row r="249" spans="1:6" x14ac:dyDescent="0.2">
      <c r="A249" s="9" t="s">
        <v>73</v>
      </c>
      <c r="B249" s="9" t="s">
        <v>135</v>
      </c>
      <c r="C249" s="8" t="s">
        <v>8</v>
      </c>
      <c r="D249" s="9" t="s">
        <v>127</v>
      </c>
      <c r="E249" s="8">
        <v>1</v>
      </c>
      <c r="F249" s="9" t="str">
        <f>_xlfn.XLOOKUP(D249,Data!G:G,Data!H:H,0,0,1)</f>
        <v>Europe</v>
      </c>
    </row>
    <row r="250" spans="1:6" x14ac:dyDescent="0.2">
      <c r="A250" s="9" t="s">
        <v>73</v>
      </c>
      <c r="B250" s="9" t="s">
        <v>135</v>
      </c>
      <c r="C250" s="8" t="s">
        <v>8</v>
      </c>
      <c r="D250" s="9" t="s">
        <v>137</v>
      </c>
      <c r="E250" s="8">
        <v>3</v>
      </c>
      <c r="F250" s="9" t="str">
        <f>_xlfn.XLOOKUP(D250,Data!G:G,Data!H:H,0,0,1)</f>
        <v>Europe</v>
      </c>
    </row>
    <row r="251" spans="1:6" x14ac:dyDescent="0.2">
      <c r="A251" s="9" t="s">
        <v>73</v>
      </c>
      <c r="B251" s="9" t="s">
        <v>135</v>
      </c>
      <c r="C251" s="8" t="s">
        <v>8</v>
      </c>
      <c r="D251" s="9" t="s">
        <v>138</v>
      </c>
      <c r="E251" s="8">
        <v>1</v>
      </c>
      <c r="F251" s="9" t="str">
        <f>_xlfn.XLOOKUP(D251,Data!G:G,Data!H:H,0,0,1)</f>
        <v>Africa</v>
      </c>
    </row>
    <row r="252" spans="1:6" x14ac:dyDescent="0.2">
      <c r="A252" s="9" t="s">
        <v>73</v>
      </c>
      <c r="B252" s="9" t="s">
        <v>135</v>
      </c>
      <c r="C252" s="8" t="s">
        <v>8</v>
      </c>
      <c r="D252" s="9" t="s">
        <v>45</v>
      </c>
      <c r="E252" s="8">
        <v>3</v>
      </c>
      <c r="F252" s="9" t="str">
        <f>_xlfn.XLOOKUP(D252,Data!G:G,Data!H:H,0,0,1)</f>
        <v>North America</v>
      </c>
    </row>
    <row r="253" spans="1:6" x14ac:dyDescent="0.2">
      <c r="A253" s="9" t="s">
        <v>73</v>
      </c>
      <c r="B253" s="9" t="s">
        <v>135</v>
      </c>
      <c r="C253" s="8" t="s">
        <v>8</v>
      </c>
      <c r="D253" s="9" t="s">
        <v>139</v>
      </c>
      <c r="E253" s="8">
        <v>2</v>
      </c>
      <c r="F253" s="9" t="str">
        <f>_xlfn.XLOOKUP(D253,Data!G:G,Data!H:H,0,0,1)</f>
        <v>Africa</v>
      </c>
    </row>
    <row r="254" spans="1:6" x14ac:dyDescent="0.2">
      <c r="A254" s="9" t="s">
        <v>73</v>
      </c>
      <c r="B254" s="9" t="s">
        <v>140</v>
      </c>
      <c r="C254" s="8" t="s">
        <v>8</v>
      </c>
      <c r="D254" s="9" t="s">
        <v>9</v>
      </c>
      <c r="E254" s="8">
        <v>1</v>
      </c>
      <c r="F254" s="9" t="str">
        <f>_xlfn.XLOOKUP(D254,Data!G:G,Data!H:H,0,0,1)</f>
        <v>South America</v>
      </c>
    </row>
    <row r="255" spans="1:6" x14ac:dyDescent="0.2">
      <c r="A255" s="9" t="s">
        <v>73</v>
      </c>
      <c r="B255" s="9" t="s">
        <v>140</v>
      </c>
      <c r="C255" s="8" t="s">
        <v>8</v>
      </c>
      <c r="D255" s="9" t="s">
        <v>10</v>
      </c>
      <c r="E255" s="8">
        <v>1</v>
      </c>
      <c r="F255" s="9" t="str">
        <f>_xlfn.XLOOKUP(D255,Data!G:G,Data!H:H,0,0,1)</f>
        <v>Oceania</v>
      </c>
    </row>
    <row r="256" spans="1:6" x14ac:dyDescent="0.2">
      <c r="A256" s="9" t="s">
        <v>73</v>
      </c>
      <c r="B256" s="9" t="s">
        <v>140</v>
      </c>
      <c r="C256" s="8" t="s">
        <v>8</v>
      </c>
      <c r="D256" s="9" t="s">
        <v>141</v>
      </c>
      <c r="E256" s="8">
        <v>3</v>
      </c>
      <c r="F256" s="9" t="str">
        <f>_xlfn.XLOOKUP(D256,Data!G:G,Data!H:H,0,0,1)</f>
        <v>Europe</v>
      </c>
    </row>
    <row r="257" spans="1:6" x14ac:dyDescent="0.2">
      <c r="A257" s="9" t="s">
        <v>73</v>
      </c>
      <c r="B257" s="9" t="s">
        <v>140</v>
      </c>
      <c r="C257" s="8" t="s">
        <v>8</v>
      </c>
      <c r="D257" s="9" t="s">
        <v>82</v>
      </c>
      <c r="E257" s="8">
        <v>3</v>
      </c>
      <c r="F257" s="9" t="str">
        <f>_xlfn.XLOOKUP(D257,Data!G:G,Data!H:H,0,0,1)</f>
        <v>Africa</v>
      </c>
    </row>
    <row r="258" spans="1:6" x14ac:dyDescent="0.2">
      <c r="A258" s="9" t="s">
        <v>73</v>
      </c>
      <c r="B258" s="9" t="s">
        <v>140</v>
      </c>
      <c r="C258" s="8" t="s">
        <v>8</v>
      </c>
      <c r="D258" s="9" t="s">
        <v>13</v>
      </c>
      <c r="E258" s="8">
        <v>1</v>
      </c>
      <c r="F258" s="9" t="str">
        <f>_xlfn.XLOOKUP(D258,Data!G:G,Data!H:H,0,0,1)</f>
        <v>South America</v>
      </c>
    </row>
    <row r="259" spans="1:6" x14ac:dyDescent="0.2">
      <c r="A259" s="9" t="s">
        <v>73</v>
      </c>
      <c r="B259" s="9" t="s">
        <v>140</v>
      </c>
      <c r="C259" s="8" t="s">
        <v>8</v>
      </c>
      <c r="D259" s="9" t="s">
        <v>14</v>
      </c>
      <c r="E259" s="8">
        <v>1</v>
      </c>
      <c r="F259" s="9" t="str">
        <f>_xlfn.XLOOKUP(D259,Data!G:G,Data!H:H,0,0,1)</f>
        <v>North America</v>
      </c>
    </row>
    <row r="260" spans="1:6" x14ac:dyDescent="0.2">
      <c r="A260" s="9" t="s">
        <v>73</v>
      </c>
      <c r="B260" s="9" t="s">
        <v>140</v>
      </c>
      <c r="C260" s="8" t="s">
        <v>8</v>
      </c>
      <c r="D260" s="9" t="s">
        <v>19</v>
      </c>
      <c r="E260" s="8">
        <v>1</v>
      </c>
      <c r="F260" s="9" t="str">
        <f>_xlfn.XLOOKUP(D260,Data!G:G,Data!H:H,0,0,1)</f>
        <v>South America</v>
      </c>
    </row>
    <row r="261" spans="1:6" x14ac:dyDescent="0.2">
      <c r="A261" s="9" t="s">
        <v>73</v>
      </c>
      <c r="B261" s="9" t="s">
        <v>140</v>
      </c>
      <c r="C261" s="8" t="s">
        <v>8</v>
      </c>
      <c r="D261" s="9" t="s">
        <v>21</v>
      </c>
      <c r="E261" s="8">
        <v>1</v>
      </c>
      <c r="F261" s="9" t="str">
        <f>_xlfn.XLOOKUP(D261,Data!G:G,Data!H:H,0,0,1)</f>
        <v>Europe</v>
      </c>
    </row>
    <row r="262" spans="1:6" x14ac:dyDescent="0.2">
      <c r="A262" s="9" t="s">
        <v>73</v>
      </c>
      <c r="B262" s="9" t="s">
        <v>140</v>
      </c>
      <c r="C262" s="8" t="s">
        <v>8</v>
      </c>
      <c r="D262" s="9" t="s">
        <v>89</v>
      </c>
      <c r="E262" s="8">
        <v>1</v>
      </c>
      <c r="F262" s="9" t="str">
        <f>_xlfn.XLOOKUP(D262,Data!G:G,Data!H:H,0,0,1)</f>
        <v>North America</v>
      </c>
    </row>
    <row r="263" spans="1:6" x14ac:dyDescent="0.2">
      <c r="A263" s="9" t="s">
        <v>73</v>
      </c>
      <c r="B263" s="9" t="s">
        <v>140</v>
      </c>
      <c r="C263" s="8" t="s">
        <v>8</v>
      </c>
      <c r="D263" s="9" t="s">
        <v>25</v>
      </c>
      <c r="E263" s="8">
        <v>1</v>
      </c>
      <c r="F263" s="9" t="str">
        <f>_xlfn.XLOOKUP(D263,Data!G:G,Data!H:H,0,0,1)</f>
        <v>Europe</v>
      </c>
    </row>
    <row r="264" spans="1:6" x14ac:dyDescent="0.2">
      <c r="A264" s="9" t="s">
        <v>73</v>
      </c>
      <c r="B264" s="9" t="s">
        <v>140</v>
      </c>
      <c r="C264" s="8" t="s">
        <v>8</v>
      </c>
      <c r="D264" s="9" t="s">
        <v>26</v>
      </c>
      <c r="E264" s="8">
        <v>1</v>
      </c>
      <c r="F264" s="9" t="str">
        <f>_xlfn.XLOOKUP(D264,Data!G:G,Data!H:H,0,0,1)</f>
        <v>Europe</v>
      </c>
    </row>
    <row r="265" spans="1:6" x14ac:dyDescent="0.2">
      <c r="A265" s="9" t="s">
        <v>73</v>
      </c>
      <c r="B265" s="9" t="s">
        <v>140</v>
      </c>
      <c r="C265" s="8" t="s">
        <v>8</v>
      </c>
      <c r="D265" s="9" t="s">
        <v>27</v>
      </c>
      <c r="E265" s="8">
        <v>2</v>
      </c>
      <c r="F265" s="9" t="str">
        <f>_xlfn.XLOOKUP(D265,Data!G:G,Data!H:H,0,0,1)</f>
        <v>Europe</v>
      </c>
    </row>
    <row r="266" spans="1:6" x14ac:dyDescent="0.2">
      <c r="A266" s="9" t="s">
        <v>73</v>
      </c>
      <c r="B266" s="9" t="s">
        <v>140</v>
      </c>
      <c r="C266" s="8" t="s">
        <v>8</v>
      </c>
      <c r="D266" s="9" t="s">
        <v>142</v>
      </c>
      <c r="E266" s="8">
        <v>1</v>
      </c>
      <c r="F266" s="9" t="str">
        <f>_xlfn.XLOOKUP(D266,Data!G:G,Data!H:H,0,0,1)</f>
        <v>North America</v>
      </c>
    </row>
    <row r="267" spans="1:6" x14ac:dyDescent="0.2">
      <c r="A267" s="9" t="s">
        <v>73</v>
      </c>
      <c r="B267" s="9" t="s">
        <v>140</v>
      </c>
      <c r="C267" s="8" t="s">
        <v>8</v>
      </c>
      <c r="D267" s="9" t="s">
        <v>143</v>
      </c>
      <c r="E267" s="8">
        <v>1</v>
      </c>
      <c r="F267" s="9" t="str">
        <f>_xlfn.XLOOKUP(D267,Data!G:G,Data!H:H,0,0,1)</f>
        <v>Europe</v>
      </c>
    </row>
    <row r="268" spans="1:6" x14ac:dyDescent="0.2">
      <c r="A268" s="9" t="s">
        <v>73</v>
      </c>
      <c r="B268" s="9" t="s">
        <v>140</v>
      </c>
      <c r="C268" s="8" t="s">
        <v>8</v>
      </c>
      <c r="D268" s="9" t="s">
        <v>31</v>
      </c>
      <c r="E268" s="8">
        <v>2</v>
      </c>
      <c r="F268" s="9" t="str">
        <f>_xlfn.XLOOKUP(D268,Data!G:G,Data!H:H,0,0,1)</f>
        <v>Europe</v>
      </c>
    </row>
    <row r="269" spans="1:6" x14ac:dyDescent="0.2">
      <c r="A269" s="9" t="s">
        <v>73</v>
      </c>
      <c r="B269" s="9" t="s">
        <v>140</v>
      </c>
      <c r="C269" s="8" t="s">
        <v>8</v>
      </c>
      <c r="D269" s="9" t="s">
        <v>105</v>
      </c>
      <c r="E269" s="8">
        <v>3</v>
      </c>
      <c r="F269" s="9" t="str">
        <f>_xlfn.XLOOKUP(D269,Data!G:G,Data!H:H,0,0,1)</f>
        <v>North America</v>
      </c>
    </row>
    <row r="270" spans="1:6" x14ac:dyDescent="0.2">
      <c r="A270" s="9" t="s">
        <v>73</v>
      </c>
      <c r="B270" s="9" t="s">
        <v>140</v>
      </c>
      <c r="C270" s="8" t="s">
        <v>8</v>
      </c>
      <c r="D270" s="9" t="s">
        <v>32</v>
      </c>
      <c r="E270" s="8">
        <v>3</v>
      </c>
      <c r="F270" s="9" t="str">
        <f>_xlfn.XLOOKUP(D270,Data!G:G,Data!H:H,0,0,1)</f>
        <v>Asia</v>
      </c>
    </row>
    <row r="271" spans="1:6" x14ac:dyDescent="0.2">
      <c r="A271" s="9" t="s">
        <v>73</v>
      </c>
      <c r="B271" s="9" t="s">
        <v>140</v>
      </c>
      <c r="C271" s="8" t="s">
        <v>8</v>
      </c>
      <c r="D271" s="9" t="s">
        <v>106</v>
      </c>
      <c r="E271" s="8">
        <v>1</v>
      </c>
      <c r="F271" s="9" t="str">
        <f>_xlfn.XLOOKUP(D271,Data!G:G,Data!H:H,0,0,1)</f>
        <v>Africa</v>
      </c>
    </row>
    <row r="272" spans="1:6" x14ac:dyDescent="0.2">
      <c r="A272" s="9" t="s">
        <v>73</v>
      </c>
      <c r="B272" s="9" t="s">
        <v>140</v>
      </c>
      <c r="C272" s="8" t="s">
        <v>8</v>
      </c>
      <c r="D272" s="9" t="s">
        <v>119</v>
      </c>
      <c r="E272" s="8">
        <v>2</v>
      </c>
      <c r="F272" s="9" t="str">
        <f>_xlfn.XLOOKUP(D272,Data!G:G,Data!H:H,0,0,1)</f>
        <v>Africa</v>
      </c>
    </row>
    <row r="273" spans="1:6" x14ac:dyDescent="0.2">
      <c r="A273" s="9" t="s">
        <v>73</v>
      </c>
      <c r="B273" s="9" t="s">
        <v>140</v>
      </c>
      <c r="C273" s="8" t="s">
        <v>8</v>
      </c>
      <c r="D273" s="9" t="s">
        <v>144</v>
      </c>
      <c r="E273" s="8">
        <v>1</v>
      </c>
      <c r="F273" s="9" t="str">
        <f>_xlfn.XLOOKUP(D273,Data!G:G,Data!H:H,0,0,1)</f>
        <v>Europe</v>
      </c>
    </row>
    <row r="274" spans="1:6" x14ac:dyDescent="0.2">
      <c r="A274" s="9" t="s">
        <v>73</v>
      </c>
      <c r="B274" s="9" t="s">
        <v>140</v>
      </c>
      <c r="C274" s="8" t="s">
        <v>8</v>
      </c>
      <c r="D274" s="9" t="s">
        <v>145</v>
      </c>
      <c r="E274" s="8">
        <v>1</v>
      </c>
      <c r="F274" s="9" t="str">
        <f>_xlfn.XLOOKUP(D274,Data!G:G,Data!H:H,0,0,1)</f>
        <v>Europe</v>
      </c>
    </row>
    <row r="275" spans="1:6" x14ac:dyDescent="0.2">
      <c r="A275" s="9" t="s">
        <v>73</v>
      </c>
      <c r="B275" s="9" t="s">
        <v>140</v>
      </c>
      <c r="C275" s="8" t="s">
        <v>8</v>
      </c>
      <c r="D275" s="9" t="s">
        <v>146</v>
      </c>
      <c r="E275" s="8">
        <v>1</v>
      </c>
      <c r="F275" s="9" t="str">
        <f>_xlfn.XLOOKUP(D275,Data!G:G,Data!H:H,0,0,1)</f>
        <v>Asia</v>
      </c>
    </row>
    <row r="276" spans="1:6" x14ac:dyDescent="0.2">
      <c r="A276" s="9" t="s">
        <v>73</v>
      </c>
      <c r="B276" s="9" t="s">
        <v>140</v>
      </c>
      <c r="C276" s="8" t="s">
        <v>8</v>
      </c>
      <c r="D276" s="9" t="s">
        <v>147</v>
      </c>
      <c r="E276" s="8">
        <v>1</v>
      </c>
      <c r="F276" s="9" t="str">
        <f>_xlfn.XLOOKUP(D276,Data!G:G,Data!H:H,0,0,1)</f>
        <v>North America</v>
      </c>
    </row>
    <row r="277" spans="1:6" x14ac:dyDescent="0.2">
      <c r="A277" s="9" t="s">
        <v>73</v>
      </c>
      <c r="B277" s="9" t="s">
        <v>140</v>
      </c>
      <c r="C277" s="8" t="s">
        <v>8</v>
      </c>
      <c r="D277" s="9" t="s">
        <v>148</v>
      </c>
      <c r="E277" s="8">
        <v>1</v>
      </c>
      <c r="F277" s="9" t="str">
        <f>_xlfn.XLOOKUP(D277,Data!G:G,Data!H:H,0,0,1)</f>
        <v>Africa</v>
      </c>
    </row>
    <row r="278" spans="1:6" x14ac:dyDescent="0.2">
      <c r="A278" s="9" t="s">
        <v>73</v>
      </c>
      <c r="B278" s="9" t="s">
        <v>140</v>
      </c>
      <c r="C278" s="8" t="s">
        <v>8</v>
      </c>
      <c r="D278" s="9" t="s">
        <v>40</v>
      </c>
      <c r="E278" s="8">
        <v>2</v>
      </c>
      <c r="F278" s="9" t="str">
        <f>_xlfn.XLOOKUP(D278,Data!G:G,Data!H:H,0,0,1)</f>
        <v>Africa</v>
      </c>
    </row>
    <row r="279" spans="1:6" x14ac:dyDescent="0.2">
      <c r="A279" s="9" t="s">
        <v>73</v>
      </c>
      <c r="B279" s="9" t="s">
        <v>140</v>
      </c>
      <c r="C279" s="8" t="s">
        <v>8</v>
      </c>
      <c r="D279" s="9" t="s">
        <v>149</v>
      </c>
      <c r="E279" s="8">
        <v>1</v>
      </c>
      <c r="F279" s="9" t="str">
        <f>_xlfn.XLOOKUP(D279,Data!G:G,Data!H:H,0,0,1)</f>
        <v>Asia</v>
      </c>
    </row>
    <row r="280" spans="1:6" x14ac:dyDescent="0.2">
      <c r="A280" s="9" t="s">
        <v>73</v>
      </c>
      <c r="B280" s="9" t="s">
        <v>140</v>
      </c>
      <c r="C280" s="8" t="s">
        <v>8</v>
      </c>
      <c r="D280" s="9" t="s">
        <v>137</v>
      </c>
      <c r="E280" s="8">
        <v>1</v>
      </c>
      <c r="F280" s="9" t="str">
        <f>_xlfn.XLOOKUP(D280,Data!G:G,Data!H:H,0,0,1)</f>
        <v>Europe</v>
      </c>
    </row>
    <row r="281" spans="1:6" x14ac:dyDescent="0.2">
      <c r="A281" s="9" t="s">
        <v>73</v>
      </c>
      <c r="B281" s="9" t="s">
        <v>140</v>
      </c>
      <c r="C281" s="8" t="s">
        <v>8</v>
      </c>
      <c r="D281" s="9" t="s">
        <v>132</v>
      </c>
      <c r="E281" s="8">
        <v>1</v>
      </c>
      <c r="F281" s="9" t="str">
        <f>_xlfn.XLOOKUP(D281,Data!G:G,Data!H:H,0,0,1)</f>
        <v>North America</v>
      </c>
    </row>
    <row r="282" spans="1:6" x14ac:dyDescent="0.2">
      <c r="A282" s="9" t="s">
        <v>73</v>
      </c>
      <c r="B282" s="9" t="s">
        <v>140</v>
      </c>
      <c r="C282" s="8" t="s">
        <v>8</v>
      </c>
      <c r="D282" s="9" t="s">
        <v>44</v>
      </c>
      <c r="E282" s="8">
        <v>1</v>
      </c>
      <c r="F282" s="9" t="str">
        <f>_xlfn.XLOOKUP(D282,Data!G:G,Data!H:H,0,0,1)</f>
        <v>Europe</v>
      </c>
    </row>
    <row r="283" spans="1:6" x14ac:dyDescent="0.2">
      <c r="A283" s="9" t="s">
        <v>73</v>
      </c>
      <c r="B283" s="9" t="s">
        <v>140</v>
      </c>
      <c r="C283" s="8" t="s">
        <v>8</v>
      </c>
      <c r="D283" s="9" t="s">
        <v>45</v>
      </c>
      <c r="E283" s="8">
        <v>3</v>
      </c>
      <c r="F283" s="9" t="str">
        <f>_xlfn.XLOOKUP(D283,Data!G:G,Data!H:H,0,0,1)</f>
        <v>North America</v>
      </c>
    </row>
    <row r="284" spans="1:6" x14ac:dyDescent="0.2">
      <c r="A284" s="9" t="s">
        <v>73</v>
      </c>
      <c r="B284" s="9" t="s">
        <v>140</v>
      </c>
      <c r="C284" s="8" t="s">
        <v>8</v>
      </c>
      <c r="D284" s="9" t="s">
        <v>150</v>
      </c>
      <c r="E284" s="8">
        <v>1</v>
      </c>
      <c r="F284" s="9" t="str">
        <f>_xlfn.XLOOKUP(D284,Data!G:G,Data!H:H,0,0,1)</f>
        <v>Africa</v>
      </c>
    </row>
    <row r="285" spans="1:6" x14ac:dyDescent="0.2">
      <c r="A285" s="9" t="s">
        <v>73</v>
      </c>
      <c r="B285" s="9" t="s">
        <v>151</v>
      </c>
      <c r="C285" s="8" t="s">
        <v>8</v>
      </c>
      <c r="D285" s="9" t="s">
        <v>152</v>
      </c>
      <c r="E285" s="8">
        <v>3</v>
      </c>
      <c r="F285" s="9" t="str">
        <f>_xlfn.XLOOKUP(D285,Data!G:G,Data!H:H,0,0,1)</f>
        <v>Africa</v>
      </c>
    </row>
    <row r="286" spans="1:6" x14ac:dyDescent="0.2">
      <c r="A286" s="9" t="s">
        <v>73</v>
      </c>
      <c r="B286" s="9" t="s">
        <v>151</v>
      </c>
      <c r="C286" s="8" t="s">
        <v>8</v>
      </c>
      <c r="D286" s="9" t="s">
        <v>153</v>
      </c>
      <c r="E286" s="8">
        <v>1</v>
      </c>
      <c r="F286" s="9" t="str">
        <f>_xlfn.XLOOKUP(D286,Data!G:G,Data!H:H,0,0,1)</f>
        <v>Europe</v>
      </c>
    </row>
    <row r="287" spans="1:6" x14ac:dyDescent="0.2">
      <c r="A287" s="9" t="s">
        <v>73</v>
      </c>
      <c r="B287" s="9" t="s">
        <v>151</v>
      </c>
      <c r="C287" s="8" t="s">
        <v>8</v>
      </c>
      <c r="D287" s="9" t="s">
        <v>10</v>
      </c>
      <c r="E287" s="8">
        <v>3</v>
      </c>
      <c r="F287" s="9" t="str">
        <f>_xlfn.XLOOKUP(D287,Data!G:G,Data!H:H,0,0,1)</f>
        <v>Oceania</v>
      </c>
    </row>
    <row r="288" spans="1:6" x14ac:dyDescent="0.2">
      <c r="A288" s="9" t="s">
        <v>73</v>
      </c>
      <c r="B288" s="9" t="s">
        <v>151</v>
      </c>
      <c r="C288" s="8" t="s">
        <v>8</v>
      </c>
      <c r="D288" s="9" t="s">
        <v>141</v>
      </c>
      <c r="E288" s="8">
        <v>3</v>
      </c>
      <c r="F288" s="9" t="str">
        <f>_xlfn.XLOOKUP(D288,Data!G:G,Data!H:H,0,0,1)</f>
        <v>Europe</v>
      </c>
    </row>
    <row r="289" spans="1:6" x14ac:dyDescent="0.2">
      <c r="A289" s="9" t="s">
        <v>73</v>
      </c>
      <c r="B289" s="9" t="s">
        <v>151</v>
      </c>
      <c r="C289" s="8" t="s">
        <v>8</v>
      </c>
      <c r="D289" s="9" t="s">
        <v>82</v>
      </c>
      <c r="E289" s="8">
        <v>3</v>
      </c>
      <c r="F289" s="9" t="str">
        <f>_xlfn.XLOOKUP(D289,Data!G:G,Data!H:H,0,0,1)</f>
        <v>Africa</v>
      </c>
    </row>
    <row r="290" spans="1:6" x14ac:dyDescent="0.2">
      <c r="A290" s="9" t="s">
        <v>73</v>
      </c>
      <c r="B290" s="9" t="s">
        <v>151</v>
      </c>
      <c r="C290" s="8" t="s">
        <v>8</v>
      </c>
      <c r="D290" s="9" t="s">
        <v>154</v>
      </c>
      <c r="E290" s="8">
        <v>1</v>
      </c>
      <c r="F290" s="9" t="str">
        <f>_xlfn.XLOOKUP(D290,Data!G:G,Data!H:H,0,0,1)</f>
        <v>Asia</v>
      </c>
    </row>
    <row r="291" spans="1:6" x14ac:dyDescent="0.2">
      <c r="A291" s="9" t="s">
        <v>73</v>
      </c>
      <c r="B291" s="9" t="s">
        <v>151</v>
      </c>
      <c r="C291" s="8" t="s">
        <v>8</v>
      </c>
      <c r="D291" s="9" t="s">
        <v>14</v>
      </c>
      <c r="E291" s="8">
        <v>1</v>
      </c>
      <c r="F291" s="9" t="str">
        <f>_xlfn.XLOOKUP(D291,Data!G:G,Data!H:H,0,0,1)</f>
        <v>North America</v>
      </c>
    </row>
    <row r="292" spans="1:6" x14ac:dyDescent="0.2">
      <c r="A292" s="9" t="s">
        <v>73</v>
      </c>
      <c r="B292" s="9" t="s">
        <v>151</v>
      </c>
      <c r="C292" s="8" t="s">
        <v>8</v>
      </c>
      <c r="D292" s="9" t="s">
        <v>21</v>
      </c>
      <c r="E292" s="8">
        <v>1</v>
      </c>
      <c r="F292" s="9" t="str">
        <f>_xlfn.XLOOKUP(D292,Data!G:G,Data!H:H,0,0,1)</f>
        <v>Europe</v>
      </c>
    </row>
    <row r="293" spans="1:6" x14ac:dyDescent="0.2">
      <c r="A293" s="9" t="s">
        <v>73</v>
      </c>
      <c r="B293" s="9" t="s">
        <v>151</v>
      </c>
      <c r="C293" s="8" t="s">
        <v>8</v>
      </c>
      <c r="D293" s="9" t="s">
        <v>155</v>
      </c>
      <c r="E293" s="8">
        <v>1</v>
      </c>
      <c r="F293" s="9" t="str">
        <f>_xlfn.XLOOKUP(D293,Data!G:G,Data!H:H,0,0,1)</f>
        <v>North America</v>
      </c>
    </row>
    <row r="294" spans="1:6" x14ac:dyDescent="0.2">
      <c r="A294" s="9" t="s">
        <v>73</v>
      </c>
      <c r="B294" s="9" t="s">
        <v>151</v>
      </c>
      <c r="C294" s="8" t="s">
        <v>8</v>
      </c>
      <c r="D294" s="9" t="s">
        <v>25</v>
      </c>
      <c r="E294" s="8">
        <v>3</v>
      </c>
      <c r="F294" s="9" t="str">
        <f>_xlfn.XLOOKUP(D294,Data!G:G,Data!H:H,0,0,1)</f>
        <v>Europe</v>
      </c>
    </row>
    <row r="295" spans="1:6" x14ac:dyDescent="0.2">
      <c r="A295" s="9" t="s">
        <v>73</v>
      </c>
      <c r="B295" s="9" t="s">
        <v>151</v>
      </c>
      <c r="C295" s="8" t="s">
        <v>8</v>
      </c>
      <c r="D295" s="9" t="s">
        <v>27</v>
      </c>
      <c r="E295" s="8">
        <v>3</v>
      </c>
      <c r="F295" s="9" t="str">
        <f>_xlfn.XLOOKUP(D295,Data!G:G,Data!H:H,0,0,1)</f>
        <v>Europe</v>
      </c>
    </row>
    <row r="296" spans="1:6" x14ac:dyDescent="0.2">
      <c r="A296" s="9" t="s">
        <v>73</v>
      </c>
      <c r="B296" s="9" t="s">
        <v>151</v>
      </c>
      <c r="C296" s="8" t="s">
        <v>8</v>
      </c>
      <c r="D296" s="9" t="s">
        <v>156</v>
      </c>
      <c r="E296" s="8">
        <v>1</v>
      </c>
      <c r="F296" s="9" t="str">
        <f>_xlfn.XLOOKUP(D296,Data!G:G,Data!H:H,0,0,1)</f>
        <v>Europe</v>
      </c>
    </row>
    <row r="297" spans="1:6" x14ac:dyDescent="0.2">
      <c r="A297" s="9" t="s">
        <v>73</v>
      </c>
      <c r="B297" s="9" t="s">
        <v>151</v>
      </c>
      <c r="C297" s="8" t="s">
        <v>8</v>
      </c>
      <c r="D297" s="9" t="s">
        <v>31</v>
      </c>
      <c r="E297" s="8">
        <v>2</v>
      </c>
      <c r="F297" s="9" t="str">
        <f>_xlfn.XLOOKUP(D297,Data!G:G,Data!H:H,0,0,1)</f>
        <v>Europe</v>
      </c>
    </row>
    <row r="298" spans="1:6" x14ac:dyDescent="0.2">
      <c r="A298" s="9" t="s">
        <v>73</v>
      </c>
      <c r="B298" s="9" t="s">
        <v>151</v>
      </c>
      <c r="C298" s="8" t="s">
        <v>8</v>
      </c>
      <c r="D298" s="9" t="s">
        <v>105</v>
      </c>
      <c r="E298" s="8">
        <v>1</v>
      </c>
      <c r="F298" s="9" t="str">
        <f>_xlfn.XLOOKUP(D298,Data!G:G,Data!H:H,0,0,1)</f>
        <v>North America</v>
      </c>
    </row>
    <row r="299" spans="1:6" x14ac:dyDescent="0.2">
      <c r="A299" s="9" t="s">
        <v>73</v>
      </c>
      <c r="B299" s="9" t="s">
        <v>151</v>
      </c>
      <c r="C299" s="8" t="s">
        <v>8</v>
      </c>
      <c r="D299" s="9" t="s">
        <v>106</v>
      </c>
      <c r="E299" s="8">
        <v>3</v>
      </c>
      <c r="F299" s="9" t="str">
        <f>_xlfn.XLOOKUP(D299,Data!G:G,Data!H:H,0,0,1)</f>
        <v>Africa</v>
      </c>
    </row>
    <row r="300" spans="1:6" x14ac:dyDescent="0.2">
      <c r="A300" s="9" t="s">
        <v>73</v>
      </c>
      <c r="B300" s="9" t="s">
        <v>151</v>
      </c>
      <c r="C300" s="8" t="s">
        <v>8</v>
      </c>
      <c r="D300" s="9" t="s">
        <v>35</v>
      </c>
      <c r="E300" s="8">
        <v>1</v>
      </c>
      <c r="F300" s="9" t="str">
        <f>_xlfn.XLOOKUP(D300,Data!G:G,Data!H:H,0,0,1)</f>
        <v>North America</v>
      </c>
    </row>
    <row r="301" spans="1:6" x14ac:dyDescent="0.2">
      <c r="A301" s="9" t="s">
        <v>73</v>
      </c>
      <c r="B301" s="9" t="s">
        <v>151</v>
      </c>
      <c r="C301" s="8" t="s">
        <v>8</v>
      </c>
      <c r="D301" s="9" t="s">
        <v>157</v>
      </c>
      <c r="E301" s="8">
        <v>1</v>
      </c>
      <c r="F301" s="9" t="str">
        <f>_xlfn.XLOOKUP(D301,Data!G:G,Data!H:H,0,0,1)</f>
        <v>Africa</v>
      </c>
    </row>
    <row r="302" spans="1:6" x14ac:dyDescent="0.2">
      <c r="A302" s="9" t="s">
        <v>73</v>
      </c>
      <c r="B302" s="9" t="s">
        <v>151</v>
      </c>
      <c r="C302" s="8" t="s">
        <v>8</v>
      </c>
      <c r="D302" s="9" t="s">
        <v>38</v>
      </c>
      <c r="E302" s="8">
        <v>1</v>
      </c>
      <c r="F302" s="9" t="str">
        <f>_xlfn.XLOOKUP(D302,Data!G:G,Data!H:H,0,0,1)</f>
        <v>Europe</v>
      </c>
    </row>
    <row r="303" spans="1:6" x14ac:dyDescent="0.2">
      <c r="A303" s="9" t="s">
        <v>73</v>
      </c>
      <c r="B303" s="9" t="s">
        <v>151</v>
      </c>
      <c r="C303" s="8" t="s">
        <v>8</v>
      </c>
      <c r="D303" s="9" t="s">
        <v>71</v>
      </c>
      <c r="E303" s="8">
        <v>1</v>
      </c>
      <c r="F303" s="9" t="str">
        <f>_xlfn.XLOOKUP(D303,Data!G:G,Data!H:H,0,0,1)</f>
        <v>Oceania</v>
      </c>
    </row>
    <row r="304" spans="1:6" x14ac:dyDescent="0.2">
      <c r="A304" s="9" t="s">
        <v>73</v>
      </c>
      <c r="B304" s="9" t="s">
        <v>151</v>
      </c>
      <c r="C304" s="8" t="s">
        <v>8</v>
      </c>
      <c r="D304" s="9" t="s">
        <v>119</v>
      </c>
      <c r="E304" s="8">
        <v>1</v>
      </c>
      <c r="F304" s="9" t="str">
        <f>_xlfn.XLOOKUP(D304,Data!G:G,Data!H:H,0,0,1)</f>
        <v>Africa</v>
      </c>
    </row>
    <row r="305" spans="1:6" x14ac:dyDescent="0.2">
      <c r="A305" s="9" t="s">
        <v>73</v>
      </c>
      <c r="B305" s="9" t="s">
        <v>151</v>
      </c>
      <c r="C305" s="8" t="s">
        <v>8</v>
      </c>
      <c r="D305" s="9" t="s">
        <v>144</v>
      </c>
      <c r="E305" s="8">
        <v>1</v>
      </c>
      <c r="F305" s="9" t="str">
        <f>_xlfn.XLOOKUP(D305,Data!G:G,Data!H:H,0,0,1)</f>
        <v>Europe</v>
      </c>
    </row>
    <row r="306" spans="1:6" x14ac:dyDescent="0.2">
      <c r="A306" s="9" t="s">
        <v>73</v>
      </c>
      <c r="B306" s="9" t="s">
        <v>151</v>
      </c>
      <c r="C306" s="8" t="s">
        <v>8</v>
      </c>
      <c r="D306" s="9" t="s">
        <v>158</v>
      </c>
      <c r="E306" s="8">
        <v>1</v>
      </c>
      <c r="F306" s="9" t="str">
        <f>_xlfn.XLOOKUP(D306,Data!G:G,Data!H:H,0,0,1)</f>
        <v>Asia</v>
      </c>
    </row>
    <row r="307" spans="1:6" x14ac:dyDescent="0.2">
      <c r="A307" s="9" t="s">
        <v>73</v>
      </c>
      <c r="B307" s="9" t="s">
        <v>151</v>
      </c>
      <c r="C307" s="8" t="s">
        <v>8</v>
      </c>
      <c r="D307" s="9" t="s">
        <v>59</v>
      </c>
      <c r="E307" s="8">
        <v>1</v>
      </c>
      <c r="F307" s="9" t="str">
        <f>_xlfn.XLOOKUP(D307,Data!G:G,Data!H:H,0,0,1)</f>
        <v>Europe</v>
      </c>
    </row>
    <row r="308" spans="1:6" x14ac:dyDescent="0.2">
      <c r="A308" s="9" t="s">
        <v>73</v>
      </c>
      <c r="B308" s="9" t="s">
        <v>151</v>
      </c>
      <c r="C308" s="8" t="s">
        <v>8</v>
      </c>
      <c r="D308" s="9" t="s">
        <v>146</v>
      </c>
      <c r="E308" s="8">
        <v>1</v>
      </c>
      <c r="F308" s="9" t="str">
        <f>_xlfn.XLOOKUP(D308,Data!G:G,Data!H:H,0,0,1)</f>
        <v>Asia</v>
      </c>
    </row>
    <row r="309" spans="1:6" x14ac:dyDescent="0.2">
      <c r="A309" s="9" t="s">
        <v>73</v>
      </c>
      <c r="B309" s="9" t="s">
        <v>151</v>
      </c>
      <c r="C309" s="8" t="s">
        <v>8</v>
      </c>
      <c r="D309" s="9" t="s">
        <v>122</v>
      </c>
      <c r="E309" s="8">
        <v>1</v>
      </c>
      <c r="F309" s="9" t="str">
        <f>_xlfn.XLOOKUP(D309,Data!G:G,Data!H:H,0,0,1)</f>
        <v>Refugee</v>
      </c>
    </row>
    <row r="310" spans="1:6" x14ac:dyDescent="0.2">
      <c r="A310" s="9" t="s">
        <v>73</v>
      </c>
      <c r="B310" s="9" t="s">
        <v>151</v>
      </c>
      <c r="C310" s="8" t="s">
        <v>8</v>
      </c>
      <c r="D310" s="9" t="s">
        <v>159</v>
      </c>
      <c r="E310" s="8">
        <v>1</v>
      </c>
      <c r="F310" s="9" t="str">
        <f>_xlfn.XLOOKUP(D310,Data!G:G,Data!H:H,0,0,1)</f>
        <v>North America</v>
      </c>
    </row>
    <row r="311" spans="1:6" x14ac:dyDescent="0.2">
      <c r="A311" s="9" t="s">
        <v>73</v>
      </c>
      <c r="B311" s="9" t="s">
        <v>151</v>
      </c>
      <c r="C311" s="8" t="s">
        <v>8</v>
      </c>
      <c r="D311" s="9" t="s">
        <v>160</v>
      </c>
      <c r="E311" s="8">
        <v>1</v>
      </c>
      <c r="F311" s="9" t="str">
        <f>_xlfn.XLOOKUP(D311,Data!G:G,Data!H:H,0,0,1)</f>
        <v>Africa</v>
      </c>
    </row>
    <row r="312" spans="1:6" x14ac:dyDescent="0.2">
      <c r="A312" s="9" t="s">
        <v>73</v>
      </c>
      <c r="B312" s="9" t="s">
        <v>151</v>
      </c>
      <c r="C312" s="8" t="s">
        <v>8</v>
      </c>
      <c r="D312" s="9" t="s">
        <v>40</v>
      </c>
      <c r="E312" s="8">
        <v>1</v>
      </c>
      <c r="F312" s="9" t="str">
        <f>_xlfn.XLOOKUP(D312,Data!G:G,Data!H:H,0,0,1)</f>
        <v>Africa</v>
      </c>
    </row>
    <row r="313" spans="1:6" x14ac:dyDescent="0.2">
      <c r="A313" s="9" t="s">
        <v>73</v>
      </c>
      <c r="B313" s="9" t="s">
        <v>151</v>
      </c>
      <c r="C313" s="8" t="s">
        <v>8</v>
      </c>
      <c r="D313" s="9" t="s">
        <v>161</v>
      </c>
      <c r="E313" s="8">
        <v>1</v>
      </c>
      <c r="F313" s="9" t="str">
        <f>_xlfn.XLOOKUP(D313,Data!G:G,Data!H:H,0,0,1)</f>
        <v>Africa</v>
      </c>
    </row>
    <row r="314" spans="1:6" x14ac:dyDescent="0.2">
      <c r="A314" s="9" t="s">
        <v>73</v>
      </c>
      <c r="B314" s="9" t="s">
        <v>151</v>
      </c>
      <c r="C314" s="8" t="s">
        <v>8</v>
      </c>
      <c r="D314" s="9" t="s">
        <v>42</v>
      </c>
      <c r="E314" s="8">
        <v>3</v>
      </c>
      <c r="F314" s="9" t="str">
        <f>_xlfn.XLOOKUP(D314,Data!G:G,Data!H:H,0,0,1)</f>
        <v>Europe</v>
      </c>
    </row>
    <row r="315" spans="1:6" x14ac:dyDescent="0.2">
      <c r="A315" s="9" t="s">
        <v>73</v>
      </c>
      <c r="B315" s="9" t="s">
        <v>151</v>
      </c>
      <c r="C315" s="8" t="s">
        <v>8</v>
      </c>
      <c r="D315" s="9" t="s">
        <v>127</v>
      </c>
      <c r="E315" s="8">
        <v>1</v>
      </c>
      <c r="F315" s="9" t="str">
        <f>_xlfn.XLOOKUP(D315,Data!G:G,Data!H:H,0,0,1)</f>
        <v>Europe</v>
      </c>
    </row>
    <row r="316" spans="1:6" x14ac:dyDescent="0.2">
      <c r="A316" s="9" t="s">
        <v>73</v>
      </c>
      <c r="B316" s="9" t="s">
        <v>151</v>
      </c>
      <c r="C316" s="8" t="s">
        <v>8</v>
      </c>
      <c r="D316" s="9" t="s">
        <v>138</v>
      </c>
      <c r="E316" s="8">
        <v>1</v>
      </c>
      <c r="F316" s="9" t="str">
        <f>_xlfn.XLOOKUP(D316,Data!G:G,Data!H:H,0,0,1)</f>
        <v>Africa</v>
      </c>
    </row>
    <row r="317" spans="1:6" x14ac:dyDescent="0.2">
      <c r="A317" s="9" t="s">
        <v>73</v>
      </c>
      <c r="B317" s="9" t="s">
        <v>151</v>
      </c>
      <c r="C317" s="8" t="s">
        <v>8</v>
      </c>
      <c r="D317" s="9" t="s">
        <v>45</v>
      </c>
      <c r="E317" s="8">
        <v>3</v>
      </c>
      <c r="F317" s="9" t="str">
        <f>_xlfn.XLOOKUP(D317,Data!G:G,Data!H:H,0,0,1)</f>
        <v>North America</v>
      </c>
    </row>
    <row r="318" spans="1:6" x14ac:dyDescent="0.2">
      <c r="A318" s="9" t="s">
        <v>73</v>
      </c>
      <c r="B318" s="9" t="s">
        <v>151</v>
      </c>
      <c r="C318" s="8" t="s">
        <v>8</v>
      </c>
      <c r="D318" s="9" t="s">
        <v>162</v>
      </c>
      <c r="E318" s="8">
        <v>1</v>
      </c>
      <c r="F318" s="9" t="str">
        <f>_xlfn.XLOOKUP(D318,Data!G:G,Data!H:H,0,0,1)</f>
        <v>South America</v>
      </c>
    </row>
    <row r="319" spans="1:6" x14ac:dyDescent="0.2">
      <c r="A319" s="9" t="s">
        <v>73</v>
      </c>
      <c r="B319" s="9" t="s">
        <v>163</v>
      </c>
      <c r="C319" s="8" t="s">
        <v>8</v>
      </c>
      <c r="D319" s="9" t="s">
        <v>10</v>
      </c>
      <c r="E319" s="8">
        <v>3</v>
      </c>
      <c r="F319" s="9" t="str">
        <f>_xlfn.XLOOKUP(D319,Data!G:G,Data!H:H,0,0,1)</f>
        <v>Oceania</v>
      </c>
    </row>
    <row r="320" spans="1:6" x14ac:dyDescent="0.2">
      <c r="A320" s="9" t="s">
        <v>73</v>
      </c>
      <c r="B320" s="9" t="s">
        <v>163</v>
      </c>
      <c r="C320" s="8" t="s">
        <v>8</v>
      </c>
      <c r="D320" s="9" t="s">
        <v>52</v>
      </c>
      <c r="E320" s="8">
        <v>1</v>
      </c>
      <c r="F320" s="9" t="str">
        <f>_xlfn.XLOOKUP(D320,Data!G:G,Data!H:H,0,0,1)</f>
        <v>Europe</v>
      </c>
    </row>
    <row r="321" spans="1:6" x14ac:dyDescent="0.2">
      <c r="A321" s="9" t="s">
        <v>73</v>
      </c>
      <c r="B321" s="9" t="s">
        <v>163</v>
      </c>
      <c r="C321" s="8" t="s">
        <v>8</v>
      </c>
      <c r="D321" s="9" t="s">
        <v>141</v>
      </c>
      <c r="E321" s="8">
        <v>2</v>
      </c>
      <c r="F321" s="9" t="str">
        <f>_xlfn.XLOOKUP(D321,Data!G:G,Data!H:H,0,0,1)</f>
        <v>Europe</v>
      </c>
    </row>
    <row r="322" spans="1:6" x14ac:dyDescent="0.2">
      <c r="A322" s="9" t="s">
        <v>73</v>
      </c>
      <c r="B322" s="9" t="s">
        <v>163</v>
      </c>
      <c r="C322" s="8" t="s">
        <v>8</v>
      </c>
      <c r="D322" s="9" t="s">
        <v>14</v>
      </c>
      <c r="E322" s="8">
        <v>2</v>
      </c>
      <c r="F322" s="9" t="str">
        <f>_xlfn.XLOOKUP(D322,Data!G:G,Data!H:H,0,0,1)</f>
        <v>North America</v>
      </c>
    </row>
    <row r="323" spans="1:6" x14ac:dyDescent="0.2">
      <c r="A323" s="9" t="s">
        <v>73</v>
      </c>
      <c r="B323" s="9" t="s">
        <v>163</v>
      </c>
      <c r="C323" s="8" t="s">
        <v>8</v>
      </c>
      <c r="D323" s="9" t="s">
        <v>164</v>
      </c>
      <c r="E323" s="8">
        <v>3</v>
      </c>
      <c r="F323" s="9" t="str">
        <f>_xlfn.XLOOKUP(D323,Data!G:G,Data!H:H,0,0,1)</f>
        <v>Africa</v>
      </c>
    </row>
    <row r="324" spans="1:6" x14ac:dyDescent="0.2">
      <c r="A324" s="9" t="s">
        <v>73</v>
      </c>
      <c r="B324" s="9" t="s">
        <v>163</v>
      </c>
      <c r="C324" s="8" t="s">
        <v>8</v>
      </c>
      <c r="D324" s="9" t="s">
        <v>25</v>
      </c>
      <c r="E324" s="8">
        <v>2</v>
      </c>
      <c r="F324" s="9" t="str">
        <f>_xlfn.XLOOKUP(D324,Data!G:G,Data!H:H,0,0,1)</f>
        <v>Europe</v>
      </c>
    </row>
    <row r="325" spans="1:6" x14ac:dyDescent="0.2">
      <c r="A325" s="9" t="s">
        <v>73</v>
      </c>
      <c r="B325" s="9" t="s">
        <v>163</v>
      </c>
      <c r="C325" s="8" t="s">
        <v>8</v>
      </c>
      <c r="D325" s="9" t="s">
        <v>26</v>
      </c>
      <c r="E325" s="8">
        <v>2</v>
      </c>
      <c r="F325" s="9" t="str">
        <f>_xlfn.XLOOKUP(D325,Data!G:G,Data!H:H,0,0,1)</f>
        <v>Europe</v>
      </c>
    </row>
    <row r="326" spans="1:6" x14ac:dyDescent="0.2">
      <c r="A326" s="9" t="s">
        <v>73</v>
      </c>
      <c r="B326" s="9" t="s">
        <v>163</v>
      </c>
      <c r="C326" s="8" t="s">
        <v>8</v>
      </c>
      <c r="D326" s="9" t="s">
        <v>27</v>
      </c>
      <c r="E326" s="8">
        <v>3</v>
      </c>
      <c r="F326" s="9" t="str">
        <f>_xlfn.XLOOKUP(D326,Data!G:G,Data!H:H,0,0,1)</f>
        <v>Europe</v>
      </c>
    </row>
    <row r="327" spans="1:6" x14ac:dyDescent="0.2">
      <c r="A327" s="9" t="s">
        <v>73</v>
      </c>
      <c r="B327" s="9" t="s">
        <v>163</v>
      </c>
      <c r="C327" s="8" t="s">
        <v>8</v>
      </c>
      <c r="D327" s="9" t="s">
        <v>156</v>
      </c>
      <c r="E327" s="8">
        <v>3</v>
      </c>
      <c r="F327" s="9" t="str">
        <f>_xlfn.XLOOKUP(D327,Data!G:G,Data!H:H,0,0,1)</f>
        <v>Europe</v>
      </c>
    </row>
    <row r="328" spans="1:6" x14ac:dyDescent="0.2">
      <c r="A328" s="9" t="s">
        <v>73</v>
      </c>
      <c r="B328" s="9" t="s">
        <v>163</v>
      </c>
      <c r="C328" s="8" t="s">
        <v>8</v>
      </c>
      <c r="D328" s="9" t="s">
        <v>31</v>
      </c>
      <c r="E328" s="8">
        <v>3</v>
      </c>
      <c r="F328" s="9" t="str">
        <f>_xlfn.XLOOKUP(D328,Data!G:G,Data!H:H,0,0,1)</f>
        <v>Europe</v>
      </c>
    </row>
    <row r="329" spans="1:6" x14ac:dyDescent="0.2">
      <c r="A329" s="9" t="s">
        <v>73</v>
      </c>
      <c r="B329" s="9" t="s">
        <v>163</v>
      </c>
      <c r="C329" s="8" t="s">
        <v>8</v>
      </c>
      <c r="D329" s="9" t="s">
        <v>106</v>
      </c>
      <c r="E329" s="8">
        <v>3</v>
      </c>
      <c r="F329" s="9" t="str">
        <f>_xlfn.XLOOKUP(D329,Data!G:G,Data!H:H,0,0,1)</f>
        <v>Africa</v>
      </c>
    </row>
    <row r="330" spans="1:6" x14ac:dyDescent="0.2">
      <c r="A330" s="9" t="s">
        <v>73</v>
      </c>
      <c r="B330" s="9" t="s">
        <v>163</v>
      </c>
      <c r="C330" s="8" t="s">
        <v>8</v>
      </c>
      <c r="D330" s="9" t="s">
        <v>157</v>
      </c>
      <c r="E330" s="8">
        <v>1</v>
      </c>
      <c r="F330" s="9" t="str">
        <f>_xlfn.XLOOKUP(D330,Data!G:G,Data!H:H,0,0,1)</f>
        <v>Africa</v>
      </c>
    </row>
    <row r="331" spans="1:6" x14ac:dyDescent="0.2">
      <c r="A331" s="9" t="s">
        <v>73</v>
      </c>
      <c r="B331" s="9" t="s">
        <v>163</v>
      </c>
      <c r="C331" s="8" t="s">
        <v>8</v>
      </c>
      <c r="D331" s="9" t="s">
        <v>38</v>
      </c>
      <c r="E331" s="8">
        <v>2</v>
      </c>
      <c r="F331" s="9" t="str">
        <f>_xlfn.XLOOKUP(D331,Data!G:G,Data!H:H,0,0,1)</f>
        <v>Europe</v>
      </c>
    </row>
    <row r="332" spans="1:6" x14ac:dyDescent="0.2">
      <c r="A332" s="9" t="s">
        <v>73</v>
      </c>
      <c r="B332" s="9" t="s">
        <v>163</v>
      </c>
      <c r="C332" s="8" t="s">
        <v>8</v>
      </c>
      <c r="D332" s="9" t="s">
        <v>71</v>
      </c>
      <c r="E332" s="8">
        <v>1</v>
      </c>
      <c r="F332" s="9" t="str">
        <f>_xlfn.XLOOKUP(D332,Data!G:G,Data!H:H,0,0,1)</f>
        <v>Oceania</v>
      </c>
    </row>
    <row r="333" spans="1:6" x14ac:dyDescent="0.2">
      <c r="A333" s="9" t="s">
        <v>73</v>
      </c>
      <c r="B333" s="9" t="s">
        <v>163</v>
      </c>
      <c r="C333" s="8" t="s">
        <v>8</v>
      </c>
      <c r="D333" s="9" t="s">
        <v>144</v>
      </c>
      <c r="E333" s="8">
        <v>2</v>
      </c>
      <c r="F333" s="9" t="str">
        <f>_xlfn.XLOOKUP(D333,Data!G:G,Data!H:H,0,0,1)</f>
        <v>Europe</v>
      </c>
    </row>
    <row r="334" spans="1:6" x14ac:dyDescent="0.2">
      <c r="A334" s="9" t="s">
        <v>73</v>
      </c>
      <c r="B334" s="9" t="s">
        <v>163</v>
      </c>
      <c r="C334" s="8" t="s">
        <v>8</v>
      </c>
      <c r="D334" s="9" t="s">
        <v>59</v>
      </c>
      <c r="E334" s="8">
        <v>2</v>
      </c>
      <c r="F334" s="9" t="str">
        <f>_xlfn.XLOOKUP(D334,Data!G:G,Data!H:H,0,0,1)</f>
        <v>Europe</v>
      </c>
    </row>
    <row r="335" spans="1:6" x14ac:dyDescent="0.2">
      <c r="A335" s="9" t="s">
        <v>73</v>
      </c>
      <c r="B335" s="9" t="s">
        <v>163</v>
      </c>
      <c r="C335" s="8" t="s">
        <v>8</v>
      </c>
      <c r="D335" s="9" t="s">
        <v>145</v>
      </c>
      <c r="E335" s="8">
        <v>1</v>
      </c>
      <c r="F335" s="9" t="str">
        <f>_xlfn.XLOOKUP(D335,Data!G:G,Data!H:H,0,0,1)</f>
        <v>Europe</v>
      </c>
    </row>
    <row r="336" spans="1:6" x14ac:dyDescent="0.2">
      <c r="A336" s="9" t="s">
        <v>73</v>
      </c>
      <c r="B336" s="9" t="s">
        <v>163</v>
      </c>
      <c r="C336" s="8" t="s">
        <v>8</v>
      </c>
      <c r="D336" s="9" t="s">
        <v>40</v>
      </c>
      <c r="E336" s="8">
        <v>2</v>
      </c>
      <c r="F336" s="9" t="str">
        <f>_xlfn.XLOOKUP(D336,Data!G:G,Data!H:H,0,0,1)</f>
        <v>Africa</v>
      </c>
    </row>
    <row r="337" spans="1:6" x14ac:dyDescent="0.2">
      <c r="A337" s="9" t="s">
        <v>73</v>
      </c>
      <c r="B337" s="9" t="s">
        <v>163</v>
      </c>
      <c r="C337" s="8" t="s">
        <v>8</v>
      </c>
      <c r="D337" s="9" t="s">
        <v>42</v>
      </c>
      <c r="E337" s="8">
        <v>3</v>
      </c>
      <c r="F337" s="9" t="str">
        <f>_xlfn.XLOOKUP(D337,Data!G:G,Data!H:H,0,0,1)</f>
        <v>Europe</v>
      </c>
    </row>
    <row r="338" spans="1:6" x14ac:dyDescent="0.2">
      <c r="A338" s="9" t="s">
        <v>73</v>
      </c>
      <c r="B338" s="9" t="s">
        <v>163</v>
      </c>
      <c r="C338" s="8" t="s">
        <v>8</v>
      </c>
      <c r="D338" s="9" t="s">
        <v>127</v>
      </c>
      <c r="E338" s="8">
        <v>1</v>
      </c>
      <c r="F338" s="9" t="str">
        <f>_xlfn.XLOOKUP(D338,Data!G:G,Data!H:H,0,0,1)</f>
        <v>Europe</v>
      </c>
    </row>
    <row r="339" spans="1:6" x14ac:dyDescent="0.2">
      <c r="A339" s="9" t="s">
        <v>73</v>
      </c>
      <c r="B339" s="9" t="s">
        <v>163</v>
      </c>
      <c r="C339" s="8" t="s">
        <v>8</v>
      </c>
      <c r="D339" s="9" t="s">
        <v>45</v>
      </c>
      <c r="E339" s="8">
        <v>3</v>
      </c>
      <c r="F339" s="9" t="str">
        <f>_xlfn.XLOOKUP(D339,Data!G:G,Data!H:H,0,0,1)</f>
        <v>North America</v>
      </c>
    </row>
    <row r="340" spans="1:6" x14ac:dyDescent="0.2">
      <c r="A340" s="9" t="s">
        <v>73</v>
      </c>
      <c r="B340" s="9" t="s">
        <v>165</v>
      </c>
      <c r="C340" s="8" t="s">
        <v>8</v>
      </c>
      <c r="D340" s="9" t="s">
        <v>10</v>
      </c>
      <c r="E340" s="8">
        <v>2</v>
      </c>
      <c r="F340" s="9" t="str">
        <f>_xlfn.XLOOKUP(D340,Data!G:G,Data!H:H,0,0,1)</f>
        <v>Oceania</v>
      </c>
    </row>
    <row r="341" spans="1:6" x14ac:dyDescent="0.2">
      <c r="A341" s="9" t="s">
        <v>73</v>
      </c>
      <c r="B341" s="9" t="s">
        <v>165</v>
      </c>
      <c r="C341" s="8" t="s">
        <v>8</v>
      </c>
      <c r="D341" s="9" t="s">
        <v>166</v>
      </c>
      <c r="E341" s="8">
        <v>1</v>
      </c>
      <c r="F341" s="9" t="str">
        <f>_xlfn.XLOOKUP(D341,Data!G:G,Data!H:H,0,0,1)</f>
        <v>Asia</v>
      </c>
    </row>
    <row r="342" spans="1:6" x14ac:dyDescent="0.2">
      <c r="A342" s="9" t="s">
        <v>73</v>
      </c>
      <c r="B342" s="9" t="s">
        <v>165</v>
      </c>
      <c r="C342" s="8" t="s">
        <v>8</v>
      </c>
      <c r="D342" s="9" t="s">
        <v>141</v>
      </c>
      <c r="E342" s="8">
        <v>2</v>
      </c>
      <c r="F342" s="9" t="str">
        <f>_xlfn.XLOOKUP(D342,Data!G:G,Data!H:H,0,0,1)</f>
        <v>Europe</v>
      </c>
    </row>
    <row r="343" spans="1:6" x14ac:dyDescent="0.2">
      <c r="A343" s="9" t="s">
        <v>73</v>
      </c>
      <c r="B343" s="9" t="s">
        <v>165</v>
      </c>
      <c r="C343" s="8" t="s">
        <v>8</v>
      </c>
      <c r="D343" s="9" t="s">
        <v>167</v>
      </c>
      <c r="E343" s="8">
        <v>1</v>
      </c>
      <c r="F343" s="9" t="str">
        <f>_xlfn.XLOOKUP(D343,Data!G:G,Data!H:H,0,0,1)</f>
        <v>Africa</v>
      </c>
    </row>
    <row r="344" spans="1:6" x14ac:dyDescent="0.2">
      <c r="A344" s="9" t="s">
        <v>73</v>
      </c>
      <c r="B344" s="9" t="s">
        <v>165</v>
      </c>
      <c r="C344" s="8" t="s">
        <v>8</v>
      </c>
      <c r="D344" s="9" t="s">
        <v>14</v>
      </c>
      <c r="E344" s="8">
        <v>3</v>
      </c>
      <c r="F344" s="9" t="str">
        <f>_xlfn.XLOOKUP(D344,Data!G:G,Data!H:H,0,0,1)</f>
        <v>North America</v>
      </c>
    </row>
    <row r="345" spans="1:6" x14ac:dyDescent="0.2">
      <c r="A345" s="9" t="s">
        <v>73</v>
      </c>
      <c r="B345" s="9" t="s">
        <v>165</v>
      </c>
      <c r="C345" s="8" t="s">
        <v>8</v>
      </c>
      <c r="D345" s="9" t="s">
        <v>168</v>
      </c>
      <c r="E345" s="8">
        <v>2</v>
      </c>
      <c r="F345" s="9" t="str">
        <f>_xlfn.XLOOKUP(D345,Data!G:G,Data!H:H,0,0,1)</f>
        <v>Africa</v>
      </c>
    </row>
    <row r="346" spans="1:6" x14ac:dyDescent="0.2">
      <c r="A346" s="9" t="s">
        <v>73</v>
      </c>
      <c r="B346" s="9" t="s">
        <v>165</v>
      </c>
      <c r="C346" s="8" t="s">
        <v>8</v>
      </c>
      <c r="D346" s="9" t="s">
        <v>169</v>
      </c>
      <c r="E346" s="8">
        <v>2</v>
      </c>
      <c r="F346" s="9" t="str">
        <f>_xlfn.XLOOKUP(D346,Data!G:G,Data!H:H,0,0,1)</f>
        <v>Africa</v>
      </c>
    </row>
    <row r="347" spans="1:6" x14ac:dyDescent="0.2">
      <c r="A347" s="9" t="s">
        <v>73</v>
      </c>
      <c r="B347" s="9" t="s">
        <v>165</v>
      </c>
      <c r="C347" s="8" t="s">
        <v>8</v>
      </c>
      <c r="D347" s="9" t="s">
        <v>164</v>
      </c>
      <c r="E347" s="8">
        <v>3</v>
      </c>
      <c r="F347" s="9" t="str">
        <f>_xlfn.XLOOKUP(D347,Data!G:G,Data!H:H,0,0,1)</f>
        <v>Africa</v>
      </c>
    </row>
    <row r="348" spans="1:6" x14ac:dyDescent="0.2">
      <c r="A348" s="9" t="s">
        <v>73</v>
      </c>
      <c r="B348" s="9" t="s">
        <v>165</v>
      </c>
      <c r="C348" s="8" t="s">
        <v>8</v>
      </c>
      <c r="D348" s="9" t="s">
        <v>25</v>
      </c>
      <c r="E348" s="8">
        <v>3</v>
      </c>
      <c r="F348" s="9" t="str">
        <f>_xlfn.XLOOKUP(D348,Data!G:G,Data!H:H,0,0,1)</f>
        <v>Europe</v>
      </c>
    </row>
    <row r="349" spans="1:6" x14ac:dyDescent="0.2">
      <c r="A349" s="9" t="s">
        <v>73</v>
      </c>
      <c r="B349" s="9" t="s">
        <v>165</v>
      </c>
      <c r="C349" s="8" t="s">
        <v>8</v>
      </c>
      <c r="D349" s="9" t="s">
        <v>27</v>
      </c>
      <c r="E349" s="8">
        <v>3</v>
      </c>
      <c r="F349" s="9" t="str">
        <f>_xlfn.XLOOKUP(D349,Data!G:G,Data!H:H,0,0,1)</f>
        <v>Europe</v>
      </c>
    </row>
    <row r="350" spans="1:6" x14ac:dyDescent="0.2">
      <c r="A350" s="9" t="s">
        <v>73</v>
      </c>
      <c r="B350" s="9" t="s">
        <v>165</v>
      </c>
      <c r="C350" s="8" t="s">
        <v>8</v>
      </c>
      <c r="D350" s="9" t="s">
        <v>170</v>
      </c>
      <c r="E350" s="8">
        <v>1</v>
      </c>
      <c r="F350" s="9" t="str">
        <f>_xlfn.XLOOKUP(D350,Data!G:G,Data!H:H,0,0,1)</f>
        <v>North America</v>
      </c>
    </row>
    <row r="351" spans="1:6" x14ac:dyDescent="0.2">
      <c r="A351" s="9" t="s">
        <v>73</v>
      </c>
      <c r="B351" s="9" t="s">
        <v>165</v>
      </c>
      <c r="C351" s="8" t="s">
        <v>8</v>
      </c>
      <c r="D351" s="9" t="s">
        <v>156</v>
      </c>
      <c r="E351" s="8">
        <v>1</v>
      </c>
      <c r="F351" s="9" t="str">
        <f>_xlfn.XLOOKUP(D351,Data!G:G,Data!H:H,0,0,1)</f>
        <v>Europe</v>
      </c>
    </row>
    <row r="352" spans="1:6" x14ac:dyDescent="0.2">
      <c r="A352" s="9" t="s">
        <v>73</v>
      </c>
      <c r="B352" s="9" t="s">
        <v>165</v>
      </c>
      <c r="C352" s="8" t="s">
        <v>8</v>
      </c>
      <c r="D352" s="9" t="s">
        <v>106</v>
      </c>
      <c r="E352" s="8">
        <v>3</v>
      </c>
      <c r="F352" s="9" t="str">
        <f>_xlfn.XLOOKUP(D352,Data!G:G,Data!H:H,0,0,1)</f>
        <v>Africa</v>
      </c>
    </row>
    <row r="353" spans="1:6" x14ac:dyDescent="0.2">
      <c r="A353" s="9" t="s">
        <v>73</v>
      </c>
      <c r="B353" s="9" t="s">
        <v>165</v>
      </c>
      <c r="C353" s="8" t="s">
        <v>8</v>
      </c>
      <c r="D353" s="9" t="s">
        <v>38</v>
      </c>
      <c r="E353" s="8">
        <v>1</v>
      </c>
      <c r="F353" s="9" t="str">
        <f>_xlfn.XLOOKUP(D353,Data!G:G,Data!H:H,0,0,1)</f>
        <v>Europe</v>
      </c>
    </row>
    <row r="354" spans="1:6" x14ac:dyDescent="0.2">
      <c r="A354" s="9" t="s">
        <v>73</v>
      </c>
      <c r="B354" s="9" t="s">
        <v>165</v>
      </c>
      <c r="C354" s="8" t="s">
        <v>8</v>
      </c>
      <c r="D354" s="9" t="s">
        <v>144</v>
      </c>
      <c r="E354" s="8">
        <v>2</v>
      </c>
      <c r="F354" s="9" t="str">
        <f>_xlfn.XLOOKUP(D354,Data!G:G,Data!H:H,0,0,1)</f>
        <v>Europe</v>
      </c>
    </row>
    <row r="355" spans="1:6" x14ac:dyDescent="0.2">
      <c r="A355" s="9" t="s">
        <v>73</v>
      </c>
      <c r="B355" s="9" t="s">
        <v>165</v>
      </c>
      <c r="C355" s="8" t="s">
        <v>8</v>
      </c>
      <c r="D355" s="9" t="s">
        <v>122</v>
      </c>
      <c r="E355" s="8">
        <v>1</v>
      </c>
      <c r="F355" s="9" t="str">
        <f>_xlfn.XLOOKUP(D355,Data!G:G,Data!H:H,0,0,1)</f>
        <v>Refugee</v>
      </c>
    </row>
    <row r="356" spans="1:6" x14ac:dyDescent="0.2">
      <c r="A356" s="9" t="s">
        <v>73</v>
      </c>
      <c r="B356" s="9" t="s">
        <v>165</v>
      </c>
      <c r="C356" s="8" t="s">
        <v>8</v>
      </c>
      <c r="D356" s="9" t="s">
        <v>171</v>
      </c>
      <c r="E356" s="8">
        <v>1</v>
      </c>
      <c r="F356" s="9" t="str">
        <f>_xlfn.XLOOKUP(D356,Data!G:G,Data!H:H,0,0,1)</f>
        <v>Europe</v>
      </c>
    </row>
    <row r="357" spans="1:6" x14ac:dyDescent="0.2">
      <c r="A357" s="9" t="s">
        <v>73</v>
      </c>
      <c r="B357" s="9" t="s">
        <v>165</v>
      </c>
      <c r="C357" s="8" t="s">
        <v>8</v>
      </c>
      <c r="D357" s="9" t="s">
        <v>42</v>
      </c>
      <c r="E357" s="8">
        <v>1</v>
      </c>
      <c r="F357" s="9" t="str">
        <f>_xlfn.XLOOKUP(D357,Data!G:G,Data!H:H,0,0,1)</f>
        <v>Europe</v>
      </c>
    </row>
    <row r="358" spans="1:6" x14ac:dyDescent="0.2">
      <c r="A358" s="9" t="s">
        <v>73</v>
      </c>
      <c r="B358" s="9" t="s">
        <v>165</v>
      </c>
      <c r="C358" s="8" t="s">
        <v>8</v>
      </c>
      <c r="D358" s="9" t="s">
        <v>137</v>
      </c>
      <c r="E358" s="8">
        <v>1</v>
      </c>
      <c r="F358" s="9" t="str">
        <f>_xlfn.XLOOKUP(D358,Data!G:G,Data!H:H,0,0,1)</f>
        <v>Europe</v>
      </c>
    </row>
    <row r="359" spans="1:6" x14ac:dyDescent="0.2">
      <c r="A359" s="9" t="s">
        <v>73</v>
      </c>
      <c r="B359" s="9" t="s">
        <v>165</v>
      </c>
      <c r="C359" s="8" t="s">
        <v>8</v>
      </c>
      <c r="D359" s="9" t="s">
        <v>138</v>
      </c>
      <c r="E359" s="8">
        <v>1</v>
      </c>
      <c r="F359" s="9" t="str">
        <f>_xlfn.XLOOKUP(D359,Data!G:G,Data!H:H,0,0,1)</f>
        <v>Africa</v>
      </c>
    </row>
    <row r="360" spans="1:6" x14ac:dyDescent="0.2">
      <c r="A360" s="9" t="s">
        <v>73</v>
      </c>
      <c r="B360" s="9" t="s">
        <v>165</v>
      </c>
      <c r="C360" s="8" t="s">
        <v>8</v>
      </c>
      <c r="D360" s="9" t="s">
        <v>45</v>
      </c>
      <c r="E360" s="8">
        <v>3</v>
      </c>
      <c r="F360" s="9" t="str">
        <f>_xlfn.XLOOKUP(D360,Data!G:G,Data!H:H,0,0,1)</f>
        <v>North America</v>
      </c>
    </row>
    <row r="361" spans="1:6" x14ac:dyDescent="0.2">
      <c r="A361" s="9" t="s">
        <v>73</v>
      </c>
      <c r="B361" s="9" t="s">
        <v>165</v>
      </c>
      <c r="C361" s="8" t="s">
        <v>8</v>
      </c>
      <c r="D361" s="9" t="s">
        <v>172</v>
      </c>
      <c r="E361" s="8">
        <v>1</v>
      </c>
      <c r="F361" s="9" t="str">
        <f>_xlfn.XLOOKUP(D361,Data!G:G,Data!H:H,0,0,1)</f>
        <v>South America</v>
      </c>
    </row>
    <row r="362" spans="1:6" x14ac:dyDescent="0.2">
      <c r="A362" s="9" t="s">
        <v>73</v>
      </c>
      <c r="B362" s="9" t="s">
        <v>173</v>
      </c>
      <c r="C362" s="8" t="s">
        <v>8</v>
      </c>
      <c r="D362" s="9" t="s">
        <v>166</v>
      </c>
      <c r="E362" s="8">
        <v>1</v>
      </c>
      <c r="F362" s="9" t="str">
        <f>_xlfn.XLOOKUP(D362,Data!G:G,Data!H:H,0,0,1)</f>
        <v>Asia</v>
      </c>
    </row>
    <row r="363" spans="1:6" x14ac:dyDescent="0.2">
      <c r="A363" s="9" t="s">
        <v>73</v>
      </c>
      <c r="B363" s="9" t="s">
        <v>173</v>
      </c>
      <c r="C363" s="8" t="s">
        <v>8</v>
      </c>
      <c r="D363" s="9" t="s">
        <v>141</v>
      </c>
      <c r="E363" s="8">
        <v>1</v>
      </c>
      <c r="F363" s="9" t="str">
        <f>_xlfn.XLOOKUP(D363,Data!G:G,Data!H:H,0,0,1)</f>
        <v>Europe</v>
      </c>
    </row>
    <row r="364" spans="1:6" x14ac:dyDescent="0.2">
      <c r="A364" s="9" t="s">
        <v>73</v>
      </c>
      <c r="B364" s="9" t="s">
        <v>173</v>
      </c>
      <c r="C364" s="8" t="s">
        <v>8</v>
      </c>
      <c r="D364" s="9" t="s">
        <v>14</v>
      </c>
      <c r="E364" s="8">
        <v>1</v>
      </c>
      <c r="F364" s="9" t="str">
        <f>_xlfn.XLOOKUP(D364,Data!G:G,Data!H:H,0,0,1)</f>
        <v>North America</v>
      </c>
    </row>
    <row r="365" spans="1:6" x14ac:dyDescent="0.2">
      <c r="A365" s="9" t="s">
        <v>73</v>
      </c>
      <c r="B365" s="9" t="s">
        <v>173</v>
      </c>
      <c r="C365" s="8" t="s">
        <v>8</v>
      </c>
      <c r="D365" s="9" t="s">
        <v>169</v>
      </c>
      <c r="E365" s="8">
        <v>1</v>
      </c>
      <c r="F365" s="9" t="str">
        <f>_xlfn.XLOOKUP(D365,Data!G:G,Data!H:H,0,0,1)</f>
        <v>Africa</v>
      </c>
    </row>
    <row r="366" spans="1:6" x14ac:dyDescent="0.2">
      <c r="A366" s="9" t="s">
        <v>73</v>
      </c>
      <c r="B366" s="9" t="s">
        <v>173</v>
      </c>
      <c r="C366" s="8" t="s">
        <v>8</v>
      </c>
      <c r="D366" s="9" t="s">
        <v>164</v>
      </c>
      <c r="E366" s="8">
        <v>3</v>
      </c>
      <c r="F366" s="9" t="str">
        <f>_xlfn.XLOOKUP(D366,Data!G:G,Data!H:H,0,0,1)</f>
        <v>Africa</v>
      </c>
    </row>
    <row r="367" spans="1:6" x14ac:dyDescent="0.2">
      <c r="A367" s="9" t="s">
        <v>73</v>
      </c>
      <c r="B367" s="9" t="s">
        <v>173</v>
      </c>
      <c r="C367" s="8" t="s">
        <v>8</v>
      </c>
      <c r="D367" s="9" t="s">
        <v>25</v>
      </c>
      <c r="E367" s="8">
        <v>2</v>
      </c>
      <c r="F367" s="9" t="str">
        <f>_xlfn.XLOOKUP(D367,Data!G:G,Data!H:H,0,0,1)</f>
        <v>Europe</v>
      </c>
    </row>
    <row r="368" spans="1:6" x14ac:dyDescent="0.2">
      <c r="A368" s="9" t="s">
        <v>73</v>
      </c>
      <c r="B368" s="9" t="s">
        <v>173</v>
      </c>
      <c r="C368" s="8" t="s">
        <v>8</v>
      </c>
      <c r="D368" s="9" t="s">
        <v>32</v>
      </c>
      <c r="E368" s="8">
        <v>2</v>
      </c>
      <c r="F368" s="9" t="str">
        <f>_xlfn.XLOOKUP(D368,Data!G:G,Data!H:H,0,0,1)</f>
        <v>Asia</v>
      </c>
    </row>
    <row r="369" spans="1:6" x14ac:dyDescent="0.2">
      <c r="A369" s="9" t="s">
        <v>73</v>
      </c>
      <c r="B369" s="9" t="s">
        <v>173</v>
      </c>
      <c r="C369" s="8" t="s">
        <v>8</v>
      </c>
      <c r="D369" s="9" t="s">
        <v>106</v>
      </c>
      <c r="E369" s="8">
        <v>3</v>
      </c>
      <c r="F369" s="9" t="str">
        <f>_xlfn.XLOOKUP(D369,Data!G:G,Data!H:H,0,0,1)</f>
        <v>Africa</v>
      </c>
    </row>
    <row r="370" spans="1:6" x14ac:dyDescent="0.2">
      <c r="A370" s="9" t="s">
        <v>73</v>
      </c>
      <c r="B370" s="9" t="s">
        <v>173</v>
      </c>
      <c r="C370" s="8" t="s">
        <v>8</v>
      </c>
      <c r="D370" s="9" t="s">
        <v>122</v>
      </c>
      <c r="E370" s="8">
        <v>1</v>
      </c>
      <c r="F370" s="9" t="str">
        <f>_xlfn.XLOOKUP(D370,Data!G:G,Data!H:H,0,0,1)</f>
        <v>Refugee</v>
      </c>
    </row>
    <row r="371" spans="1:6" x14ac:dyDescent="0.2">
      <c r="A371" s="9" t="s">
        <v>73</v>
      </c>
      <c r="B371" s="9" t="s">
        <v>173</v>
      </c>
      <c r="C371" s="8" t="s">
        <v>8</v>
      </c>
      <c r="D371" s="9" t="s">
        <v>174</v>
      </c>
      <c r="E371" s="8">
        <v>1</v>
      </c>
      <c r="F371" s="9" t="str">
        <f>_xlfn.XLOOKUP(D371,Data!G:G,Data!H:H,0,0,1)</f>
        <v>Africa</v>
      </c>
    </row>
    <row r="372" spans="1:6" x14ac:dyDescent="0.2">
      <c r="A372" s="9" t="s">
        <v>73</v>
      </c>
      <c r="B372" s="9" t="s">
        <v>173</v>
      </c>
      <c r="C372" s="8" t="s">
        <v>8</v>
      </c>
      <c r="D372" s="9" t="s">
        <v>40</v>
      </c>
      <c r="E372" s="8">
        <v>1</v>
      </c>
      <c r="F372" s="9" t="str">
        <f>_xlfn.XLOOKUP(D372,Data!G:G,Data!H:H,0,0,1)</f>
        <v>Africa</v>
      </c>
    </row>
    <row r="373" spans="1:6" x14ac:dyDescent="0.2">
      <c r="A373" s="9" t="s">
        <v>73</v>
      </c>
      <c r="B373" s="9" t="s">
        <v>173</v>
      </c>
      <c r="C373" s="8" t="s">
        <v>8</v>
      </c>
      <c r="D373" s="9" t="s">
        <v>42</v>
      </c>
      <c r="E373" s="8">
        <v>2</v>
      </c>
      <c r="F373" s="9" t="str">
        <f>_xlfn.XLOOKUP(D373,Data!G:G,Data!H:H,0,0,1)</f>
        <v>Europe</v>
      </c>
    </row>
    <row r="374" spans="1:6" x14ac:dyDescent="0.2">
      <c r="A374" s="9" t="s">
        <v>73</v>
      </c>
      <c r="B374" s="9" t="s">
        <v>173</v>
      </c>
      <c r="C374" s="8" t="s">
        <v>8</v>
      </c>
      <c r="D374" s="9" t="s">
        <v>138</v>
      </c>
      <c r="E374" s="8">
        <v>3</v>
      </c>
      <c r="F374" s="9" t="str">
        <f>_xlfn.XLOOKUP(D374,Data!G:G,Data!H:H,0,0,1)</f>
        <v>Africa</v>
      </c>
    </row>
    <row r="375" spans="1:6" x14ac:dyDescent="0.2">
      <c r="A375" s="9" t="s">
        <v>73</v>
      </c>
      <c r="B375" s="9" t="s">
        <v>173</v>
      </c>
      <c r="C375" s="8" t="s">
        <v>8</v>
      </c>
      <c r="D375" s="9" t="s">
        <v>45</v>
      </c>
      <c r="E375" s="8">
        <v>3</v>
      </c>
      <c r="F375" s="9" t="str">
        <f>_xlfn.XLOOKUP(D375,Data!G:G,Data!H:H,0,0,1)</f>
        <v>North America</v>
      </c>
    </row>
    <row r="376" spans="1:6" x14ac:dyDescent="0.2">
      <c r="A376" s="9" t="s">
        <v>73</v>
      </c>
      <c r="B376" s="9" t="s">
        <v>175</v>
      </c>
      <c r="C376" s="8" t="s">
        <v>8</v>
      </c>
      <c r="D376" s="9" t="s">
        <v>152</v>
      </c>
      <c r="E376" s="8">
        <v>1</v>
      </c>
      <c r="F376" s="9" t="str">
        <f>_xlfn.XLOOKUP(D376,Data!G:G,Data!H:H,0,0,1)</f>
        <v>Africa</v>
      </c>
    </row>
    <row r="377" spans="1:6" x14ac:dyDescent="0.2">
      <c r="A377" s="9" t="s">
        <v>73</v>
      </c>
      <c r="B377" s="9" t="s">
        <v>175</v>
      </c>
      <c r="C377" s="8" t="s">
        <v>8</v>
      </c>
      <c r="D377" s="9" t="s">
        <v>10</v>
      </c>
      <c r="E377" s="8">
        <v>1</v>
      </c>
      <c r="F377" s="9" t="str">
        <f>_xlfn.XLOOKUP(D377,Data!G:G,Data!H:H,0,0,1)</f>
        <v>Oceania</v>
      </c>
    </row>
    <row r="378" spans="1:6" x14ac:dyDescent="0.2">
      <c r="A378" s="9" t="s">
        <v>73</v>
      </c>
      <c r="B378" s="9" t="s">
        <v>175</v>
      </c>
      <c r="C378" s="8" t="s">
        <v>8</v>
      </c>
      <c r="D378" s="9" t="s">
        <v>52</v>
      </c>
      <c r="E378" s="8">
        <v>1</v>
      </c>
      <c r="F378" s="9" t="str">
        <f>_xlfn.XLOOKUP(D378,Data!G:G,Data!H:H,0,0,1)</f>
        <v>Europe</v>
      </c>
    </row>
    <row r="379" spans="1:6" x14ac:dyDescent="0.2">
      <c r="A379" s="9" t="s">
        <v>73</v>
      </c>
      <c r="B379" s="9" t="s">
        <v>175</v>
      </c>
      <c r="C379" s="8" t="s">
        <v>8</v>
      </c>
      <c r="D379" s="9" t="s">
        <v>79</v>
      </c>
      <c r="E379" s="8">
        <v>1</v>
      </c>
      <c r="F379" s="9" t="str">
        <f>_xlfn.XLOOKUP(D379,Data!G:G,Data!H:H,0,0,1)</f>
        <v>North America</v>
      </c>
    </row>
    <row r="380" spans="1:6" x14ac:dyDescent="0.2">
      <c r="A380" s="9" t="s">
        <v>73</v>
      </c>
      <c r="B380" s="9" t="s">
        <v>175</v>
      </c>
      <c r="C380" s="8" t="s">
        <v>8</v>
      </c>
      <c r="D380" s="9" t="s">
        <v>141</v>
      </c>
      <c r="E380" s="8">
        <v>2</v>
      </c>
      <c r="F380" s="9" t="str">
        <f>_xlfn.XLOOKUP(D380,Data!G:G,Data!H:H,0,0,1)</f>
        <v>Europe</v>
      </c>
    </row>
    <row r="381" spans="1:6" x14ac:dyDescent="0.2">
      <c r="A381" s="9" t="s">
        <v>73</v>
      </c>
      <c r="B381" s="9" t="s">
        <v>175</v>
      </c>
      <c r="C381" s="8" t="s">
        <v>8</v>
      </c>
      <c r="D381" s="9" t="s">
        <v>13</v>
      </c>
      <c r="E381" s="8">
        <v>2</v>
      </c>
      <c r="F381" s="9" t="str">
        <f>_xlfn.XLOOKUP(D381,Data!G:G,Data!H:H,0,0,1)</f>
        <v>South America</v>
      </c>
    </row>
    <row r="382" spans="1:6" x14ac:dyDescent="0.2">
      <c r="A382" s="9" t="s">
        <v>73</v>
      </c>
      <c r="B382" s="9" t="s">
        <v>175</v>
      </c>
      <c r="C382" s="8" t="s">
        <v>8</v>
      </c>
      <c r="D382" s="9" t="s">
        <v>14</v>
      </c>
      <c r="E382" s="8">
        <v>1</v>
      </c>
      <c r="F382" s="9" t="str">
        <f>_xlfn.XLOOKUP(D382,Data!G:G,Data!H:H,0,0,1)</f>
        <v>North America</v>
      </c>
    </row>
    <row r="383" spans="1:6" x14ac:dyDescent="0.2">
      <c r="A383" s="9" t="s">
        <v>73</v>
      </c>
      <c r="B383" s="9" t="s">
        <v>175</v>
      </c>
      <c r="C383" s="8" t="s">
        <v>8</v>
      </c>
      <c r="D383" s="9" t="s">
        <v>16</v>
      </c>
      <c r="E383" s="8">
        <v>1</v>
      </c>
      <c r="F383" s="9" t="str">
        <f>_xlfn.XLOOKUP(D383,Data!G:G,Data!H:H,0,0,1)</f>
        <v>South America</v>
      </c>
    </row>
    <row r="384" spans="1:6" x14ac:dyDescent="0.2">
      <c r="A384" s="9" t="s">
        <v>73</v>
      </c>
      <c r="B384" s="9" t="s">
        <v>175</v>
      </c>
      <c r="C384" s="8" t="s">
        <v>8</v>
      </c>
      <c r="D384" s="9" t="s">
        <v>17</v>
      </c>
      <c r="E384" s="8">
        <v>3</v>
      </c>
      <c r="F384" s="9" t="str">
        <f>_xlfn.XLOOKUP(D384,Data!G:G,Data!H:H,0,0,1)</f>
        <v>Asia</v>
      </c>
    </row>
    <row r="385" spans="1:6" x14ac:dyDescent="0.2">
      <c r="A385" s="9" t="s">
        <v>73</v>
      </c>
      <c r="B385" s="9" t="s">
        <v>175</v>
      </c>
      <c r="C385" s="8" t="s">
        <v>8</v>
      </c>
      <c r="D385" s="9" t="s">
        <v>176</v>
      </c>
      <c r="E385" s="8">
        <v>1</v>
      </c>
      <c r="F385" s="9" t="str">
        <f>_xlfn.XLOOKUP(D385,Data!G:G,Data!H:H,0,0,1)</f>
        <v>Europe</v>
      </c>
    </row>
    <row r="386" spans="1:6" x14ac:dyDescent="0.2">
      <c r="A386" s="9" t="s">
        <v>73</v>
      </c>
      <c r="B386" s="9" t="s">
        <v>175</v>
      </c>
      <c r="C386" s="8" t="s">
        <v>8</v>
      </c>
      <c r="D386" s="9" t="s">
        <v>24</v>
      </c>
      <c r="E386" s="8">
        <v>1</v>
      </c>
      <c r="F386" s="9" t="str">
        <f>_xlfn.XLOOKUP(D386,Data!G:G,Data!H:H,0,0,1)</f>
        <v>Europe</v>
      </c>
    </row>
    <row r="387" spans="1:6" x14ac:dyDescent="0.2">
      <c r="A387" s="9" t="s">
        <v>73</v>
      </c>
      <c r="B387" s="9" t="s">
        <v>175</v>
      </c>
      <c r="C387" s="8" t="s">
        <v>8</v>
      </c>
      <c r="D387" s="9" t="s">
        <v>25</v>
      </c>
      <c r="E387" s="8">
        <v>3</v>
      </c>
      <c r="F387" s="9" t="str">
        <f>_xlfn.XLOOKUP(D387,Data!G:G,Data!H:H,0,0,1)</f>
        <v>Europe</v>
      </c>
    </row>
    <row r="388" spans="1:6" x14ac:dyDescent="0.2">
      <c r="A388" s="9" t="s">
        <v>73</v>
      </c>
      <c r="B388" s="9" t="s">
        <v>175</v>
      </c>
      <c r="C388" s="8" t="s">
        <v>8</v>
      </c>
      <c r="D388" s="9" t="s">
        <v>26</v>
      </c>
      <c r="E388" s="8">
        <v>1</v>
      </c>
      <c r="F388" s="9" t="str">
        <f>_xlfn.XLOOKUP(D388,Data!G:G,Data!H:H,0,0,1)</f>
        <v>Europe</v>
      </c>
    </row>
    <row r="389" spans="1:6" x14ac:dyDescent="0.2">
      <c r="A389" s="9" t="s">
        <v>73</v>
      </c>
      <c r="B389" s="9" t="s">
        <v>175</v>
      </c>
      <c r="C389" s="8" t="s">
        <v>8</v>
      </c>
      <c r="D389" s="9" t="s">
        <v>27</v>
      </c>
      <c r="E389" s="8">
        <v>1</v>
      </c>
      <c r="F389" s="9" t="str">
        <f>_xlfn.XLOOKUP(D389,Data!G:G,Data!H:H,0,0,1)</f>
        <v>Europe</v>
      </c>
    </row>
    <row r="390" spans="1:6" x14ac:dyDescent="0.2">
      <c r="A390" s="9" t="s">
        <v>73</v>
      </c>
      <c r="B390" s="9" t="s">
        <v>175</v>
      </c>
      <c r="C390" s="8" t="s">
        <v>8</v>
      </c>
      <c r="D390" s="9" t="s">
        <v>31</v>
      </c>
      <c r="E390" s="8">
        <v>1</v>
      </c>
      <c r="F390" s="9" t="str">
        <f>_xlfn.XLOOKUP(D390,Data!G:G,Data!H:H,0,0,1)</f>
        <v>Europe</v>
      </c>
    </row>
    <row r="391" spans="1:6" x14ac:dyDescent="0.2">
      <c r="A391" s="9" t="s">
        <v>73</v>
      </c>
      <c r="B391" s="9" t="s">
        <v>175</v>
      </c>
      <c r="C391" s="8" t="s">
        <v>8</v>
      </c>
      <c r="D391" s="9" t="s">
        <v>105</v>
      </c>
      <c r="E391" s="8">
        <v>3</v>
      </c>
      <c r="F391" s="9" t="str">
        <f>_xlfn.XLOOKUP(D391,Data!G:G,Data!H:H,0,0,1)</f>
        <v>North America</v>
      </c>
    </row>
    <row r="392" spans="1:6" x14ac:dyDescent="0.2">
      <c r="A392" s="9" t="s">
        <v>73</v>
      </c>
      <c r="B392" s="9" t="s">
        <v>175</v>
      </c>
      <c r="C392" s="8" t="s">
        <v>8</v>
      </c>
      <c r="D392" s="9" t="s">
        <v>32</v>
      </c>
      <c r="E392" s="8">
        <v>3</v>
      </c>
      <c r="F392" s="9" t="str">
        <f>_xlfn.XLOOKUP(D392,Data!G:G,Data!H:H,0,0,1)</f>
        <v>Asia</v>
      </c>
    </row>
    <row r="393" spans="1:6" x14ac:dyDescent="0.2">
      <c r="A393" s="9" t="s">
        <v>73</v>
      </c>
      <c r="B393" s="9" t="s">
        <v>175</v>
      </c>
      <c r="C393" s="8" t="s">
        <v>8</v>
      </c>
      <c r="D393" s="9" t="s">
        <v>33</v>
      </c>
      <c r="E393" s="8">
        <v>1</v>
      </c>
      <c r="F393" s="9" t="str">
        <f>_xlfn.XLOOKUP(D393,Data!G:G,Data!H:H,0,0,1)</f>
        <v>Asia</v>
      </c>
    </row>
    <row r="394" spans="1:6" x14ac:dyDescent="0.2">
      <c r="A394" s="9" t="s">
        <v>73</v>
      </c>
      <c r="B394" s="9" t="s">
        <v>175</v>
      </c>
      <c r="C394" s="8" t="s">
        <v>8</v>
      </c>
      <c r="D394" s="9" t="s">
        <v>177</v>
      </c>
      <c r="E394" s="8">
        <v>1</v>
      </c>
      <c r="F394" s="9" t="str">
        <f>_xlfn.XLOOKUP(D394,Data!G:G,Data!H:H,0,0,1)</f>
        <v>Asia</v>
      </c>
    </row>
    <row r="395" spans="1:6" x14ac:dyDescent="0.2">
      <c r="A395" s="9" t="s">
        <v>73</v>
      </c>
      <c r="B395" s="9" t="s">
        <v>175</v>
      </c>
      <c r="C395" s="8" t="s">
        <v>8</v>
      </c>
      <c r="D395" s="9" t="s">
        <v>178</v>
      </c>
      <c r="E395" s="8">
        <v>1</v>
      </c>
      <c r="F395" s="9" t="str">
        <f>_xlfn.XLOOKUP(D395,Data!G:G,Data!H:H,0,0,1)</f>
        <v>Asia</v>
      </c>
    </row>
    <row r="396" spans="1:6" x14ac:dyDescent="0.2">
      <c r="A396" s="9" t="s">
        <v>73</v>
      </c>
      <c r="B396" s="9" t="s">
        <v>175</v>
      </c>
      <c r="C396" s="8" t="s">
        <v>8</v>
      </c>
      <c r="D396" s="9" t="s">
        <v>59</v>
      </c>
      <c r="E396" s="8">
        <v>3</v>
      </c>
      <c r="F396" s="9" t="str">
        <f>_xlfn.XLOOKUP(D396,Data!G:G,Data!H:H,0,0,1)</f>
        <v>Europe</v>
      </c>
    </row>
    <row r="397" spans="1:6" x14ac:dyDescent="0.2">
      <c r="A397" s="9" t="s">
        <v>73</v>
      </c>
      <c r="B397" s="9" t="s">
        <v>175</v>
      </c>
      <c r="C397" s="8" t="s">
        <v>8</v>
      </c>
      <c r="D397" s="9" t="s">
        <v>148</v>
      </c>
      <c r="E397" s="8">
        <v>1</v>
      </c>
      <c r="F397" s="9" t="str">
        <f>_xlfn.XLOOKUP(D397,Data!G:G,Data!H:H,0,0,1)</f>
        <v>Africa</v>
      </c>
    </row>
    <row r="398" spans="1:6" x14ac:dyDescent="0.2">
      <c r="A398" s="9" t="s">
        <v>73</v>
      </c>
      <c r="B398" s="9" t="s">
        <v>175</v>
      </c>
      <c r="C398" s="8" t="s">
        <v>8</v>
      </c>
      <c r="D398" s="9" t="s">
        <v>42</v>
      </c>
      <c r="E398" s="8">
        <v>2</v>
      </c>
      <c r="F398" s="9" t="str">
        <f>_xlfn.XLOOKUP(D398,Data!G:G,Data!H:H,0,0,1)</f>
        <v>Europe</v>
      </c>
    </row>
    <row r="399" spans="1:6" x14ac:dyDescent="0.2">
      <c r="A399" s="9" t="s">
        <v>73</v>
      </c>
      <c r="B399" s="9" t="s">
        <v>175</v>
      </c>
      <c r="C399" s="8" t="s">
        <v>8</v>
      </c>
      <c r="D399" s="9" t="s">
        <v>137</v>
      </c>
      <c r="E399" s="8">
        <v>1</v>
      </c>
      <c r="F399" s="9" t="str">
        <f>_xlfn.XLOOKUP(D399,Data!G:G,Data!H:H,0,0,1)</f>
        <v>Europe</v>
      </c>
    </row>
    <row r="400" spans="1:6" x14ac:dyDescent="0.2">
      <c r="A400" s="9" t="s">
        <v>73</v>
      </c>
      <c r="B400" s="9" t="s">
        <v>175</v>
      </c>
      <c r="C400" s="8" t="s">
        <v>8</v>
      </c>
      <c r="D400" s="9" t="s">
        <v>45</v>
      </c>
      <c r="E400" s="8">
        <v>3</v>
      </c>
      <c r="F400" s="9" t="str">
        <f>_xlfn.XLOOKUP(D400,Data!G:G,Data!H:H,0,0,1)</f>
        <v>North America</v>
      </c>
    </row>
    <row r="401" spans="1:6" x14ac:dyDescent="0.2">
      <c r="A401" s="9" t="s">
        <v>73</v>
      </c>
      <c r="B401" s="9" t="s">
        <v>179</v>
      </c>
      <c r="C401" s="8" t="s">
        <v>8</v>
      </c>
      <c r="D401" s="9" t="s">
        <v>82</v>
      </c>
      <c r="E401" s="8">
        <v>1</v>
      </c>
      <c r="F401" s="9" t="str">
        <f>_xlfn.XLOOKUP(D401,Data!G:G,Data!H:H,0,0,1)</f>
        <v>Africa</v>
      </c>
    </row>
    <row r="402" spans="1:6" x14ac:dyDescent="0.2">
      <c r="A402" s="9" t="s">
        <v>73</v>
      </c>
      <c r="B402" s="9" t="s">
        <v>179</v>
      </c>
      <c r="C402" s="8" t="s">
        <v>8</v>
      </c>
      <c r="D402" s="9" t="s">
        <v>13</v>
      </c>
      <c r="E402" s="8">
        <v>2</v>
      </c>
      <c r="F402" s="9" t="str">
        <f>_xlfn.XLOOKUP(D402,Data!G:G,Data!H:H,0,0,1)</f>
        <v>South America</v>
      </c>
    </row>
    <row r="403" spans="1:6" x14ac:dyDescent="0.2">
      <c r="A403" s="9" t="s">
        <v>73</v>
      </c>
      <c r="B403" s="9" t="s">
        <v>179</v>
      </c>
      <c r="C403" s="8" t="s">
        <v>8</v>
      </c>
      <c r="D403" s="9" t="s">
        <v>83</v>
      </c>
      <c r="E403" s="8">
        <v>1</v>
      </c>
      <c r="F403" s="9" t="str">
        <f>_xlfn.XLOOKUP(D403,Data!G:G,Data!H:H,0,0,1)</f>
        <v>North America</v>
      </c>
    </row>
    <row r="404" spans="1:6" x14ac:dyDescent="0.2">
      <c r="A404" s="9" t="s">
        <v>73</v>
      </c>
      <c r="B404" s="9" t="s">
        <v>179</v>
      </c>
      <c r="C404" s="8" t="s">
        <v>8</v>
      </c>
      <c r="D404" s="9" t="s">
        <v>17</v>
      </c>
      <c r="E404" s="8">
        <v>1</v>
      </c>
      <c r="F404" s="9" t="str">
        <f>_xlfn.XLOOKUP(D404,Data!G:G,Data!H:H,0,0,1)</f>
        <v>Asia</v>
      </c>
    </row>
    <row r="405" spans="1:6" x14ac:dyDescent="0.2">
      <c r="A405" s="9" t="s">
        <v>73</v>
      </c>
      <c r="B405" s="9" t="s">
        <v>179</v>
      </c>
      <c r="C405" s="8" t="s">
        <v>8</v>
      </c>
      <c r="D405" s="9" t="s">
        <v>18</v>
      </c>
      <c r="E405" s="8">
        <v>1</v>
      </c>
      <c r="F405" s="9" t="str">
        <f>_xlfn.XLOOKUP(D405,Data!G:G,Data!H:H,0,0,1)</f>
        <v>Asia</v>
      </c>
    </row>
    <row r="406" spans="1:6" x14ac:dyDescent="0.2">
      <c r="A406" s="9" t="s">
        <v>73</v>
      </c>
      <c r="B406" s="9" t="s">
        <v>179</v>
      </c>
      <c r="C406" s="8" t="s">
        <v>8</v>
      </c>
      <c r="D406" s="9" t="s">
        <v>180</v>
      </c>
      <c r="E406" s="8">
        <v>1</v>
      </c>
      <c r="F406" s="9" t="str">
        <f>_xlfn.XLOOKUP(D406,Data!G:G,Data!H:H,0,0,1)</f>
        <v>North America</v>
      </c>
    </row>
    <row r="407" spans="1:6" x14ac:dyDescent="0.2">
      <c r="A407" s="9" t="s">
        <v>73</v>
      </c>
      <c r="B407" s="9" t="s">
        <v>179</v>
      </c>
      <c r="C407" s="8" t="s">
        <v>8</v>
      </c>
      <c r="D407" s="9" t="s">
        <v>21</v>
      </c>
      <c r="E407" s="8">
        <v>1</v>
      </c>
      <c r="F407" s="9" t="str">
        <f>_xlfn.XLOOKUP(D407,Data!G:G,Data!H:H,0,0,1)</f>
        <v>Europe</v>
      </c>
    </row>
    <row r="408" spans="1:6" x14ac:dyDescent="0.2">
      <c r="A408" s="9" t="s">
        <v>73</v>
      </c>
      <c r="B408" s="9" t="s">
        <v>179</v>
      </c>
      <c r="C408" s="8" t="s">
        <v>8</v>
      </c>
      <c r="D408" s="9" t="s">
        <v>89</v>
      </c>
      <c r="E408" s="8">
        <v>1</v>
      </c>
      <c r="F408" s="9" t="str">
        <f>_xlfn.XLOOKUP(D408,Data!G:G,Data!H:H,0,0,1)</f>
        <v>North America</v>
      </c>
    </row>
    <row r="409" spans="1:6" x14ac:dyDescent="0.2">
      <c r="A409" s="9" t="s">
        <v>73</v>
      </c>
      <c r="B409" s="9" t="s">
        <v>179</v>
      </c>
      <c r="C409" s="8" t="s">
        <v>8</v>
      </c>
      <c r="D409" s="9" t="s">
        <v>55</v>
      </c>
      <c r="E409" s="8">
        <v>1</v>
      </c>
      <c r="F409" s="9" t="str">
        <f>_xlfn.XLOOKUP(D409,Data!G:G,Data!H:H,0,0,1)</f>
        <v>Europe</v>
      </c>
    </row>
    <row r="410" spans="1:6" x14ac:dyDescent="0.2">
      <c r="A410" s="9" t="s">
        <v>73</v>
      </c>
      <c r="B410" s="9" t="s">
        <v>179</v>
      </c>
      <c r="C410" s="8" t="s">
        <v>8</v>
      </c>
      <c r="D410" s="9" t="s">
        <v>25</v>
      </c>
      <c r="E410" s="8">
        <v>2</v>
      </c>
      <c r="F410" s="9" t="str">
        <f>_xlfn.XLOOKUP(D410,Data!G:G,Data!H:H,0,0,1)</f>
        <v>Europe</v>
      </c>
    </row>
    <row r="411" spans="1:6" x14ac:dyDescent="0.2">
      <c r="A411" s="9" t="s">
        <v>73</v>
      </c>
      <c r="B411" s="9" t="s">
        <v>179</v>
      </c>
      <c r="C411" s="8" t="s">
        <v>8</v>
      </c>
      <c r="D411" s="9" t="s">
        <v>26</v>
      </c>
      <c r="E411" s="8">
        <v>3</v>
      </c>
      <c r="F411" s="9" t="str">
        <f>_xlfn.XLOOKUP(D411,Data!G:G,Data!H:H,0,0,1)</f>
        <v>Europe</v>
      </c>
    </row>
    <row r="412" spans="1:6" x14ac:dyDescent="0.2">
      <c r="A412" s="9" t="s">
        <v>73</v>
      </c>
      <c r="B412" s="9" t="s">
        <v>179</v>
      </c>
      <c r="C412" s="8" t="s">
        <v>8</v>
      </c>
      <c r="D412" s="9" t="s">
        <v>27</v>
      </c>
      <c r="E412" s="8">
        <v>1</v>
      </c>
      <c r="F412" s="9" t="str">
        <f>_xlfn.XLOOKUP(D412,Data!G:G,Data!H:H,0,0,1)</f>
        <v>Europe</v>
      </c>
    </row>
    <row r="413" spans="1:6" x14ac:dyDescent="0.2">
      <c r="A413" s="9" t="s">
        <v>73</v>
      </c>
      <c r="B413" s="9" t="s">
        <v>179</v>
      </c>
      <c r="C413" s="8" t="s">
        <v>8</v>
      </c>
      <c r="D413" s="9" t="s">
        <v>31</v>
      </c>
      <c r="E413" s="8">
        <v>1</v>
      </c>
      <c r="F413" s="9" t="str">
        <f>_xlfn.XLOOKUP(D413,Data!G:G,Data!H:H,0,0,1)</f>
        <v>Europe</v>
      </c>
    </row>
    <row r="414" spans="1:6" x14ac:dyDescent="0.2">
      <c r="A414" s="9" t="s">
        <v>73</v>
      </c>
      <c r="B414" s="9" t="s">
        <v>179</v>
      </c>
      <c r="C414" s="8" t="s">
        <v>8</v>
      </c>
      <c r="D414" s="9" t="s">
        <v>105</v>
      </c>
      <c r="E414" s="8">
        <v>3</v>
      </c>
      <c r="F414" s="9" t="str">
        <f>_xlfn.XLOOKUP(D414,Data!G:G,Data!H:H,0,0,1)</f>
        <v>North America</v>
      </c>
    </row>
    <row r="415" spans="1:6" x14ac:dyDescent="0.2">
      <c r="A415" s="9" t="s">
        <v>73</v>
      </c>
      <c r="B415" s="9" t="s">
        <v>179</v>
      </c>
      <c r="C415" s="8" t="s">
        <v>8</v>
      </c>
      <c r="D415" s="9" t="s">
        <v>32</v>
      </c>
      <c r="E415" s="8">
        <v>3</v>
      </c>
      <c r="F415" s="9" t="str">
        <f>_xlfn.XLOOKUP(D415,Data!G:G,Data!H:H,0,0,1)</f>
        <v>Asia</v>
      </c>
    </row>
    <row r="416" spans="1:6" x14ac:dyDescent="0.2">
      <c r="A416" s="9" t="s">
        <v>73</v>
      </c>
      <c r="B416" s="9" t="s">
        <v>179</v>
      </c>
      <c r="C416" s="8" t="s">
        <v>8</v>
      </c>
      <c r="D416" s="9" t="s">
        <v>106</v>
      </c>
      <c r="E416" s="8">
        <v>1</v>
      </c>
      <c r="F416" s="9" t="str">
        <f>_xlfn.XLOOKUP(D416,Data!G:G,Data!H:H,0,0,1)</f>
        <v>Africa</v>
      </c>
    </row>
    <row r="417" spans="1:6" x14ac:dyDescent="0.2">
      <c r="A417" s="9" t="s">
        <v>73</v>
      </c>
      <c r="B417" s="9" t="s">
        <v>179</v>
      </c>
      <c r="C417" s="8" t="s">
        <v>8</v>
      </c>
      <c r="D417" s="9" t="s">
        <v>38</v>
      </c>
      <c r="E417" s="8">
        <v>1</v>
      </c>
      <c r="F417" s="9" t="str">
        <f>_xlfn.XLOOKUP(D417,Data!G:G,Data!H:H,0,0,1)</f>
        <v>Europe</v>
      </c>
    </row>
    <row r="418" spans="1:6" x14ac:dyDescent="0.2">
      <c r="A418" s="9" t="s">
        <v>73</v>
      </c>
      <c r="B418" s="9" t="s">
        <v>179</v>
      </c>
      <c r="C418" s="8" t="s">
        <v>8</v>
      </c>
      <c r="D418" s="9" t="s">
        <v>119</v>
      </c>
      <c r="E418" s="8">
        <v>1</v>
      </c>
      <c r="F418" s="9" t="str">
        <f>_xlfn.XLOOKUP(D418,Data!G:G,Data!H:H,0,0,1)</f>
        <v>Africa</v>
      </c>
    </row>
    <row r="419" spans="1:6" x14ac:dyDescent="0.2">
      <c r="A419" s="9" t="s">
        <v>73</v>
      </c>
      <c r="B419" s="9" t="s">
        <v>179</v>
      </c>
      <c r="C419" s="8" t="s">
        <v>8</v>
      </c>
      <c r="D419" s="9" t="s">
        <v>144</v>
      </c>
      <c r="E419" s="8">
        <v>1</v>
      </c>
      <c r="F419" s="9" t="str">
        <f>_xlfn.XLOOKUP(D419,Data!G:G,Data!H:H,0,0,1)</f>
        <v>Europe</v>
      </c>
    </row>
    <row r="420" spans="1:6" x14ac:dyDescent="0.2">
      <c r="A420" s="9" t="s">
        <v>73</v>
      </c>
      <c r="B420" s="9" t="s">
        <v>179</v>
      </c>
      <c r="C420" s="8" t="s">
        <v>8</v>
      </c>
      <c r="D420" s="9" t="s">
        <v>146</v>
      </c>
      <c r="E420" s="8">
        <v>3</v>
      </c>
      <c r="F420" s="9" t="str">
        <f>_xlfn.XLOOKUP(D420,Data!G:G,Data!H:H,0,0,1)</f>
        <v>Asia</v>
      </c>
    </row>
    <row r="421" spans="1:6" x14ac:dyDescent="0.2">
      <c r="A421" s="9" t="s">
        <v>73</v>
      </c>
      <c r="B421" s="9" t="s">
        <v>179</v>
      </c>
      <c r="C421" s="8" t="s">
        <v>8</v>
      </c>
      <c r="D421" s="9" t="s">
        <v>39</v>
      </c>
      <c r="E421" s="8">
        <v>1</v>
      </c>
      <c r="F421" s="9" t="str">
        <f>_xlfn.XLOOKUP(D421,Data!G:G,Data!H:H,0,0,1)</f>
        <v>Europe</v>
      </c>
    </row>
    <row r="422" spans="1:6" x14ac:dyDescent="0.2">
      <c r="A422" s="9" t="s">
        <v>73</v>
      </c>
      <c r="B422" s="9" t="s">
        <v>179</v>
      </c>
      <c r="C422" s="8" t="s">
        <v>8</v>
      </c>
      <c r="D422" s="9" t="s">
        <v>127</v>
      </c>
      <c r="E422" s="8">
        <v>2</v>
      </c>
      <c r="F422" s="9" t="str">
        <f>_xlfn.XLOOKUP(D422,Data!G:G,Data!H:H,0,0,1)</f>
        <v>Europe</v>
      </c>
    </row>
    <row r="423" spans="1:6" x14ac:dyDescent="0.2">
      <c r="A423" s="9" t="s">
        <v>73</v>
      </c>
      <c r="B423" s="9" t="s">
        <v>179</v>
      </c>
      <c r="C423" s="8" t="s">
        <v>8</v>
      </c>
      <c r="D423" s="9" t="s">
        <v>137</v>
      </c>
      <c r="E423" s="8">
        <v>1</v>
      </c>
      <c r="F423" s="9" t="str">
        <f>_xlfn.XLOOKUP(D423,Data!G:G,Data!H:H,0,0,1)</f>
        <v>Europe</v>
      </c>
    </row>
    <row r="424" spans="1:6" x14ac:dyDescent="0.2">
      <c r="A424" s="9" t="s">
        <v>73</v>
      </c>
      <c r="B424" s="9" t="s">
        <v>179</v>
      </c>
      <c r="C424" s="8" t="s">
        <v>8</v>
      </c>
      <c r="D424" s="9" t="s">
        <v>43</v>
      </c>
      <c r="E424" s="8">
        <v>2</v>
      </c>
      <c r="F424" s="9" t="str">
        <f>_xlfn.XLOOKUP(D424,Data!G:G,Data!H:H,0,0,1)</f>
        <v>Europe</v>
      </c>
    </row>
    <row r="425" spans="1:6" x14ac:dyDescent="0.2">
      <c r="A425" s="9" t="s">
        <v>73</v>
      </c>
      <c r="B425" s="9" t="s">
        <v>179</v>
      </c>
      <c r="C425" s="8" t="s">
        <v>8</v>
      </c>
      <c r="D425" s="9" t="s">
        <v>45</v>
      </c>
      <c r="E425" s="8">
        <v>3</v>
      </c>
      <c r="F425" s="9" t="str">
        <f>_xlfn.XLOOKUP(D425,Data!G:G,Data!H:H,0,0,1)</f>
        <v>North America</v>
      </c>
    </row>
    <row r="426" spans="1:6" x14ac:dyDescent="0.2">
      <c r="A426" s="9" t="s">
        <v>73</v>
      </c>
      <c r="B426" s="9" t="s">
        <v>181</v>
      </c>
      <c r="C426" s="8" t="s">
        <v>8</v>
      </c>
      <c r="D426" s="9" t="s">
        <v>152</v>
      </c>
      <c r="E426" s="8">
        <v>1</v>
      </c>
      <c r="F426" s="9" t="str">
        <f>_xlfn.XLOOKUP(D426,Data!G:G,Data!H:H,0,0,1)</f>
        <v>Africa</v>
      </c>
    </row>
    <row r="427" spans="1:6" x14ac:dyDescent="0.2">
      <c r="A427" s="9" t="s">
        <v>73</v>
      </c>
      <c r="B427" s="9" t="s">
        <v>181</v>
      </c>
      <c r="C427" s="8" t="s">
        <v>8</v>
      </c>
      <c r="D427" s="9" t="s">
        <v>182</v>
      </c>
      <c r="E427" s="8">
        <v>1</v>
      </c>
      <c r="F427" s="9" t="str">
        <f>_xlfn.XLOOKUP(D427,Data!G:G,Data!H:H,0,0,1)</f>
        <v>Europe</v>
      </c>
    </row>
    <row r="428" spans="1:6" x14ac:dyDescent="0.2">
      <c r="A428" s="9" t="s">
        <v>73</v>
      </c>
      <c r="B428" s="9" t="s">
        <v>181</v>
      </c>
      <c r="C428" s="8" t="s">
        <v>8</v>
      </c>
      <c r="D428" s="9" t="s">
        <v>10</v>
      </c>
      <c r="E428" s="8">
        <v>2</v>
      </c>
      <c r="F428" s="9" t="str">
        <f>_xlfn.XLOOKUP(D428,Data!G:G,Data!H:H,0,0,1)</f>
        <v>Oceania</v>
      </c>
    </row>
    <row r="429" spans="1:6" x14ac:dyDescent="0.2">
      <c r="A429" s="9" t="s">
        <v>73</v>
      </c>
      <c r="B429" s="9" t="s">
        <v>181</v>
      </c>
      <c r="C429" s="8" t="s">
        <v>8</v>
      </c>
      <c r="D429" s="9" t="s">
        <v>14</v>
      </c>
      <c r="E429" s="8">
        <v>1</v>
      </c>
      <c r="F429" s="9" t="str">
        <f>_xlfn.XLOOKUP(D429,Data!G:G,Data!H:H,0,0,1)</f>
        <v>North America</v>
      </c>
    </row>
    <row r="430" spans="1:6" x14ac:dyDescent="0.2">
      <c r="A430" s="9" t="s">
        <v>73</v>
      </c>
      <c r="B430" s="9" t="s">
        <v>181</v>
      </c>
      <c r="C430" s="8" t="s">
        <v>8</v>
      </c>
      <c r="D430" s="9" t="s">
        <v>21</v>
      </c>
      <c r="E430" s="8">
        <v>1</v>
      </c>
      <c r="F430" s="9" t="str">
        <f>_xlfn.XLOOKUP(D430,Data!G:G,Data!H:H,0,0,1)</f>
        <v>Europe</v>
      </c>
    </row>
    <row r="431" spans="1:6" x14ac:dyDescent="0.2">
      <c r="A431" s="9" t="s">
        <v>73</v>
      </c>
      <c r="B431" s="9" t="s">
        <v>181</v>
      </c>
      <c r="C431" s="8" t="s">
        <v>8</v>
      </c>
      <c r="D431" s="9" t="s">
        <v>164</v>
      </c>
      <c r="E431" s="8">
        <v>3</v>
      </c>
      <c r="F431" s="9" t="str">
        <f>_xlfn.XLOOKUP(D431,Data!G:G,Data!H:H,0,0,1)</f>
        <v>Africa</v>
      </c>
    </row>
    <row r="432" spans="1:6" x14ac:dyDescent="0.2">
      <c r="A432" s="9" t="s">
        <v>73</v>
      </c>
      <c r="B432" s="9" t="s">
        <v>181</v>
      </c>
      <c r="C432" s="8" t="s">
        <v>8</v>
      </c>
      <c r="D432" s="9" t="s">
        <v>24</v>
      </c>
      <c r="E432" s="8">
        <v>1</v>
      </c>
      <c r="F432" s="9" t="str">
        <f>_xlfn.XLOOKUP(D432,Data!G:G,Data!H:H,0,0,1)</f>
        <v>Europe</v>
      </c>
    </row>
    <row r="433" spans="1:6" x14ac:dyDescent="0.2">
      <c r="A433" s="9" t="s">
        <v>73</v>
      </c>
      <c r="B433" s="9" t="s">
        <v>181</v>
      </c>
      <c r="C433" s="8" t="s">
        <v>8</v>
      </c>
      <c r="D433" s="9" t="s">
        <v>25</v>
      </c>
      <c r="E433" s="8">
        <v>3</v>
      </c>
      <c r="F433" s="9" t="str">
        <f>_xlfn.XLOOKUP(D433,Data!G:G,Data!H:H,0,0,1)</f>
        <v>Europe</v>
      </c>
    </row>
    <row r="434" spans="1:6" x14ac:dyDescent="0.2">
      <c r="A434" s="9" t="s">
        <v>73</v>
      </c>
      <c r="B434" s="9" t="s">
        <v>181</v>
      </c>
      <c r="C434" s="8" t="s">
        <v>8</v>
      </c>
      <c r="D434" s="9" t="s">
        <v>26</v>
      </c>
      <c r="E434" s="8">
        <v>3</v>
      </c>
      <c r="F434" s="9" t="str">
        <f>_xlfn.XLOOKUP(D434,Data!G:G,Data!H:H,0,0,1)</f>
        <v>Europe</v>
      </c>
    </row>
    <row r="435" spans="1:6" x14ac:dyDescent="0.2">
      <c r="A435" s="9" t="s">
        <v>73</v>
      </c>
      <c r="B435" s="9" t="s">
        <v>181</v>
      </c>
      <c r="C435" s="8" t="s">
        <v>8</v>
      </c>
      <c r="D435" s="9" t="s">
        <v>28</v>
      </c>
      <c r="E435" s="8">
        <v>1</v>
      </c>
      <c r="F435" s="9" t="str">
        <f>_xlfn.XLOOKUP(D435,Data!G:G,Data!H:H,0,0,1)</f>
        <v>Asia</v>
      </c>
    </row>
    <row r="436" spans="1:6" x14ac:dyDescent="0.2">
      <c r="A436" s="9" t="s">
        <v>73</v>
      </c>
      <c r="B436" s="9" t="s">
        <v>181</v>
      </c>
      <c r="C436" s="8" t="s">
        <v>8</v>
      </c>
      <c r="D436" s="9" t="s">
        <v>31</v>
      </c>
      <c r="E436" s="8">
        <v>2</v>
      </c>
      <c r="F436" s="9" t="str">
        <f>_xlfn.XLOOKUP(D436,Data!G:G,Data!H:H,0,0,1)</f>
        <v>Europe</v>
      </c>
    </row>
    <row r="437" spans="1:6" x14ac:dyDescent="0.2">
      <c r="A437" s="9" t="s">
        <v>73</v>
      </c>
      <c r="B437" s="9" t="s">
        <v>181</v>
      </c>
      <c r="C437" s="8" t="s">
        <v>8</v>
      </c>
      <c r="D437" s="9" t="s">
        <v>32</v>
      </c>
      <c r="E437" s="8">
        <v>2</v>
      </c>
      <c r="F437" s="9" t="str">
        <f>_xlfn.XLOOKUP(D437,Data!G:G,Data!H:H,0,0,1)</f>
        <v>Asia</v>
      </c>
    </row>
    <row r="438" spans="1:6" x14ac:dyDescent="0.2">
      <c r="A438" s="9" t="s">
        <v>73</v>
      </c>
      <c r="B438" s="9" t="s">
        <v>181</v>
      </c>
      <c r="C438" s="8" t="s">
        <v>8</v>
      </c>
      <c r="D438" s="9" t="s">
        <v>106</v>
      </c>
      <c r="E438" s="8">
        <v>3</v>
      </c>
      <c r="F438" s="9" t="str">
        <f>_xlfn.XLOOKUP(D438,Data!G:G,Data!H:H,0,0,1)</f>
        <v>Africa</v>
      </c>
    </row>
    <row r="439" spans="1:6" x14ac:dyDescent="0.2">
      <c r="A439" s="9" t="s">
        <v>73</v>
      </c>
      <c r="B439" s="9" t="s">
        <v>181</v>
      </c>
      <c r="C439" s="8" t="s">
        <v>8</v>
      </c>
      <c r="D439" s="9" t="s">
        <v>34</v>
      </c>
      <c r="E439" s="8">
        <v>1</v>
      </c>
      <c r="F439" s="9" t="str">
        <f>_xlfn.XLOOKUP(D439,Data!G:G,Data!H:H,0,0,1)</f>
        <v>Europe</v>
      </c>
    </row>
    <row r="440" spans="1:6" x14ac:dyDescent="0.2">
      <c r="A440" s="9" t="s">
        <v>73</v>
      </c>
      <c r="B440" s="9" t="s">
        <v>181</v>
      </c>
      <c r="C440" s="8" t="s">
        <v>8</v>
      </c>
      <c r="D440" s="9" t="s">
        <v>157</v>
      </c>
      <c r="E440" s="8">
        <v>3</v>
      </c>
      <c r="F440" s="9" t="str">
        <f>_xlfn.XLOOKUP(D440,Data!G:G,Data!H:H,0,0,1)</f>
        <v>Africa</v>
      </c>
    </row>
    <row r="441" spans="1:6" x14ac:dyDescent="0.2">
      <c r="A441" s="9" t="s">
        <v>73</v>
      </c>
      <c r="B441" s="9" t="s">
        <v>181</v>
      </c>
      <c r="C441" s="8" t="s">
        <v>8</v>
      </c>
      <c r="D441" s="9" t="s">
        <v>71</v>
      </c>
      <c r="E441" s="8">
        <v>1</v>
      </c>
      <c r="F441" s="9" t="str">
        <f>_xlfn.XLOOKUP(D441,Data!G:G,Data!H:H,0,0,1)</f>
        <v>Oceania</v>
      </c>
    </row>
    <row r="442" spans="1:6" x14ac:dyDescent="0.2">
      <c r="A442" s="9" t="s">
        <v>73</v>
      </c>
      <c r="B442" s="9" t="s">
        <v>181</v>
      </c>
      <c r="C442" s="8" t="s">
        <v>8</v>
      </c>
      <c r="D442" s="9" t="s">
        <v>42</v>
      </c>
      <c r="E442" s="8">
        <v>1</v>
      </c>
      <c r="F442" s="9" t="str">
        <f>_xlfn.XLOOKUP(D442,Data!G:G,Data!H:H,0,0,1)</f>
        <v>Europe</v>
      </c>
    </row>
    <row r="443" spans="1:6" x14ac:dyDescent="0.2">
      <c r="A443" s="9" t="s">
        <v>73</v>
      </c>
      <c r="B443" s="9" t="s">
        <v>181</v>
      </c>
      <c r="C443" s="8" t="s">
        <v>8</v>
      </c>
      <c r="D443" s="9" t="s">
        <v>64</v>
      </c>
      <c r="E443" s="8">
        <v>2</v>
      </c>
      <c r="F443" s="9" t="str">
        <f>_xlfn.XLOOKUP(D443,Data!G:G,Data!H:H,0,0,1)</f>
        <v>Africa</v>
      </c>
    </row>
    <row r="444" spans="1:6" x14ac:dyDescent="0.2">
      <c r="A444" s="9" t="s">
        <v>73</v>
      </c>
      <c r="B444" s="9" t="s">
        <v>181</v>
      </c>
      <c r="C444" s="8" t="s">
        <v>8</v>
      </c>
      <c r="D444" s="9" t="s">
        <v>138</v>
      </c>
      <c r="E444" s="8">
        <v>1</v>
      </c>
      <c r="F444" s="9" t="str">
        <f>_xlfn.XLOOKUP(D444,Data!G:G,Data!H:H,0,0,1)</f>
        <v>Africa</v>
      </c>
    </row>
    <row r="445" spans="1:6" x14ac:dyDescent="0.2">
      <c r="A445" s="9" t="s">
        <v>73</v>
      </c>
      <c r="B445" s="9" t="s">
        <v>181</v>
      </c>
      <c r="C445" s="8" t="s">
        <v>8</v>
      </c>
      <c r="D445" s="9" t="s">
        <v>45</v>
      </c>
      <c r="E445" s="8">
        <v>3</v>
      </c>
      <c r="F445" s="9" t="str">
        <f>_xlfn.XLOOKUP(D445,Data!G:G,Data!H:H,0,0,1)</f>
        <v>North America</v>
      </c>
    </row>
    <row r="446" spans="1:6" x14ac:dyDescent="0.2">
      <c r="A446" s="9" t="s">
        <v>73</v>
      </c>
      <c r="B446" s="9" t="s">
        <v>183</v>
      </c>
      <c r="C446" s="8" t="s">
        <v>8</v>
      </c>
      <c r="D446" s="9" t="s">
        <v>45</v>
      </c>
      <c r="E446" s="8">
        <v>1</v>
      </c>
      <c r="F446" s="9" t="str">
        <f>_xlfn.XLOOKUP(D446,Data!G:G,Data!H:H,0,0,1)</f>
        <v>North America</v>
      </c>
    </row>
    <row r="447" spans="1:6" x14ac:dyDescent="0.2">
      <c r="A447" s="9" t="s">
        <v>73</v>
      </c>
      <c r="B447" s="9" t="s">
        <v>183</v>
      </c>
      <c r="C447" s="8" t="s">
        <v>8</v>
      </c>
      <c r="D447" s="9" t="s">
        <v>40</v>
      </c>
      <c r="E447" s="8">
        <v>1</v>
      </c>
      <c r="F447" s="9" t="str">
        <f>_xlfn.XLOOKUP(D447,Data!G:G,Data!H:H,0,0,1)</f>
        <v>Africa</v>
      </c>
    </row>
    <row r="448" spans="1:6" x14ac:dyDescent="0.2">
      <c r="A448" s="9" t="s">
        <v>73</v>
      </c>
      <c r="B448" s="9" t="s">
        <v>183</v>
      </c>
      <c r="C448" s="8" t="s">
        <v>8</v>
      </c>
      <c r="D448" s="9" t="s">
        <v>27</v>
      </c>
      <c r="E448" s="8">
        <v>1</v>
      </c>
      <c r="F448" s="9" t="str">
        <f>_xlfn.XLOOKUP(D448,Data!G:G,Data!H:H,0,0,1)</f>
        <v>Europe</v>
      </c>
    </row>
    <row r="449" spans="1:6" x14ac:dyDescent="0.2">
      <c r="A449" s="9" t="s">
        <v>73</v>
      </c>
      <c r="B449" s="9" t="s">
        <v>183</v>
      </c>
      <c r="C449" s="8" t="s">
        <v>8</v>
      </c>
      <c r="D449" s="9" t="s">
        <v>32</v>
      </c>
      <c r="E449" s="8">
        <v>1</v>
      </c>
      <c r="F449" s="9" t="str">
        <f>_xlfn.XLOOKUP(D449,Data!G:G,Data!H:H,0,0,1)</f>
        <v>Asia</v>
      </c>
    </row>
    <row r="450" spans="1:6" x14ac:dyDescent="0.2">
      <c r="A450" s="9" t="s">
        <v>73</v>
      </c>
      <c r="B450" s="9" t="s">
        <v>183</v>
      </c>
      <c r="C450" s="8" t="s">
        <v>8</v>
      </c>
      <c r="D450" s="9" t="s">
        <v>31</v>
      </c>
      <c r="E450" s="8">
        <v>1</v>
      </c>
      <c r="F450" s="9" t="str">
        <f>_xlfn.XLOOKUP(D450,Data!G:G,Data!H:H,0,0,1)</f>
        <v>Europe</v>
      </c>
    </row>
    <row r="451" spans="1:6" x14ac:dyDescent="0.2">
      <c r="A451" s="9" t="s">
        <v>73</v>
      </c>
      <c r="B451" s="9" t="s">
        <v>183</v>
      </c>
      <c r="C451" s="8" t="s">
        <v>8</v>
      </c>
      <c r="D451" s="9" t="s">
        <v>10</v>
      </c>
      <c r="E451" s="8">
        <v>1</v>
      </c>
      <c r="F451" s="9" t="str">
        <f>_xlfn.XLOOKUP(D451,Data!G:G,Data!H:H,0,0,1)</f>
        <v>Oceania</v>
      </c>
    </row>
    <row r="452" spans="1:6" x14ac:dyDescent="0.2">
      <c r="A452" s="9" t="s">
        <v>73</v>
      </c>
      <c r="B452" s="9" t="s">
        <v>183</v>
      </c>
      <c r="C452" s="8" t="s">
        <v>8</v>
      </c>
      <c r="D452" s="9" t="s">
        <v>119</v>
      </c>
      <c r="E452" s="8">
        <v>1</v>
      </c>
      <c r="F452" s="9" t="str">
        <f>_xlfn.XLOOKUP(D452,Data!G:G,Data!H:H,0,0,1)</f>
        <v>Africa</v>
      </c>
    </row>
    <row r="453" spans="1:6" x14ac:dyDescent="0.2">
      <c r="A453" s="9" t="s">
        <v>73</v>
      </c>
      <c r="B453" s="9" t="s">
        <v>183</v>
      </c>
      <c r="C453" s="8" t="s">
        <v>8</v>
      </c>
      <c r="D453" s="9" t="s">
        <v>38</v>
      </c>
      <c r="E453" s="8">
        <v>1</v>
      </c>
      <c r="F453" s="9" t="str">
        <f>_xlfn.XLOOKUP(D453,Data!G:G,Data!H:H,0,0,1)</f>
        <v>Europe</v>
      </c>
    </row>
    <row r="454" spans="1:6" x14ac:dyDescent="0.2">
      <c r="A454" s="9" t="s">
        <v>73</v>
      </c>
      <c r="B454" s="9" t="s">
        <v>183</v>
      </c>
      <c r="C454" s="8" t="s">
        <v>8</v>
      </c>
      <c r="D454" s="9" t="s">
        <v>17</v>
      </c>
      <c r="E454" s="8">
        <v>1</v>
      </c>
      <c r="F454" s="9" t="str">
        <f>_xlfn.XLOOKUP(D454,Data!G:G,Data!H:H,0,0,1)</f>
        <v>Asia</v>
      </c>
    </row>
    <row r="455" spans="1:6" x14ac:dyDescent="0.2">
      <c r="A455" s="9" t="s">
        <v>73</v>
      </c>
      <c r="B455" s="9" t="s">
        <v>183</v>
      </c>
      <c r="C455" s="8" t="s">
        <v>8</v>
      </c>
      <c r="D455" s="9" t="s">
        <v>25</v>
      </c>
      <c r="E455" s="8">
        <v>1</v>
      </c>
      <c r="F455" s="9" t="str">
        <f>_xlfn.XLOOKUP(D455,Data!G:G,Data!H:H,0,0,1)</f>
        <v>Europe</v>
      </c>
    </row>
    <row r="456" spans="1:6" x14ac:dyDescent="0.2">
      <c r="A456" s="9" t="s">
        <v>73</v>
      </c>
      <c r="B456" s="9" t="s">
        <v>183</v>
      </c>
      <c r="C456" s="8" t="s">
        <v>8</v>
      </c>
      <c r="D456" s="9" t="s">
        <v>14</v>
      </c>
      <c r="E456" s="8">
        <v>1</v>
      </c>
      <c r="F456" s="9" t="str">
        <f>_xlfn.XLOOKUP(D456,Data!G:G,Data!H:H,0,0,1)</f>
        <v>North America</v>
      </c>
    </row>
    <row r="457" spans="1:6" x14ac:dyDescent="0.2">
      <c r="A457" s="9" t="s">
        <v>73</v>
      </c>
      <c r="B457" s="9" t="s">
        <v>183</v>
      </c>
      <c r="C457" s="8" t="s">
        <v>8</v>
      </c>
      <c r="D457" s="9" t="s">
        <v>105</v>
      </c>
      <c r="E457" s="8">
        <v>1</v>
      </c>
      <c r="F457" s="9" t="str">
        <f>_xlfn.XLOOKUP(D457,Data!G:G,Data!H:H,0,0,1)</f>
        <v>North America</v>
      </c>
    </row>
    <row r="458" spans="1:6" x14ac:dyDescent="0.2">
      <c r="A458" s="9" t="s">
        <v>73</v>
      </c>
      <c r="B458" s="9" t="s">
        <v>183</v>
      </c>
      <c r="C458" s="8" t="s">
        <v>8</v>
      </c>
      <c r="D458" s="9" t="s">
        <v>26</v>
      </c>
      <c r="E458" s="8">
        <v>1</v>
      </c>
      <c r="F458" s="9" t="str">
        <f>_xlfn.XLOOKUP(D458,Data!G:G,Data!H:H,0,0,1)</f>
        <v>Europe</v>
      </c>
    </row>
    <row r="459" spans="1:6" x14ac:dyDescent="0.2">
      <c r="A459" s="9" t="s">
        <v>73</v>
      </c>
      <c r="B459" s="9" t="s">
        <v>183</v>
      </c>
      <c r="C459" s="8" t="s">
        <v>8</v>
      </c>
      <c r="D459" s="9" t="s">
        <v>13</v>
      </c>
      <c r="E459" s="8">
        <v>1</v>
      </c>
      <c r="F459" s="9" t="str">
        <f>_xlfn.XLOOKUP(D459,Data!G:G,Data!H:H,0,0,1)</f>
        <v>South America</v>
      </c>
    </row>
    <row r="460" spans="1:6" x14ac:dyDescent="0.2">
      <c r="A460" s="9" t="s">
        <v>73</v>
      </c>
      <c r="B460" s="9" t="s">
        <v>183</v>
      </c>
      <c r="C460" s="8" t="s">
        <v>8</v>
      </c>
      <c r="D460" s="9" t="s">
        <v>108</v>
      </c>
      <c r="E460" s="8">
        <v>1</v>
      </c>
      <c r="F460" s="9" t="str">
        <f>_xlfn.XLOOKUP(D460,Data!G:G,Data!H:H,0,0,1)</f>
        <v>Africa</v>
      </c>
    </row>
    <row r="461" spans="1:6" x14ac:dyDescent="0.2">
      <c r="A461" s="9" t="s">
        <v>73</v>
      </c>
      <c r="B461" s="9" t="s">
        <v>183</v>
      </c>
      <c r="C461" s="8" t="s">
        <v>8</v>
      </c>
      <c r="D461" s="9" t="s">
        <v>96</v>
      </c>
      <c r="E461" s="8">
        <v>1</v>
      </c>
      <c r="F461" s="9" t="str">
        <f>_xlfn.XLOOKUP(D461,Data!G:G,Data!H:H,0,0,1)</f>
        <v>Africa</v>
      </c>
    </row>
    <row r="462" spans="1:6" x14ac:dyDescent="0.2">
      <c r="A462" s="9" t="s">
        <v>73</v>
      </c>
      <c r="B462" s="9" t="s">
        <v>184</v>
      </c>
      <c r="C462" s="8" t="s">
        <v>8</v>
      </c>
      <c r="D462" s="9" t="s">
        <v>82</v>
      </c>
      <c r="E462" s="8">
        <v>1</v>
      </c>
      <c r="F462" s="9" t="str">
        <f>_xlfn.XLOOKUP(D462,Data!G:G,Data!H:H,0,0,1)</f>
        <v>Africa</v>
      </c>
    </row>
    <row r="463" spans="1:6" x14ac:dyDescent="0.2">
      <c r="A463" s="9" t="s">
        <v>73</v>
      </c>
      <c r="B463" s="9" t="s">
        <v>184</v>
      </c>
      <c r="C463" s="8" t="s">
        <v>8</v>
      </c>
      <c r="D463" s="9" t="s">
        <v>27</v>
      </c>
      <c r="E463" s="8">
        <v>1</v>
      </c>
      <c r="F463" s="9" t="str">
        <f>_xlfn.XLOOKUP(D463,Data!G:G,Data!H:H,0,0,1)</f>
        <v>Europe</v>
      </c>
    </row>
    <row r="464" spans="1:6" x14ac:dyDescent="0.2">
      <c r="A464" s="9" t="s">
        <v>73</v>
      </c>
      <c r="B464" s="9" t="s">
        <v>184</v>
      </c>
      <c r="C464" s="8" t="s">
        <v>8</v>
      </c>
      <c r="D464" s="9" t="s">
        <v>45</v>
      </c>
      <c r="E464" s="8">
        <v>1</v>
      </c>
      <c r="F464" s="9" t="str">
        <f>_xlfn.XLOOKUP(D464,Data!G:G,Data!H:H,0,0,1)</f>
        <v>North America</v>
      </c>
    </row>
    <row r="465" spans="1:6" x14ac:dyDescent="0.2">
      <c r="A465" s="9" t="s">
        <v>73</v>
      </c>
      <c r="B465" s="9" t="s">
        <v>184</v>
      </c>
      <c r="C465" s="8" t="s">
        <v>8</v>
      </c>
      <c r="D465" s="9" t="s">
        <v>32</v>
      </c>
      <c r="E465" s="8">
        <v>1</v>
      </c>
      <c r="F465" s="9" t="str">
        <f>_xlfn.XLOOKUP(D465,Data!G:G,Data!H:H,0,0,1)</f>
        <v>Asia</v>
      </c>
    </row>
    <row r="466" spans="1:6" x14ac:dyDescent="0.2">
      <c r="A466" s="9" t="s">
        <v>73</v>
      </c>
      <c r="B466" s="9" t="s">
        <v>184</v>
      </c>
      <c r="C466" s="8" t="s">
        <v>8</v>
      </c>
      <c r="D466" s="9" t="s">
        <v>150</v>
      </c>
      <c r="E466" s="8">
        <v>1</v>
      </c>
      <c r="F466" s="9" t="str">
        <f>_xlfn.XLOOKUP(D466,Data!G:G,Data!H:H,0,0,1)</f>
        <v>Africa</v>
      </c>
    </row>
    <row r="467" spans="1:6" x14ac:dyDescent="0.2">
      <c r="A467" s="9" t="s">
        <v>73</v>
      </c>
      <c r="B467" s="9" t="s">
        <v>184</v>
      </c>
      <c r="C467" s="8" t="s">
        <v>8</v>
      </c>
      <c r="D467" s="9" t="s">
        <v>26</v>
      </c>
      <c r="E467" s="8">
        <v>1</v>
      </c>
      <c r="F467" s="9" t="str">
        <f>_xlfn.XLOOKUP(D467,Data!G:G,Data!H:H,0,0,1)</f>
        <v>Europe</v>
      </c>
    </row>
    <row r="468" spans="1:6" x14ac:dyDescent="0.2">
      <c r="A468" s="9" t="s">
        <v>73</v>
      </c>
      <c r="B468" s="9" t="s">
        <v>184</v>
      </c>
      <c r="C468" s="8" t="s">
        <v>8</v>
      </c>
      <c r="D468" s="9" t="s">
        <v>59</v>
      </c>
      <c r="E468" s="8">
        <v>1</v>
      </c>
      <c r="F468" s="9" t="str">
        <f>_xlfn.XLOOKUP(D468,Data!G:G,Data!H:H,0,0,1)</f>
        <v>Europe</v>
      </c>
    </row>
    <row r="469" spans="1:6" x14ac:dyDescent="0.2">
      <c r="A469" s="9" t="s">
        <v>73</v>
      </c>
      <c r="B469" s="9" t="s">
        <v>184</v>
      </c>
      <c r="C469" s="8" t="s">
        <v>8</v>
      </c>
      <c r="D469" s="9" t="s">
        <v>132</v>
      </c>
      <c r="E469" s="8">
        <v>1</v>
      </c>
      <c r="F469" s="9" t="str">
        <f>_xlfn.XLOOKUP(D469,Data!G:G,Data!H:H,0,0,1)</f>
        <v>North America</v>
      </c>
    </row>
    <row r="470" spans="1:6" x14ac:dyDescent="0.2">
      <c r="A470" s="9" t="s">
        <v>73</v>
      </c>
      <c r="B470" s="9" t="s">
        <v>184</v>
      </c>
      <c r="C470" s="8" t="s">
        <v>8</v>
      </c>
      <c r="D470" s="9" t="s">
        <v>25</v>
      </c>
      <c r="E470" s="8">
        <v>1</v>
      </c>
      <c r="F470" s="9" t="str">
        <f>_xlfn.XLOOKUP(D470,Data!G:G,Data!H:H,0,0,1)</f>
        <v>Europe</v>
      </c>
    </row>
    <row r="471" spans="1:6" x14ac:dyDescent="0.2">
      <c r="A471" s="9" t="s">
        <v>73</v>
      </c>
      <c r="B471" s="9" t="s">
        <v>184</v>
      </c>
      <c r="C471" s="8" t="s">
        <v>8</v>
      </c>
      <c r="D471" s="9" t="s">
        <v>141</v>
      </c>
      <c r="E471" s="8">
        <v>1</v>
      </c>
      <c r="F471" s="9" t="str">
        <f>_xlfn.XLOOKUP(D471,Data!G:G,Data!H:H,0,0,1)</f>
        <v>Europe</v>
      </c>
    </row>
    <row r="472" spans="1:6" x14ac:dyDescent="0.2">
      <c r="A472" s="9" t="s">
        <v>73</v>
      </c>
      <c r="B472" s="9" t="s">
        <v>184</v>
      </c>
      <c r="C472" s="8" t="s">
        <v>8</v>
      </c>
      <c r="D472" s="9" t="s">
        <v>31</v>
      </c>
      <c r="E472" s="8">
        <v>1</v>
      </c>
      <c r="F472" s="9" t="str">
        <f>_xlfn.XLOOKUP(D472,Data!G:G,Data!H:H,0,0,1)</f>
        <v>Europe</v>
      </c>
    </row>
    <row r="473" spans="1:6" x14ac:dyDescent="0.2">
      <c r="A473" s="9" t="s">
        <v>73</v>
      </c>
      <c r="B473" s="9" t="s">
        <v>184</v>
      </c>
      <c r="C473" s="8" t="s">
        <v>8</v>
      </c>
      <c r="D473" s="9" t="s">
        <v>28</v>
      </c>
      <c r="E473" s="8">
        <v>1</v>
      </c>
      <c r="F473" s="9" t="str">
        <f>_xlfn.XLOOKUP(D473,Data!G:G,Data!H:H,0,0,1)</f>
        <v>Asia</v>
      </c>
    </row>
    <row r="474" spans="1:6" x14ac:dyDescent="0.2">
      <c r="A474" s="9" t="s">
        <v>73</v>
      </c>
      <c r="B474" s="9" t="s">
        <v>184</v>
      </c>
      <c r="C474" s="8" t="s">
        <v>8</v>
      </c>
      <c r="D474" s="9" t="s">
        <v>13</v>
      </c>
      <c r="E474" s="8">
        <v>1</v>
      </c>
      <c r="F474" s="9" t="str">
        <f>_xlfn.XLOOKUP(D474,Data!G:G,Data!H:H,0,0,1)</f>
        <v>South America</v>
      </c>
    </row>
    <row r="475" spans="1:6" x14ac:dyDescent="0.2">
      <c r="A475" s="9" t="s">
        <v>73</v>
      </c>
      <c r="B475" s="9" t="s">
        <v>184</v>
      </c>
      <c r="C475" s="8" t="s">
        <v>8</v>
      </c>
      <c r="D475" s="9" t="s">
        <v>42</v>
      </c>
      <c r="E475" s="8">
        <v>1</v>
      </c>
      <c r="F475" s="9" t="str">
        <f>_xlfn.XLOOKUP(D475,Data!G:G,Data!H:H,0,0,1)</f>
        <v>Europe</v>
      </c>
    </row>
    <row r="476" spans="1:6" x14ac:dyDescent="0.2">
      <c r="A476" s="9" t="s">
        <v>73</v>
      </c>
      <c r="B476" s="9" t="s">
        <v>184</v>
      </c>
      <c r="C476" s="8" t="s">
        <v>8</v>
      </c>
      <c r="D476" s="9" t="s">
        <v>40</v>
      </c>
      <c r="E476" s="8">
        <v>1</v>
      </c>
      <c r="F476" s="9" t="str">
        <f>_xlfn.XLOOKUP(D476,Data!G:G,Data!H:H,0,0,1)</f>
        <v>Africa</v>
      </c>
    </row>
    <row r="477" spans="1:6" x14ac:dyDescent="0.2">
      <c r="A477" s="9" t="s">
        <v>73</v>
      </c>
      <c r="B477" s="9" t="s">
        <v>184</v>
      </c>
      <c r="C477" s="8" t="s">
        <v>8</v>
      </c>
      <c r="D477" s="9" t="s">
        <v>119</v>
      </c>
      <c r="E477" s="8">
        <v>1</v>
      </c>
      <c r="F477" s="9" t="str">
        <f>_xlfn.XLOOKUP(D477,Data!G:G,Data!H:H,0,0,1)</f>
        <v>Africa</v>
      </c>
    </row>
    <row r="478" spans="1:6" x14ac:dyDescent="0.2">
      <c r="A478" s="9" t="s">
        <v>73</v>
      </c>
      <c r="B478" s="9" t="s">
        <v>185</v>
      </c>
      <c r="C478" s="8" t="s">
        <v>8</v>
      </c>
      <c r="D478" s="9" t="s">
        <v>10</v>
      </c>
      <c r="E478" s="8">
        <v>3</v>
      </c>
      <c r="F478" s="9" t="str">
        <f>_xlfn.XLOOKUP(D478,Data!G:G,Data!H:H,0,0,1)</f>
        <v>Oceania</v>
      </c>
    </row>
    <row r="479" spans="1:6" x14ac:dyDescent="0.2">
      <c r="A479" s="9" t="s">
        <v>73</v>
      </c>
      <c r="B479" s="9" t="s">
        <v>185</v>
      </c>
      <c r="C479" s="8" t="s">
        <v>8</v>
      </c>
      <c r="D479" s="9" t="s">
        <v>141</v>
      </c>
      <c r="E479" s="8">
        <v>3</v>
      </c>
      <c r="F479" s="9" t="str">
        <f>_xlfn.XLOOKUP(D479,Data!G:G,Data!H:H,0,0,1)</f>
        <v>Europe</v>
      </c>
    </row>
    <row r="480" spans="1:6" x14ac:dyDescent="0.2">
      <c r="A480" s="9" t="s">
        <v>73</v>
      </c>
      <c r="B480" s="9" t="s">
        <v>185</v>
      </c>
      <c r="C480" s="8" t="s">
        <v>8</v>
      </c>
      <c r="D480" s="9" t="s">
        <v>186</v>
      </c>
      <c r="E480" s="8">
        <v>1</v>
      </c>
      <c r="F480" s="9" t="str">
        <f>_xlfn.XLOOKUP(D480,Data!G:G,Data!H:H,0,0,1)</f>
        <v>South America</v>
      </c>
    </row>
    <row r="481" spans="1:6" x14ac:dyDescent="0.2">
      <c r="A481" s="9" t="s">
        <v>73</v>
      </c>
      <c r="B481" s="9" t="s">
        <v>185</v>
      </c>
      <c r="C481" s="8" t="s">
        <v>8</v>
      </c>
      <c r="D481" s="9" t="s">
        <v>14</v>
      </c>
      <c r="E481" s="8">
        <v>2</v>
      </c>
      <c r="F481" s="9" t="str">
        <f>_xlfn.XLOOKUP(D481,Data!G:G,Data!H:H,0,0,1)</f>
        <v>North America</v>
      </c>
    </row>
    <row r="482" spans="1:6" x14ac:dyDescent="0.2">
      <c r="A482" s="9" t="s">
        <v>73</v>
      </c>
      <c r="B482" s="9" t="s">
        <v>185</v>
      </c>
      <c r="C482" s="8" t="s">
        <v>8</v>
      </c>
      <c r="D482" s="9" t="s">
        <v>187</v>
      </c>
      <c r="E482" s="8">
        <v>1</v>
      </c>
      <c r="F482" s="9" t="str">
        <f>_xlfn.XLOOKUP(D482,Data!G:G,Data!H:H,0,0,1)</f>
        <v>Africa</v>
      </c>
    </row>
    <row r="483" spans="1:6" x14ac:dyDescent="0.2">
      <c r="A483" s="9" t="s">
        <v>73</v>
      </c>
      <c r="B483" s="9" t="s">
        <v>185</v>
      </c>
      <c r="C483" s="8" t="s">
        <v>8</v>
      </c>
      <c r="D483" s="9" t="s">
        <v>15</v>
      </c>
      <c r="E483" s="8">
        <v>1</v>
      </c>
      <c r="F483" s="9" t="str">
        <f>_xlfn.XLOOKUP(D483,Data!G:G,Data!H:H,0,0,1)</f>
        <v>Africa</v>
      </c>
    </row>
    <row r="484" spans="1:6" x14ac:dyDescent="0.2">
      <c r="A484" s="9" t="s">
        <v>73</v>
      </c>
      <c r="B484" s="9" t="s">
        <v>185</v>
      </c>
      <c r="C484" s="8" t="s">
        <v>8</v>
      </c>
      <c r="D484" s="9" t="s">
        <v>16</v>
      </c>
      <c r="E484" s="8">
        <v>2</v>
      </c>
      <c r="F484" s="9" t="str">
        <f>_xlfn.XLOOKUP(D484,Data!G:G,Data!H:H,0,0,1)</f>
        <v>South America</v>
      </c>
    </row>
    <row r="485" spans="1:6" x14ac:dyDescent="0.2">
      <c r="A485" s="9" t="s">
        <v>73</v>
      </c>
      <c r="B485" s="9" t="s">
        <v>185</v>
      </c>
      <c r="C485" s="8" t="s">
        <v>8</v>
      </c>
      <c r="D485" s="9" t="s">
        <v>17</v>
      </c>
      <c r="E485" s="8">
        <v>3</v>
      </c>
      <c r="F485" s="9" t="str">
        <f>_xlfn.XLOOKUP(D485,Data!G:G,Data!H:H,0,0,1)</f>
        <v>Asia</v>
      </c>
    </row>
    <row r="486" spans="1:6" x14ac:dyDescent="0.2">
      <c r="A486" s="9" t="s">
        <v>73</v>
      </c>
      <c r="B486" s="9" t="s">
        <v>185</v>
      </c>
      <c r="C486" s="8" t="s">
        <v>8</v>
      </c>
      <c r="D486" s="9" t="s">
        <v>168</v>
      </c>
      <c r="E486" s="8">
        <v>1</v>
      </c>
      <c r="F486" s="9" t="str">
        <f>_xlfn.XLOOKUP(D486,Data!G:G,Data!H:H,0,0,1)</f>
        <v>Africa</v>
      </c>
    </row>
    <row r="487" spans="1:6" x14ac:dyDescent="0.2">
      <c r="A487" s="9" t="s">
        <v>73</v>
      </c>
      <c r="B487" s="9" t="s">
        <v>185</v>
      </c>
      <c r="C487" s="8" t="s">
        <v>8</v>
      </c>
      <c r="D487" s="9" t="s">
        <v>169</v>
      </c>
      <c r="E487" s="8">
        <v>3</v>
      </c>
      <c r="F487" s="9" t="str">
        <f>_xlfn.XLOOKUP(D487,Data!G:G,Data!H:H,0,0,1)</f>
        <v>Africa</v>
      </c>
    </row>
    <row r="488" spans="1:6" x14ac:dyDescent="0.2">
      <c r="A488" s="9" t="s">
        <v>73</v>
      </c>
      <c r="B488" s="9" t="s">
        <v>185</v>
      </c>
      <c r="C488" s="8" t="s">
        <v>8</v>
      </c>
      <c r="D488" s="9" t="s">
        <v>164</v>
      </c>
      <c r="E488" s="8">
        <v>3</v>
      </c>
      <c r="F488" s="9" t="str">
        <f>_xlfn.XLOOKUP(D488,Data!G:G,Data!H:H,0,0,1)</f>
        <v>Africa</v>
      </c>
    </row>
    <row r="489" spans="1:6" x14ac:dyDescent="0.2">
      <c r="A489" s="9" t="s">
        <v>73</v>
      </c>
      <c r="B489" s="9" t="s">
        <v>185</v>
      </c>
      <c r="C489" s="8" t="s">
        <v>8</v>
      </c>
      <c r="D489" s="9" t="s">
        <v>25</v>
      </c>
      <c r="E489" s="8">
        <v>3</v>
      </c>
      <c r="F489" s="9" t="str">
        <f>_xlfn.XLOOKUP(D489,Data!G:G,Data!H:H,0,0,1)</f>
        <v>Europe</v>
      </c>
    </row>
    <row r="490" spans="1:6" x14ac:dyDescent="0.2">
      <c r="A490" s="9" t="s">
        <v>73</v>
      </c>
      <c r="B490" s="9" t="s">
        <v>185</v>
      </c>
      <c r="C490" s="8" t="s">
        <v>8</v>
      </c>
      <c r="D490" s="9" t="s">
        <v>26</v>
      </c>
      <c r="E490" s="8">
        <v>3</v>
      </c>
      <c r="F490" s="9" t="str">
        <f>_xlfn.XLOOKUP(D490,Data!G:G,Data!H:H,0,0,1)</f>
        <v>Europe</v>
      </c>
    </row>
    <row r="491" spans="1:6" x14ac:dyDescent="0.2">
      <c r="A491" s="9" t="s">
        <v>73</v>
      </c>
      <c r="B491" s="9" t="s">
        <v>185</v>
      </c>
      <c r="C491" s="8" t="s">
        <v>8</v>
      </c>
      <c r="D491" s="9" t="s">
        <v>27</v>
      </c>
      <c r="E491" s="8">
        <v>3</v>
      </c>
      <c r="F491" s="9" t="str">
        <f>_xlfn.XLOOKUP(D491,Data!G:G,Data!H:H,0,0,1)</f>
        <v>Europe</v>
      </c>
    </row>
    <row r="492" spans="1:6" x14ac:dyDescent="0.2">
      <c r="A492" s="9" t="s">
        <v>73</v>
      </c>
      <c r="B492" s="9" t="s">
        <v>185</v>
      </c>
      <c r="C492" s="8" t="s">
        <v>8</v>
      </c>
      <c r="D492" s="9" t="s">
        <v>170</v>
      </c>
      <c r="E492" s="8">
        <v>1</v>
      </c>
      <c r="F492" s="9" t="str">
        <f>_xlfn.XLOOKUP(D492,Data!G:G,Data!H:H,0,0,1)</f>
        <v>North America</v>
      </c>
    </row>
    <row r="493" spans="1:6" x14ac:dyDescent="0.2">
      <c r="A493" s="9" t="s">
        <v>73</v>
      </c>
      <c r="B493" s="9" t="s">
        <v>185</v>
      </c>
      <c r="C493" s="8" t="s">
        <v>8</v>
      </c>
      <c r="D493" s="9" t="s">
        <v>30</v>
      </c>
      <c r="E493" s="8">
        <v>3</v>
      </c>
      <c r="F493" s="9" t="str">
        <f>_xlfn.XLOOKUP(D493,Data!G:G,Data!H:H,0,0,1)</f>
        <v>Europe</v>
      </c>
    </row>
    <row r="494" spans="1:6" x14ac:dyDescent="0.2">
      <c r="A494" s="9" t="s">
        <v>73</v>
      </c>
      <c r="B494" s="9" t="s">
        <v>185</v>
      </c>
      <c r="C494" s="8" t="s">
        <v>8</v>
      </c>
      <c r="D494" s="9" t="s">
        <v>31</v>
      </c>
      <c r="E494" s="8">
        <v>3</v>
      </c>
      <c r="F494" s="9" t="str">
        <f>_xlfn.XLOOKUP(D494,Data!G:G,Data!H:H,0,0,1)</f>
        <v>Europe</v>
      </c>
    </row>
    <row r="495" spans="1:6" x14ac:dyDescent="0.2">
      <c r="A495" s="9" t="s">
        <v>73</v>
      </c>
      <c r="B495" s="9" t="s">
        <v>185</v>
      </c>
      <c r="C495" s="8" t="s">
        <v>8</v>
      </c>
      <c r="D495" s="9" t="s">
        <v>32</v>
      </c>
      <c r="E495" s="8">
        <v>3</v>
      </c>
      <c r="F495" s="9" t="str">
        <f>_xlfn.XLOOKUP(D495,Data!G:G,Data!H:H,0,0,1)</f>
        <v>Asia</v>
      </c>
    </row>
    <row r="496" spans="1:6" x14ac:dyDescent="0.2">
      <c r="A496" s="9" t="s">
        <v>73</v>
      </c>
      <c r="B496" s="9" t="s">
        <v>185</v>
      </c>
      <c r="C496" s="8" t="s">
        <v>8</v>
      </c>
      <c r="D496" s="9" t="s">
        <v>188</v>
      </c>
      <c r="E496" s="8">
        <v>1</v>
      </c>
      <c r="F496" s="9" t="str">
        <f>_xlfn.XLOOKUP(D496,Data!G:G,Data!H:H,0,0,1)</f>
        <v>Asia</v>
      </c>
    </row>
    <row r="497" spans="1:6" x14ac:dyDescent="0.2">
      <c r="A497" s="9" t="s">
        <v>73</v>
      </c>
      <c r="B497" s="9" t="s">
        <v>185</v>
      </c>
      <c r="C497" s="8" t="s">
        <v>8</v>
      </c>
      <c r="D497" s="9" t="s">
        <v>106</v>
      </c>
      <c r="E497" s="8">
        <v>3</v>
      </c>
      <c r="F497" s="9" t="str">
        <f>_xlfn.XLOOKUP(D497,Data!G:G,Data!H:H,0,0,1)</f>
        <v>Africa</v>
      </c>
    </row>
    <row r="498" spans="1:6" x14ac:dyDescent="0.2">
      <c r="A498" s="9" t="s">
        <v>73</v>
      </c>
      <c r="B498" s="9" t="s">
        <v>185</v>
      </c>
      <c r="C498" s="8" t="s">
        <v>8</v>
      </c>
      <c r="D498" s="9" t="s">
        <v>189</v>
      </c>
      <c r="E498" s="8">
        <v>1</v>
      </c>
      <c r="F498" s="9" t="str">
        <f>_xlfn.XLOOKUP(D498,Data!G:G,Data!H:H,0,0,1)</f>
        <v>Africa</v>
      </c>
    </row>
    <row r="499" spans="1:6" x14ac:dyDescent="0.2">
      <c r="A499" s="9" t="s">
        <v>73</v>
      </c>
      <c r="B499" s="9" t="s">
        <v>185</v>
      </c>
      <c r="C499" s="8" t="s">
        <v>8</v>
      </c>
      <c r="D499" s="9" t="s">
        <v>37</v>
      </c>
      <c r="E499" s="8">
        <v>1</v>
      </c>
      <c r="F499" s="9" t="str">
        <f>_xlfn.XLOOKUP(D499,Data!G:G,Data!H:H,0,0,1)</f>
        <v>Asia</v>
      </c>
    </row>
    <row r="500" spans="1:6" x14ac:dyDescent="0.2">
      <c r="A500" s="9" t="s">
        <v>73</v>
      </c>
      <c r="B500" s="9" t="s">
        <v>185</v>
      </c>
      <c r="C500" s="8" t="s">
        <v>8</v>
      </c>
      <c r="D500" s="9" t="s">
        <v>157</v>
      </c>
      <c r="E500" s="8">
        <v>3</v>
      </c>
      <c r="F500" s="9" t="str">
        <f>_xlfn.XLOOKUP(D500,Data!G:G,Data!H:H,0,0,1)</f>
        <v>Africa</v>
      </c>
    </row>
    <row r="501" spans="1:6" x14ac:dyDescent="0.2">
      <c r="A501" s="9" t="s">
        <v>73</v>
      </c>
      <c r="B501" s="9" t="s">
        <v>185</v>
      </c>
      <c r="C501" s="8" t="s">
        <v>8</v>
      </c>
      <c r="D501" s="9" t="s">
        <v>38</v>
      </c>
      <c r="E501" s="8">
        <v>2</v>
      </c>
      <c r="F501" s="9" t="str">
        <f>_xlfn.XLOOKUP(D501,Data!G:G,Data!H:H,0,0,1)</f>
        <v>Europe</v>
      </c>
    </row>
    <row r="502" spans="1:6" x14ac:dyDescent="0.2">
      <c r="A502" s="9" t="s">
        <v>73</v>
      </c>
      <c r="B502" s="9" t="s">
        <v>185</v>
      </c>
      <c r="C502" s="8" t="s">
        <v>8</v>
      </c>
      <c r="D502" s="9" t="s">
        <v>190</v>
      </c>
      <c r="E502" s="8">
        <v>1</v>
      </c>
      <c r="F502" s="9" t="str">
        <f>_xlfn.XLOOKUP(D502,Data!G:G,Data!H:H,0,0,1)</f>
        <v>Asia</v>
      </c>
    </row>
    <row r="503" spans="1:6" x14ac:dyDescent="0.2">
      <c r="A503" s="9" t="s">
        <v>73</v>
      </c>
      <c r="B503" s="9" t="s">
        <v>185</v>
      </c>
      <c r="C503" s="8" t="s">
        <v>8</v>
      </c>
      <c r="D503" s="9" t="s">
        <v>191</v>
      </c>
      <c r="E503" s="8">
        <v>1</v>
      </c>
      <c r="F503" s="9" t="str">
        <f>_xlfn.XLOOKUP(D503,Data!G:G,Data!H:H,0,0,1)</f>
        <v>Europe</v>
      </c>
    </row>
    <row r="504" spans="1:6" x14ac:dyDescent="0.2">
      <c r="A504" s="9" t="s">
        <v>73</v>
      </c>
      <c r="B504" s="9" t="s">
        <v>185</v>
      </c>
      <c r="C504" s="8" t="s">
        <v>8</v>
      </c>
      <c r="D504" s="9" t="s">
        <v>144</v>
      </c>
      <c r="E504" s="8">
        <v>2</v>
      </c>
      <c r="F504" s="9" t="str">
        <f>_xlfn.XLOOKUP(D504,Data!G:G,Data!H:H,0,0,1)</f>
        <v>Europe</v>
      </c>
    </row>
    <row r="505" spans="1:6" x14ac:dyDescent="0.2">
      <c r="A505" s="9" t="s">
        <v>73</v>
      </c>
      <c r="B505" s="9" t="s">
        <v>185</v>
      </c>
      <c r="C505" s="8" t="s">
        <v>8</v>
      </c>
      <c r="D505" s="9" t="s">
        <v>192</v>
      </c>
      <c r="E505" s="8">
        <v>1</v>
      </c>
      <c r="F505" s="9" t="str">
        <f>_xlfn.XLOOKUP(D505,Data!G:G,Data!H:H,0,0,1)</f>
        <v>South America</v>
      </c>
    </row>
    <row r="506" spans="1:6" x14ac:dyDescent="0.2">
      <c r="A506" s="9" t="s">
        <v>73</v>
      </c>
      <c r="B506" s="9" t="s">
        <v>185</v>
      </c>
      <c r="C506" s="8" t="s">
        <v>8</v>
      </c>
      <c r="D506" s="9" t="s">
        <v>145</v>
      </c>
      <c r="E506" s="8">
        <v>1</v>
      </c>
      <c r="F506" s="9" t="str">
        <f>_xlfn.XLOOKUP(D506,Data!G:G,Data!H:H,0,0,1)</f>
        <v>Europe</v>
      </c>
    </row>
    <row r="507" spans="1:6" x14ac:dyDescent="0.2">
      <c r="A507" s="9" t="s">
        <v>73</v>
      </c>
      <c r="B507" s="9" t="s">
        <v>185</v>
      </c>
      <c r="C507" s="8" t="s">
        <v>8</v>
      </c>
      <c r="D507" s="9" t="s">
        <v>122</v>
      </c>
      <c r="E507" s="8">
        <v>1</v>
      </c>
      <c r="F507" s="9" t="str">
        <f>_xlfn.XLOOKUP(D507,Data!G:G,Data!H:H,0,0,1)</f>
        <v>Refugee</v>
      </c>
    </row>
    <row r="508" spans="1:6" x14ac:dyDescent="0.2">
      <c r="A508" s="9" t="s">
        <v>73</v>
      </c>
      <c r="B508" s="9" t="s">
        <v>185</v>
      </c>
      <c r="C508" s="8" t="s">
        <v>8</v>
      </c>
      <c r="D508" s="9" t="s">
        <v>40</v>
      </c>
      <c r="E508" s="8">
        <v>2</v>
      </c>
      <c r="F508" s="9" t="str">
        <f>_xlfn.XLOOKUP(D508,Data!G:G,Data!H:H,0,0,1)</f>
        <v>Africa</v>
      </c>
    </row>
    <row r="509" spans="1:6" x14ac:dyDescent="0.2">
      <c r="A509" s="9" t="s">
        <v>73</v>
      </c>
      <c r="B509" s="9" t="s">
        <v>185</v>
      </c>
      <c r="C509" s="8" t="s">
        <v>8</v>
      </c>
      <c r="D509" s="9" t="s">
        <v>42</v>
      </c>
      <c r="E509" s="8">
        <v>3</v>
      </c>
      <c r="F509" s="9" t="str">
        <f>_xlfn.XLOOKUP(D509,Data!G:G,Data!H:H,0,0,1)</f>
        <v>Europe</v>
      </c>
    </row>
    <row r="510" spans="1:6" x14ac:dyDescent="0.2">
      <c r="A510" s="9" t="s">
        <v>73</v>
      </c>
      <c r="B510" s="9" t="s">
        <v>185</v>
      </c>
      <c r="C510" s="8" t="s">
        <v>8</v>
      </c>
      <c r="D510" s="9" t="s">
        <v>193</v>
      </c>
      <c r="E510" s="8">
        <v>1</v>
      </c>
      <c r="F510" s="9" t="str">
        <f>_xlfn.XLOOKUP(D510,Data!G:G,Data!H:H,0,0,1)</f>
        <v>Africa</v>
      </c>
    </row>
    <row r="511" spans="1:6" x14ac:dyDescent="0.2">
      <c r="A511" s="9" t="s">
        <v>73</v>
      </c>
      <c r="B511" s="9" t="s">
        <v>185</v>
      </c>
      <c r="C511" s="8" t="s">
        <v>8</v>
      </c>
      <c r="D511" s="9" t="s">
        <v>127</v>
      </c>
      <c r="E511" s="8">
        <v>1</v>
      </c>
      <c r="F511" s="9" t="str">
        <f>_xlfn.XLOOKUP(D511,Data!G:G,Data!H:H,0,0,1)</f>
        <v>Europe</v>
      </c>
    </row>
    <row r="512" spans="1:6" x14ac:dyDescent="0.2">
      <c r="A512" s="9" t="s">
        <v>73</v>
      </c>
      <c r="B512" s="9" t="s">
        <v>185</v>
      </c>
      <c r="C512" s="8" t="s">
        <v>8</v>
      </c>
      <c r="D512" s="9" t="s">
        <v>137</v>
      </c>
      <c r="E512" s="8">
        <v>2</v>
      </c>
      <c r="F512" s="9" t="str">
        <f>_xlfn.XLOOKUP(D512,Data!G:G,Data!H:H,0,0,1)</f>
        <v>Europe</v>
      </c>
    </row>
    <row r="513" spans="1:6" x14ac:dyDescent="0.2">
      <c r="A513" s="9" t="s">
        <v>73</v>
      </c>
      <c r="B513" s="9" t="s">
        <v>185</v>
      </c>
      <c r="C513" s="8" t="s">
        <v>8</v>
      </c>
      <c r="D513" s="9" t="s">
        <v>194</v>
      </c>
      <c r="E513" s="8">
        <v>2</v>
      </c>
      <c r="F513" s="9" t="str">
        <f>_xlfn.XLOOKUP(D513,Data!G:G,Data!H:H,0,0,1)</f>
        <v>Africa</v>
      </c>
    </row>
    <row r="514" spans="1:6" x14ac:dyDescent="0.2">
      <c r="A514" s="9" t="s">
        <v>73</v>
      </c>
      <c r="B514" s="9" t="s">
        <v>185</v>
      </c>
      <c r="C514" s="8" t="s">
        <v>8</v>
      </c>
      <c r="D514" s="9" t="s">
        <v>43</v>
      </c>
      <c r="E514" s="8">
        <v>1</v>
      </c>
      <c r="F514" s="9" t="str">
        <f>_xlfn.XLOOKUP(D514,Data!G:G,Data!H:H,0,0,1)</f>
        <v>Europe</v>
      </c>
    </row>
    <row r="515" spans="1:6" x14ac:dyDescent="0.2">
      <c r="A515" s="9" t="s">
        <v>73</v>
      </c>
      <c r="B515" s="9" t="s">
        <v>185</v>
      </c>
      <c r="C515" s="8" t="s">
        <v>8</v>
      </c>
      <c r="D515" s="9" t="s">
        <v>138</v>
      </c>
      <c r="E515" s="8">
        <v>3</v>
      </c>
      <c r="F515" s="9" t="str">
        <f>_xlfn.XLOOKUP(D515,Data!G:G,Data!H:H,0,0,1)</f>
        <v>Africa</v>
      </c>
    </row>
    <row r="516" spans="1:6" x14ac:dyDescent="0.2">
      <c r="A516" s="9" t="s">
        <v>73</v>
      </c>
      <c r="B516" s="9" t="s">
        <v>185</v>
      </c>
      <c r="C516" s="8" t="s">
        <v>8</v>
      </c>
      <c r="D516" s="9" t="s">
        <v>45</v>
      </c>
      <c r="E516" s="8">
        <v>3</v>
      </c>
      <c r="F516" s="9" t="str">
        <f>_xlfn.XLOOKUP(D516,Data!G:G,Data!H:H,0,0,1)</f>
        <v>North America</v>
      </c>
    </row>
    <row r="517" spans="1:6" x14ac:dyDescent="0.2">
      <c r="A517" s="9" t="s">
        <v>73</v>
      </c>
      <c r="B517" s="9" t="s">
        <v>185</v>
      </c>
      <c r="C517" s="8" t="s">
        <v>8</v>
      </c>
      <c r="D517" s="9" t="s">
        <v>46</v>
      </c>
      <c r="E517" s="8">
        <v>1</v>
      </c>
      <c r="F517" s="9" t="str">
        <f>_xlfn.XLOOKUP(D517,Data!G:G,Data!H:H,0,0,1)</f>
        <v>Asia</v>
      </c>
    </row>
    <row r="518" spans="1:6" x14ac:dyDescent="0.2">
      <c r="A518" s="9" t="s">
        <v>73</v>
      </c>
      <c r="B518" s="9" t="s">
        <v>185</v>
      </c>
      <c r="C518" s="8" t="s">
        <v>8</v>
      </c>
      <c r="D518" s="9" t="s">
        <v>48</v>
      </c>
      <c r="E518" s="8">
        <v>1</v>
      </c>
      <c r="F518" s="9" t="str">
        <f>_xlfn.XLOOKUP(D518,Data!G:G,Data!H:H,0,0,1)</f>
        <v>North America</v>
      </c>
    </row>
    <row r="519" spans="1:6" x14ac:dyDescent="0.2">
      <c r="A519" s="9" t="s">
        <v>73</v>
      </c>
      <c r="B519" s="9" t="s">
        <v>185</v>
      </c>
      <c r="C519" s="8" t="s">
        <v>8</v>
      </c>
      <c r="D519" s="9" t="s">
        <v>139</v>
      </c>
      <c r="E519" s="8">
        <v>1</v>
      </c>
      <c r="F519" s="9" t="str">
        <f>_xlfn.XLOOKUP(D519,Data!G:G,Data!H:H,0,0,1)</f>
        <v>Africa</v>
      </c>
    </row>
    <row r="520" spans="1:6" x14ac:dyDescent="0.2">
      <c r="A520" s="9" t="s">
        <v>73</v>
      </c>
      <c r="B520" s="9" t="s">
        <v>195</v>
      </c>
      <c r="C520" s="8" t="s">
        <v>8</v>
      </c>
      <c r="D520" s="9" t="s">
        <v>10</v>
      </c>
      <c r="E520" s="8">
        <v>3</v>
      </c>
      <c r="F520" s="9" t="str">
        <f>_xlfn.XLOOKUP(D520,Data!G:G,Data!H:H,0,0,1)</f>
        <v>Oceania</v>
      </c>
    </row>
    <row r="521" spans="1:6" x14ac:dyDescent="0.2">
      <c r="A521" s="9" t="s">
        <v>73</v>
      </c>
      <c r="B521" s="9" t="s">
        <v>195</v>
      </c>
      <c r="C521" s="8" t="s">
        <v>8</v>
      </c>
      <c r="D521" s="9" t="s">
        <v>13</v>
      </c>
      <c r="E521" s="8">
        <v>3</v>
      </c>
      <c r="F521" s="9" t="str">
        <f>_xlfn.XLOOKUP(D521,Data!G:G,Data!H:H,0,0,1)</f>
        <v>South America</v>
      </c>
    </row>
    <row r="522" spans="1:6" x14ac:dyDescent="0.2">
      <c r="A522" s="9" t="s">
        <v>73</v>
      </c>
      <c r="B522" s="9" t="s">
        <v>195</v>
      </c>
      <c r="C522" s="8" t="s">
        <v>8</v>
      </c>
      <c r="D522" s="9" t="s">
        <v>14</v>
      </c>
      <c r="E522" s="8">
        <v>1</v>
      </c>
      <c r="F522" s="9" t="str">
        <f>_xlfn.XLOOKUP(D522,Data!G:G,Data!H:H,0,0,1)</f>
        <v>North America</v>
      </c>
    </row>
    <row r="523" spans="1:6" x14ac:dyDescent="0.2">
      <c r="A523" s="9" t="s">
        <v>73</v>
      </c>
      <c r="B523" s="9" t="s">
        <v>195</v>
      </c>
      <c r="C523" s="8" t="s">
        <v>8</v>
      </c>
      <c r="D523" s="9" t="s">
        <v>17</v>
      </c>
      <c r="E523" s="8">
        <v>3</v>
      </c>
      <c r="F523" s="9" t="str">
        <f>_xlfn.XLOOKUP(D523,Data!G:G,Data!H:H,0,0,1)</f>
        <v>Asia</v>
      </c>
    </row>
    <row r="524" spans="1:6" x14ac:dyDescent="0.2">
      <c r="A524" s="9" t="s">
        <v>73</v>
      </c>
      <c r="B524" s="9" t="s">
        <v>195</v>
      </c>
      <c r="C524" s="8" t="s">
        <v>8</v>
      </c>
      <c r="D524" s="9" t="s">
        <v>196</v>
      </c>
      <c r="E524" s="8">
        <v>3</v>
      </c>
      <c r="F524" s="9" t="str">
        <f>_xlfn.XLOOKUP(D524,Data!G:G,Data!H:H,0,0,1)</f>
        <v>South America</v>
      </c>
    </row>
    <row r="525" spans="1:6" x14ac:dyDescent="0.2">
      <c r="A525" s="9" t="s">
        <v>73</v>
      </c>
      <c r="B525" s="9" t="s">
        <v>195</v>
      </c>
      <c r="C525" s="8" t="s">
        <v>8</v>
      </c>
      <c r="D525" s="9" t="s">
        <v>164</v>
      </c>
      <c r="E525" s="8">
        <v>1</v>
      </c>
      <c r="F525" s="9" t="str">
        <f>_xlfn.XLOOKUP(D525,Data!G:G,Data!H:H,0,0,1)</f>
        <v>Africa</v>
      </c>
    </row>
    <row r="526" spans="1:6" x14ac:dyDescent="0.2">
      <c r="A526" s="9" t="s">
        <v>73</v>
      </c>
      <c r="B526" s="9" t="s">
        <v>195</v>
      </c>
      <c r="C526" s="8" t="s">
        <v>8</v>
      </c>
      <c r="D526" s="9" t="s">
        <v>24</v>
      </c>
      <c r="E526" s="8">
        <v>1</v>
      </c>
      <c r="F526" s="9" t="str">
        <f>_xlfn.XLOOKUP(D526,Data!G:G,Data!H:H,0,0,1)</f>
        <v>Europe</v>
      </c>
    </row>
    <row r="527" spans="1:6" x14ac:dyDescent="0.2">
      <c r="A527" s="9" t="s">
        <v>73</v>
      </c>
      <c r="B527" s="9" t="s">
        <v>195</v>
      </c>
      <c r="C527" s="8" t="s">
        <v>8</v>
      </c>
      <c r="D527" s="9" t="s">
        <v>25</v>
      </c>
      <c r="E527" s="8">
        <v>2</v>
      </c>
      <c r="F527" s="9" t="str">
        <f>_xlfn.XLOOKUP(D527,Data!G:G,Data!H:H,0,0,1)</f>
        <v>Europe</v>
      </c>
    </row>
    <row r="528" spans="1:6" x14ac:dyDescent="0.2">
      <c r="A528" s="9" t="s">
        <v>73</v>
      </c>
      <c r="B528" s="9" t="s">
        <v>195</v>
      </c>
      <c r="C528" s="8" t="s">
        <v>8</v>
      </c>
      <c r="D528" s="9" t="s">
        <v>26</v>
      </c>
      <c r="E528" s="8">
        <v>2</v>
      </c>
      <c r="F528" s="9" t="str">
        <f>_xlfn.XLOOKUP(D528,Data!G:G,Data!H:H,0,0,1)</f>
        <v>Europe</v>
      </c>
    </row>
    <row r="529" spans="1:6" x14ac:dyDescent="0.2">
      <c r="A529" s="9" t="s">
        <v>73</v>
      </c>
      <c r="B529" s="9" t="s">
        <v>195</v>
      </c>
      <c r="C529" s="8" t="s">
        <v>8</v>
      </c>
      <c r="D529" s="9" t="s">
        <v>27</v>
      </c>
      <c r="E529" s="8">
        <v>1</v>
      </c>
      <c r="F529" s="9" t="str">
        <f>_xlfn.XLOOKUP(D529,Data!G:G,Data!H:H,0,0,1)</f>
        <v>Europe</v>
      </c>
    </row>
    <row r="530" spans="1:6" x14ac:dyDescent="0.2">
      <c r="A530" s="9" t="s">
        <v>73</v>
      </c>
      <c r="B530" s="9" t="s">
        <v>195</v>
      </c>
      <c r="C530" s="8" t="s">
        <v>8</v>
      </c>
      <c r="D530" s="9" t="s">
        <v>170</v>
      </c>
      <c r="E530" s="8">
        <v>2</v>
      </c>
      <c r="F530" s="9" t="str">
        <f>_xlfn.XLOOKUP(D530,Data!G:G,Data!H:H,0,0,1)</f>
        <v>North America</v>
      </c>
    </row>
    <row r="531" spans="1:6" x14ac:dyDescent="0.2">
      <c r="A531" s="9" t="s">
        <v>73</v>
      </c>
      <c r="B531" s="9" t="s">
        <v>195</v>
      </c>
      <c r="C531" s="8" t="s">
        <v>8</v>
      </c>
      <c r="D531" s="9" t="s">
        <v>143</v>
      </c>
      <c r="E531" s="8">
        <v>2</v>
      </c>
      <c r="F531" s="9" t="str">
        <f>_xlfn.XLOOKUP(D531,Data!G:G,Data!H:H,0,0,1)</f>
        <v>Europe</v>
      </c>
    </row>
    <row r="532" spans="1:6" x14ac:dyDescent="0.2">
      <c r="A532" s="9" t="s">
        <v>73</v>
      </c>
      <c r="B532" s="9" t="s">
        <v>195</v>
      </c>
      <c r="C532" s="8" t="s">
        <v>8</v>
      </c>
      <c r="D532" s="9" t="s">
        <v>28</v>
      </c>
      <c r="E532" s="8">
        <v>3</v>
      </c>
      <c r="F532" s="9" t="str">
        <f>_xlfn.XLOOKUP(D532,Data!G:G,Data!H:H,0,0,1)</f>
        <v>Asia</v>
      </c>
    </row>
    <row r="533" spans="1:6" x14ac:dyDescent="0.2">
      <c r="A533" s="9" t="s">
        <v>73</v>
      </c>
      <c r="B533" s="9" t="s">
        <v>195</v>
      </c>
      <c r="C533" s="8" t="s">
        <v>8</v>
      </c>
      <c r="D533" s="9" t="s">
        <v>31</v>
      </c>
      <c r="E533" s="8">
        <v>3</v>
      </c>
      <c r="F533" s="9" t="str">
        <f>_xlfn.XLOOKUP(D533,Data!G:G,Data!H:H,0,0,1)</f>
        <v>Europe</v>
      </c>
    </row>
    <row r="534" spans="1:6" x14ac:dyDescent="0.2">
      <c r="A534" s="9" t="s">
        <v>73</v>
      </c>
      <c r="B534" s="9" t="s">
        <v>195</v>
      </c>
      <c r="C534" s="8" t="s">
        <v>8</v>
      </c>
      <c r="D534" s="9" t="s">
        <v>32</v>
      </c>
      <c r="E534" s="8">
        <v>3</v>
      </c>
      <c r="F534" s="9" t="str">
        <f>_xlfn.XLOOKUP(D534,Data!G:G,Data!H:H,0,0,1)</f>
        <v>Asia</v>
      </c>
    </row>
    <row r="535" spans="1:6" x14ac:dyDescent="0.2">
      <c r="A535" s="9" t="s">
        <v>73</v>
      </c>
      <c r="B535" s="9" t="s">
        <v>195</v>
      </c>
      <c r="C535" s="8" t="s">
        <v>8</v>
      </c>
      <c r="D535" s="9" t="s">
        <v>106</v>
      </c>
      <c r="E535" s="8">
        <v>1</v>
      </c>
      <c r="F535" s="9" t="str">
        <f>_xlfn.XLOOKUP(D535,Data!G:G,Data!H:H,0,0,1)</f>
        <v>Africa</v>
      </c>
    </row>
    <row r="536" spans="1:6" x14ac:dyDescent="0.2">
      <c r="A536" s="9" t="s">
        <v>73</v>
      </c>
      <c r="B536" s="9" t="s">
        <v>195</v>
      </c>
      <c r="C536" s="8" t="s">
        <v>8</v>
      </c>
      <c r="D536" s="9" t="s">
        <v>35</v>
      </c>
      <c r="E536" s="8">
        <v>3</v>
      </c>
      <c r="F536" s="9" t="str">
        <f>_xlfn.XLOOKUP(D536,Data!G:G,Data!H:H,0,0,1)</f>
        <v>North America</v>
      </c>
    </row>
    <row r="537" spans="1:6" x14ac:dyDescent="0.2">
      <c r="A537" s="9" t="s">
        <v>73</v>
      </c>
      <c r="B537" s="9" t="s">
        <v>195</v>
      </c>
      <c r="C537" s="8" t="s">
        <v>8</v>
      </c>
      <c r="D537" s="9" t="s">
        <v>192</v>
      </c>
      <c r="E537" s="8">
        <v>2</v>
      </c>
      <c r="F537" s="9" t="str">
        <f>_xlfn.XLOOKUP(D537,Data!G:G,Data!H:H,0,0,1)</f>
        <v>South America</v>
      </c>
    </row>
    <row r="538" spans="1:6" x14ac:dyDescent="0.2">
      <c r="A538" s="9" t="s">
        <v>73</v>
      </c>
      <c r="B538" s="9" t="s">
        <v>195</v>
      </c>
      <c r="C538" s="8" t="s">
        <v>8</v>
      </c>
      <c r="D538" s="9" t="s">
        <v>59</v>
      </c>
      <c r="E538" s="8">
        <v>2</v>
      </c>
      <c r="F538" s="9" t="str">
        <f>_xlfn.XLOOKUP(D538,Data!G:G,Data!H:H,0,0,1)</f>
        <v>Europe</v>
      </c>
    </row>
    <row r="539" spans="1:6" x14ac:dyDescent="0.2">
      <c r="A539" s="9" t="s">
        <v>73</v>
      </c>
      <c r="B539" s="9" t="s">
        <v>195</v>
      </c>
      <c r="C539" s="8" t="s">
        <v>8</v>
      </c>
      <c r="D539" s="9" t="s">
        <v>63</v>
      </c>
      <c r="E539" s="8">
        <v>1</v>
      </c>
      <c r="F539" s="9" t="str">
        <f>_xlfn.XLOOKUP(D539,Data!G:G,Data!H:H,0,0,1)</f>
        <v>Europe</v>
      </c>
    </row>
    <row r="540" spans="1:6" x14ac:dyDescent="0.2">
      <c r="A540" s="9" t="s">
        <v>73</v>
      </c>
      <c r="B540" s="9" t="s">
        <v>195</v>
      </c>
      <c r="C540" s="8" t="s">
        <v>8</v>
      </c>
      <c r="D540" s="9" t="s">
        <v>41</v>
      </c>
      <c r="E540" s="8">
        <v>1</v>
      </c>
      <c r="F540" s="9" t="str">
        <f>_xlfn.XLOOKUP(D540,Data!G:G,Data!H:H,0,0,1)</f>
        <v>Asia</v>
      </c>
    </row>
    <row r="541" spans="1:6" x14ac:dyDescent="0.2">
      <c r="A541" s="9" t="s">
        <v>73</v>
      </c>
      <c r="B541" s="9" t="s">
        <v>195</v>
      </c>
      <c r="C541" s="8" t="s">
        <v>8</v>
      </c>
      <c r="D541" s="9" t="s">
        <v>42</v>
      </c>
      <c r="E541" s="8">
        <v>3</v>
      </c>
      <c r="F541" s="9" t="str">
        <f>_xlfn.XLOOKUP(D541,Data!G:G,Data!H:H,0,0,1)</f>
        <v>Europe</v>
      </c>
    </row>
    <row r="542" spans="1:6" x14ac:dyDescent="0.2">
      <c r="A542" s="9" t="s">
        <v>73</v>
      </c>
      <c r="B542" s="9" t="s">
        <v>195</v>
      </c>
      <c r="C542" s="8" t="s">
        <v>8</v>
      </c>
      <c r="D542" s="9" t="s">
        <v>127</v>
      </c>
      <c r="E542" s="8">
        <v>1</v>
      </c>
      <c r="F542" s="9" t="str">
        <f>_xlfn.XLOOKUP(D542,Data!G:G,Data!H:H,0,0,1)</f>
        <v>Europe</v>
      </c>
    </row>
    <row r="543" spans="1:6" x14ac:dyDescent="0.2">
      <c r="A543" s="9" t="s">
        <v>73</v>
      </c>
      <c r="B543" s="9" t="s">
        <v>195</v>
      </c>
      <c r="C543" s="8" t="s">
        <v>8</v>
      </c>
      <c r="D543" s="9" t="s">
        <v>43</v>
      </c>
      <c r="E543" s="8">
        <v>1</v>
      </c>
      <c r="F543" s="9" t="str">
        <f>_xlfn.XLOOKUP(D543,Data!G:G,Data!H:H,0,0,1)</f>
        <v>Europe</v>
      </c>
    </row>
    <row r="544" spans="1:6" x14ac:dyDescent="0.2">
      <c r="A544" s="9" t="s">
        <v>73</v>
      </c>
      <c r="B544" s="9" t="s">
        <v>195</v>
      </c>
      <c r="C544" s="8" t="s">
        <v>8</v>
      </c>
      <c r="D544" s="9" t="s">
        <v>44</v>
      </c>
      <c r="E544" s="8">
        <v>1</v>
      </c>
      <c r="F544" s="9" t="str">
        <f>_xlfn.XLOOKUP(D544,Data!G:G,Data!H:H,0,0,1)</f>
        <v>Europe</v>
      </c>
    </row>
    <row r="545" spans="1:6" x14ac:dyDescent="0.2">
      <c r="A545" s="9" t="s">
        <v>73</v>
      </c>
      <c r="B545" s="9" t="s">
        <v>197</v>
      </c>
      <c r="C545" s="8" t="s">
        <v>8</v>
      </c>
      <c r="D545" s="9" t="s">
        <v>10</v>
      </c>
      <c r="E545" s="8">
        <v>3</v>
      </c>
      <c r="F545" s="9" t="str">
        <f>_xlfn.XLOOKUP(D545,Data!G:G,Data!H:H,0,0,1)</f>
        <v>Oceania</v>
      </c>
    </row>
    <row r="546" spans="1:6" x14ac:dyDescent="0.2">
      <c r="A546" s="9" t="s">
        <v>73</v>
      </c>
      <c r="B546" s="9" t="s">
        <v>197</v>
      </c>
      <c r="C546" s="8" t="s">
        <v>8</v>
      </c>
      <c r="D546" s="9" t="s">
        <v>79</v>
      </c>
      <c r="E546" s="8">
        <v>1</v>
      </c>
      <c r="F546" s="9" t="str">
        <f>_xlfn.XLOOKUP(D546,Data!G:G,Data!H:H,0,0,1)</f>
        <v>North America</v>
      </c>
    </row>
    <row r="547" spans="1:6" x14ac:dyDescent="0.2">
      <c r="A547" s="9" t="s">
        <v>73</v>
      </c>
      <c r="B547" s="9" t="s">
        <v>197</v>
      </c>
      <c r="C547" s="8" t="s">
        <v>8</v>
      </c>
      <c r="D547" s="9" t="s">
        <v>141</v>
      </c>
      <c r="E547" s="8">
        <v>1</v>
      </c>
      <c r="F547" s="9" t="str">
        <f>_xlfn.XLOOKUP(D547,Data!G:G,Data!H:H,0,0,1)</f>
        <v>Europe</v>
      </c>
    </row>
    <row r="548" spans="1:6" x14ac:dyDescent="0.2">
      <c r="A548" s="9" t="s">
        <v>73</v>
      </c>
      <c r="B548" s="9" t="s">
        <v>197</v>
      </c>
      <c r="C548" s="8" t="s">
        <v>8</v>
      </c>
      <c r="D548" s="9" t="s">
        <v>13</v>
      </c>
      <c r="E548" s="8">
        <v>1</v>
      </c>
      <c r="F548" s="9" t="str">
        <f>_xlfn.XLOOKUP(D548,Data!G:G,Data!H:H,0,0,1)</f>
        <v>South America</v>
      </c>
    </row>
    <row r="549" spans="1:6" x14ac:dyDescent="0.2">
      <c r="A549" s="9" t="s">
        <v>73</v>
      </c>
      <c r="B549" s="9" t="s">
        <v>197</v>
      </c>
      <c r="C549" s="8" t="s">
        <v>8</v>
      </c>
      <c r="D549" s="9" t="s">
        <v>198</v>
      </c>
      <c r="E549" s="8">
        <v>1</v>
      </c>
      <c r="F549" s="9" t="str">
        <f>_xlfn.XLOOKUP(D549,Data!G:G,Data!H:H,0,0,1)</f>
        <v>Europe</v>
      </c>
    </row>
    <row r="550" spans="1:6" x14ac:dyDescent="0.2">
      <c r="A550" s="9" t="s">
        <v>73</v>
      </c>
      <c r="B550" s="9" t="s">
        <v>197</v>
      </c>
      <c r="C550" s="8" t="s">
        <v>8</v>
      </c>
      <c r="D550" s="9" t="s">
        <v>17</v>
      </c>
      <c r="E550" s="8">
        <v>1</v>
      </c>
      <c r="F550" s="9" t="str">
        <f>_xlfn.XLOOKUP(D550,Data!G:G,Data!H:H,0,0,1)</f>
        <v>Asia</v>
      </c>
    </row>
    <row r="551" spans="1:6" x14ac:dyDescent="0.2">
      <c r="A551" s="9" t="s">
        <v>73</v>
      </c>
      <c r="B551" s="9" t="s">
        <v>197</v>
      </c>
      <c r="C551" s="8" t="s">
        <v>8</v>
      </c>
      <c r="D551" s="9" t="s">
        <v>20</v>
      </c>
      <c r="E551" s="8">
        <v>1</v>
      </c>
      <c r="F551" s="9" t="str">
        <f>_xlfn.XLOOKUP(D551,Data!G:G,Data!H:H,0,0,1)</f>
        <v>North America</v>
      </c>
    </row>
    <row r="552" spans="1:6" x14ac:dyDescent="0.2">
      <c r="A552" s="9" t="s">
        <v>73</v>
      </c>
      <c r="B552" s="9" t="s">
        <v>197</v>
      </c>
      <c r="C552" s="8" t="s">
        <v>8</v>
      </c>
      <c r="D552" s="9" t="s">
        <v>21</v>
      </c>
      <c r="E552" s="8">
        <v>1</v>
      </c>
      <c r="F552" s="9" t="str">
        <f>_xlfn.XLOOKUP(D552,Data!G:G,Data!H:H,0,0,1)</f>
        <v>Europe</v>
      </c>
    </row>
    <row r="553" spans="1:6" x14ac:dyDescent="0.2">
      <c r="A553" s="9" t="s">
        <v>73</v>
      </c>
      <c r="B553" s="9" t="s">
        <v>197</v>
      </c>
      <c r="C553" s="8" t="s">
        <v>8</v>
      </c>
      <c r="D553" s="9" t="s">
        <v>26</v>
      </c>
      <c r="E553" s="8">
        <v>1</v>
      </c>
      <c r="F553" s="9" t="str">
        <f>_xlfn.XLOOKUP(D553,Data!G:G,Data!H:H,0,0,1)</f>
        <v>Europe</v>
      </c>
    </row>
    <row r="554" spans="1:6" x14ac:dyDescent="0.2">
      <c r="A554" s="9" t="s">
        <v>73</v>
      </c>
      <c r="B554" s="9" t="s">
        <v>197</v>
      </c>
      <c r="C554" s="8" t="s">
        <v>8</v>
      </c>
      <c r="D554" s="9" t="s">
        <v>28</v>
      </c>
      <c r="E554" s="8">
        <v>1</v>
      </c>
      <c r="F554" s="9" t="str">
        <f>_xlfn.XLOOKUP(D554,Data!G:G,Data!H:H,0,0,1)</f>
        <v>Asia</v>
      </c>
    </row>
    <row r="555" spans="1:6" x14ac:dyDescent="0.2">
      <c r="A555" s="9" t="s">
        <v>73</v>
      </c>
      <c r="B555" s="9" t="s">
        <v>197</v>
      </c>
      <c r="C555" s="8" t="s">
        <v>8</v>
      </c>
      <c r="D555" s="9" t="s">
        <v>31</v>
      </c>
      <c r="E555" s="8">
        <v>2</v>
      </c>
      <c r="F555" s="9" t="str">
        <f>_xlfn.XLOOKUP(D555,Data!G:G,Data!H:H,0,0,1)</f>
        <v>Europe</v>
      </c>
    </row>
    <row r="556" spans="1:6" x14ac:dyDescent="0.2">
      <c r="A556" s="9" t="s">
        <v>73</v>
      </c>
      <c r="B556" s="9" t="s">
        <v>197</v>
      </c>
      <c r="C556" s="8" t="s">
        <v>8</v>
      </c>
      <c r="D556" s="9" t="s">
        <v>105</v>
      </c>
      <c r="E556" s="8">
        <v>1</v>
      </c>
      <c r="F556" s="9" t="str">
        <f>_xlfn.XLOOKUP(D556,Data!G:G,Data!H:H,0,0,1)</f>
        <v>North America</v>
      </c>
    </row>
    <row r="557" spans="1:6" x14ac:dyDescent="0.2">
      <c r="A557" s="9" t="s">
        <v>73</v>
      </c>
      <c r="B557" s="9" t="s">
        <v>197</v>
      </c>
      <c r="C557" s="8" t="s">
        <v>8</v>
      </c>
      <c r="D557" s="9" t="s">
        <v>32</v>
      </c>
      <c r="E557" s="8">
        <v>2</v>
      </c>
      <c r="F557" s="9" t="str">
        <f>_xlfn.XLOOKUP(D557,Data!G:G,Data!H:H,0,0,1)</f>
        <v>Asia</v>
      </c>
    </row>
    <row r="558" spans="1:6" x14ac:dyDescent="0.2">
      <c r="A558" s="9" t="s">
        <v>73</v>
      </c>
      <c r="B558" s="9" t="s">
        <v>197</v>
      </c>
      <c r="C558" s="8" t="s">
        <v>8</v>
      </c>
      <c r="D558" s="9" t="s">
        <v>35</v>
      </c>
      <c r="E558" s="8">
        <v>2</v>
      </c>
      <c r="F558" s="9" t="str">
        <f>_xlfn.XLOOKUP(D558,Data!G:G,Data!H:H,0,0,1)</f>
        <v>North America</v>
      </c>
    </row>
    <row r="559" spans="1:6" x14ac:dyDescent="0.2">
      <c r="A559" s="9" t="s">
        <v>73</v>
      </c>
      <c r="B559" s="9" t="s">
        <v>197</v>
      </c>
      <c r="C559" s="8" t="s">
        <v>8</v>
      </c>
      <c r="D559" s="9" t="s">
        <v>71</v>
      </c>
      <c r="E559" s="8">
        <v>1</v>
      </c>
      <c r="F559" s="9" t="str">
        <f>_xlfn.XLOOKUP(D559,Data!G:G,Data!H:H,0,0,1)</f>
        <v>Oceania</v>
      </c>
    </row>
    <row r="560" spans="1:6" x14ac:dyDescent="0.2">
      <c r="A560" s="9" t="s">
        <v>73</v>
      </c>
      <c r="B560" s="9" t="s">
        <v>197</v>
      </c>
      <c r="C560" s="8" t="s">
        <v>8</v>
      </c>
      <c r="D560" s="9" t="s">
        <v>60</v>
      </c>
      <c r="E560" s="8">
        <v>1</v>
      </c>
      <c r="F560" s="9" t="str">
        <f>_xlfn.XLOOKUP(D560,Data!G:G,Data!H:H,0,0,1)</f>
        <v>North America</v>
      </c>
    </row>
    <row r="561" spans="1:6" x14ac:dyDescent="0.2">
      <c r="A561" s="9" t="s">
        <v>73</v>
      </c>
      <c r="B561" s="9" t="s">
        <v>197</v>
      </c>
      <c r="C561" s="8" t="s">
        <v>8</v>
      </c>
      <c r="D561" s="9" t="s">
        <v>146</v>
      </c>
      <c r="E561" s="8">
        <v>1</v>
      </c>
      <c r="F561" s="9" t="str">
        <f>_xlfn.XLOOKUP(D561,Data!G:G,Data!H:H,0,0,1)</f>
        <v>Asia</v>
      </c>
    </row>
    <row r="562" spans="1:6" x14ac:dyDescent="0.2">
      <c r="A562" s="9" t="s">
        <v>73</v>
      </c>
      <c r="B562" s="9" t="s">
        <v>197</v>
      </c>
      <c r="C562" s="8" t="s">
        <v>8</v>
      </c>
      <c r="D562" s="9" t="s">
        <v>40</v>
      </c>
      <c r="E562" s="8">
        <v>1</v>
      </c>
      <c r="F562" s="9" t="str">
        <f>_xlfn.XLOOKUP(D562,Data!G:G,Data!H:H,0,0,1)</f>
        <v>Africa</v>
      </c>
    </row>
    <row r="563" spans="1:6" x14ac:dyDescent="0.2">
      <c r="A563" s="9" t="s">
        <v>73</v>
      </c>
      <c r="B563" s="9" t="s">
        <v>197</v>
      </c>
      <c r="C563" s="8" t="s">
        <v>8</v>
      </c>
      <c r="D563" s="9" t="s">
        <v>41</v>
      </c>
      <c r="E563" s="8">
        <v>1</v>
      </c>
      <c r="F563" s="9" t="str">
        <f>_xlfn.XLOOKUP(D563,Data!G:G,Data!H:H,0,0,1)</f>
        <v>Asia</v>
      </c>
    </row>
    <row r="564" spans="1:6" x14ac:dyDescent="0.2">
      <c r="A564" s="9" t="s">
        <v>73</v>
      </c>
      <c r="B564" s="9" t="s">
        <v>197</v>
      </c>
      <c r="C564" s="8" t="s">
        <v>8</v>
      </c>
      <c r="D564" s="9" t="s">
        <v>43</v>
      </c>
      <c r="E564" s="8">
        <v>1</v>
      </c>
      <c r="F564" s="9" t="str">
        <f>_xlfn.XLOOKUP(D564,Data!G:G,Data!H:H,0,0,1)</f>
        <v>Europe</v>
      </c>
    </row>
    <row r="565" spans="1:6" x14ac:dyDescent="0.2">
      <c r="A565" s="9" t="s">
        <v>73</v>
      </c>
      <c r="B565" s="9" t="s">
        <v>197</v>
      </c>
      <c r="C565" s="8" t="s">
        <v>8</v>
      </c>
      <c r="D565" s="9" t="s">
        <v>44</v>
      </c>
      <c r="E565" s="8">
        <v>3</v>
      </c>
      <c r="F565" s="9" t="str">
        <f>_xlfn.XLOOKUP(D565,Data!G:G,Data!H:H,0,0,1)</f>
        <v>Europe</v>
      </c>
    </row>
    <row r="566" spans="1:6" x14ac:dyDescent="0.2">
      <c r="A566" s="9" t="s">
        <v>73</v>
      </c>
      <c r="B566" s="9" t="s">
        <v>197</v>
      </c>
      <c r="C566" s="8" t="s">
        <v>8</v>
      </c>
      <c r="D566" s="9" t="s">
        <v>45</v>
      </c>
      <c r="E566" s="8">
        <v>3</v>
      </c>
      <c r="F566" s="9" t="str">
        <f>_xlfn.XLOOKUP(D566,Data!G:G,Data!H:H,0,0,1)</f>
        <v>North America</v>
      </c>
    </row>
    <row r="567" spans="1:6" x14ac:dyDescent="0.2">
      <c r="A567" s="9" t="s">
        <v>73</v>
      </c>
      <c r="B567" s="9" t="s">
        <v>199</v>
      </c>
      <c r="C567" s="8" t="s">
        <v>8</v>
      </c>
      <c r="D567" s="9" t="s">
        <v>10</v>
      </c>
      <c r="E567" s="8">
        <v>1</v>
      </c>
      <c r="F567" s="9" t="str">
        <f>_xlfn.XLOOKUP(D567,Data!G:G,Data!H:H,0,0,1)</f>
        <v>Oceania</v>
      </c>
    </row>
    <row r="568" spans="1:6" x14ac:dyDescent="0.2">
      <c r="A568" s="9" t="s">
        <v>73</v>
      </c>
      <c r="B568" s="9" t="s">
        <v>199</v>
      </c>
      <c r="C568" s="8" t="s">
        <v>8</v>
      </c>
      <c r="D568" s="9" t="s">
        <v>141</v>
      </c>
      <c r="E568" s="8">
        <v>1</v>
      </c>
      <c r="F568" s="9" t="str">
        <f>_xlfn.XLOOKUP(D568,Data!G:G,Data!H:H,0,0,1)</f>
        <v>Europe</v>
      </c>
    </row>
    <row r="569" spans="1:6" x14ac:dyDescent="0.2">
      <c r="A569" s="9" t="s">
        <v>73</v>
      </c>
      <c r="B569" s="9" t="s">
        <v>199</v>
      </c>
      <c r="C569" s="8" t="s">
        <v>8</v>
      </c>
      <c r="D569" s="9" t="s">
        <v>17</v>
      </c>
      <c r="E569" s="8">
        <v>3</v>
      </c>
      <c r="F569" s="9" t="str">
        <f>_xlfn.XLOOKUP(D569,Data!G:G,Data!H:H,0,0,1)</f>
        <v>Asia</v>
      </c>
    </row>
    <row r="570" spans="1:6" x14ac:dyDescent="0.2">
      <c r="A570" s="9" t="s">
        <v>73</v>
      </c>
      <c r="B570" s="9" t="s">
        <v>199</v>
      </c>
      <c r="C570" s="8" t="s">
        <v>8</v>
      </c>
      <c r="D570" s="9" t="s">
        <v>21</v>
      </c>
      <c r="E570" s="8">
        <v>2</v>
      </c>
      <c r="F570" s="9" t="str">
        <f>_xlfn.XLOOKUP(D570,Data!G:G,Data!H:H,0,0,1)</f>
        <v>Europe</v>
      </c>
    </row>
    <row r="571" spans="1:6" x14ac:dyDescent="0.2">
      <c r="A571" s="9" t="s">
        <v>73</v>
      </c>
      <c r="B571" s="9" t="s">
        <v>199</v>
      </c>
      <c r="C571" s="8" t="s">
        <v>8</v>
      </c>
      <c r="D571" s="9" t="s">
        <v>24</v>
      </c>
      <c r="E571" s="8">
        <v>1</v>
      </c>
      <c r="F571" s="9" t="str">
        <f>_xlfn.XLOOKUP(D571,Data!G:G,Data!H:H,0,0,1)</f>
        <v>Europe</v>
      </c>
    </row>
    <row r="572" spans="1:6" x14ac:dyDescent="0.2">
      <c r="A572" s="9" t="s">
        <v>73</v>
      </c>
      <c r="B572" s="9" t="s">
        <v>199</v>
      </c>
      <c r="C572" s="8" t="s">
        <v>8</v>
      </c>
      <c r="D572" s="9" t="s">
        <v>25</v>
      </c>
      <c r="E572" s="8">
        <v>3</v>
      </c>
      <c r="F572" s="9" t="str">
        <f>_xlfn.XLOOKUP(D572,Data!G:G,Data!H:H,0,0,1)</f>
        <v>Europe</v>
      </c>
    </row>
    <row r="573" spans="1:6" x14ac:dyDescent="0.2">
      <c r="A573" s="9" t="s">
        <v>73</v>
      </c>
      <c r="B573" s="9" t="s">
        <v>199</v>
      </c>
      <c r="C573" s="8" t="s">
        <v>8</v>
      </c>
      <c r="D573" s="9" t="s">
        <v>26</v>
      </c>
      <c r="E573" s="8">
        <v>3</v>
      </c>
      <c r="F573" s="9" t="str">
        <f>_xlfn.XLOOKUP(D573,Data!G:G,Data!H:H,0,0,1)</f>
        <v>Europe</v>
      </c>
    </row>
    <row r="574" spans="1:6" x14ac:dyDescent="0.2">
      <c r="A574" s="9" t="s">
        <v>73</v>
      </c>
      <c r="B574" s="9" t="s">
        <v>199</v>
      </c>
      <c r="C574" s="8" t="s">
        <v>8</v>
      </c>
      <c r="D574" s="9" t="s">
        <v>70</v>
      </c>
      <c r="E574" s="8">
        <v>1</v>
      </c>
      <c r="F574" s="9" t="str">
        <f>_xlfn.XLOOKUP(D574,Data!G:G,Data!H:H,0,0,1)</f>
        <v>Europe</v>
      </c>
    </row>
    <row r="575" spans="1:6" x14ac:dyDescent="0.2">
      <c r="A575" s="9" t="s">
        <v>73</v>
      </c>
      <c r="B575" s="9" t="s">
        <v>199</v>
      </c>
      <c r="C575" s="8" t="s">
        <v>8</v>
      </c>
      <c r="D575" s="9" t="s">
        <v>31</v>
      </c>
      <c r="E575" s="8">
        <v>1</v>
      </c>
      <c r="F575" s="9" t="str">
        <f>_xlfn.XLOOKUP(D575,Data!G:G,Data!H:H,0,0,1)</f>
        <v>Europe</v>
      </c>
    </row>
    <row r="576" spans="1:6" x14ac:dyDescent="0.2">
      <c r="A576" s="9" t="s">
        <v>73</v>
      </c>
      <c r="B576" s="9" t="s">
        <v>199</v>
      </c>
      <c r="C576" s="8" t="s">
        <v>8</v>
      </c>
      <c r="D576" s="9" t="s">
        <v>200</v>
      </c>
      <c r="E576" s="8">
        <v>1</v>
      </c>
      <c r="F576" s="9" t="str">
        <f>_xlfn.XLOOKUP(D576,Data!G:G,Data!H:H,0,0,1)</f>
        <v>Europe</v>
      </c>
    </row>
    <row r="577" spans="1:6" x14ac:dyDescent="0.2">
      <c r="A577" s="9" t="s">
        <v>73</v>
      </c>
      <c r="B577" s="9" t="s">
        <v>199</v>
      </c>
      <c r="C577" s="8" t="s">
        <v>8</v>
      </c>
      <c r="D577" s="9" t="s">
        <v>38</v>
      </c>
      <c r="E577" s="8">
        <v>1</v>
      </c>
      <c r="F577" s="9" t="str">
        <f>_xlfn.XLOOKUP(D577,Data!G:G,Data!H:H,0,0,1)</f>
        <v>Europe</v>
      </c>
    </row>
    <row r="578" spans="1:6" x14ac:dyDescent="0.2">
      <c r="A578" s="9" t="s">
        <v>73</v>
      </c>
      <c r="B578" s="9" t="s">
        <v>199</v>
      </c>
      <c r="C578" s="8" t="s">
        <v>8</v>
      </c>
      <c r="D578" s="9" t="s">
        <v>144</v>
      </c>
      <c r="E578" s="8">
        <v>2</v>
      </c>
      <c r="F578" s="9" t="str">
        <f>_xlfn.XLOOKUP(D578,Data!G:G,Data!H:H,0,0,1)</f>
        <v>Europe</v>
      </c>
    </row>
    <row r="579" spans="1:6" x14ac:dyDescent="0.2">
      <c r="A579" s="9" t="s">
        <v>73</v>
      </c>
      <c r="B579" s="9" t="s">
        <v>199</v>
      </c>
      <c r="C579" s="8" t="s">
        <v>8</v>
      </c>
      <c r="D579" s="9" t="s">
        <v>178</v>
      </c>
      <c r="E579" s="8">
        <v>1</v>
      </c>
      <c r="F579" s="9" t="str">
        <f>_xlfn.XLOOKUP(D579,Data!G:G,Data!H:H,0,0,1)</f>
        <v>Asia</v>
      </c>
    </row>
    <row r="580" spans="1:6" x14ac:dyDescent="0.2">
      <c r="A580" s="9" t="s">
        <v>73</v>
      </c>
      <c r="B580" s="9" t="s">
        <v>199</v>
      </c>
      <c r="C580" s="8" t="s">
        <v>8</v>
      </c>
      <c r="D580" s="9" t="s">
        <v>59</v>
      </c>
      <c r="E580" s="8">
        <v>2</v>
      </c>
      <c r="F580" s="9" t="str">
        <f>_xlfn.XLOOKUP(D580,Data!G:G,Data!H:H,0,0,1)</f>
        <v>Europe</v>
      </c>
    </row>
    <row r="581" spans="1:6" x14ac:dyDescent="0.2">
      <c r="A581" s="9" t="s">
        <v>73</v>
      </c>
      <c r="B581" s="9" t="s">
        <v>199</v>
      </c>
      <c r="C581" s="8" t="s">
        <v>8</v>
      </c>
      <c r="D581" s="9" t="s">
        <v>145</v>
      </c>
      <c r="E581" s="8">
        <v>1</v>
      </c>
      <c r="F581" s="9" t="str">
        <f>_xlfn.XLOOKUP(D581,Data!G:G,Data!H:H,0,0,1)</f>
        <v>Europe</v>
      </c>
    </row>
    <row r="582" spans="1:6" x14ac:dyDescent="0.2">
      <c r="A582" s="9" t="s">
        <v>73</v>
      </c>
      <c r="B582" s="9" t="s">
        <v>199</v>
      </c>
      <c r="C582" s="8" t="s">
        <v>8</v>
      </c>
      <c r="D582" s="9" t="s">
        <v>201</v>
      </c>
      <c r="E582" s="8">
        <v>1</v>
      </c>
      <c r="F582" s="9" t="str">
        <f>_xlfn.XLOOKUP(D582,Data!G:G,Data!H:H,0,0,1)</f>
        <v>Asia</v>
      </c>
    </row>
    <row r="583" spans="1:6" x14ac:dyDescent="0.2">
      <c r="A583" s="9" t="s">
        <v>73</v>
      </c>
      <c r="B583" s="9" t="s">
        <v>199</v>
      </c>
      <c r="C583" s="8" t="s">
        <v>8</v>
      </c>
      <c r="D583" s="9" t="s">
        <v>127</v>
      </c>
      <c r="E583" s="8">
        <v>1</v>
      </c>
      <c r="F583" s="9" t="str">
        <f>_xlfn.XLOOKUP(D583,Data!G:G,Data!H:H,0,0,1)</f>
        <v>Europe</v>
      </c>
    </row>
    <row r="584" spans="1:6" x14ac:dyDescent="0.2">
      <c r="A584" s="9" t="s">
        <v>73</v>
      </c>
      <c r="B584" s="9" t="s">
        <v>199</v>
      </c>
      <c r="C584" s="8" t="s">
        <v>8</v>
      </c>
      <c r="D584" s="9" t="s">
        <v>43</v>
      </c>
      <c r="E584" s="8">
        <v>1</v>
      </c>
      <c r="F584" s="9" t="str">
        <f>_xlfn.XLOOKUP(D584,Data!G:G,Data!H:H,0,0,1)</f>
        <v>Europe</v>
      </c>
    </row>
    <row r="585" spans="1:6" x14ac:dyDescent="0.2">
      <c r="A585" s="9" t="s">
        <v>73</v>
      </c>
      <c r="B585" s="9" t="s">
        <v>199</v>
      </c>
      <c r="C585" s="8" t="s">
        <v>8</v>
      </c>
      <c r="D585" s="9" t="s">
        <v>45</v>
      </c>
      <c r="E585" s="8">
        <v>3</v>
      </c>
      <c r="F585" s="9" t="str">
        <f>_xlfn.XLOOKUP(D585,Data!G:G,Data!H:H,0,0,1)</f>
        <v>North America</v>
      </c>
    </row>
    <row r="586" spans="1:6" x14ac:dyDescent="0.2">
      <c r="A586" s="9" t="s">
        <v>73</v>
      </c>
      <c r="B586" s="9" t="s">
        <v>202</v>
      </c>
      <c r="C586" s="8" t="s">
        <v>8</v>
      </c>
      <c r="D586" s="9" t="s">
        <v>10</v>
      </c>
      <c r="E586" s="8">
        <v>2</v>
      </c>
      <c r="F586" s="9" t="str">
        <f>_xlfn.XLOOKUP(D586,Data!G:G,Data!H:H,0,0,1)</f>
        <v>Oceania</v>
      </c>
    </row>
    <row r="587" spans="1:6" x14ac:dyDescent="0.2">
      <c r="A587" s="9" t="s">
        <v>73</v>
      </c>
      <c r="B587" s="9" t="s">
        <v>202</v>
      </c>
      <c r="C587" s="8" t="s">
        <v>8</v>
      </c>
      <c r="D587" s="9" t="s">
        <v>13</v>
      </c>
      <c r="E587" s="8">
        <v>1</v>
      </c>
      <c r="F587" s="9" t="str">
        <f>_xlfn.XLOOKUP(D587,Data!G:G,Data!H:H,0,0,1)</f>
        <v>South America</v>
      </c>
    </row>
    <row r="588" spans="1:6" x14ac:dyDescent="0.2">
      <c r="A588" s="9" t="s">
        <v>73</v>
      </c>
      <c r="B588" s="9" t="s">
        <v>202</v>
      </c>
      <c r="C588" s="8" t="s">
        <v>8</v>
      </c>
      <c r="D588" s="9" t="s">
        <v>198</v>
      </c>
      <c r="E588" s="8">
        <v>1</v>
      </c>
      <c r="F588" s="9" t="str">
        <f>_xlfn.XLOOKUP(D588,Data!G:G,Data!H:H,0,0,1)</f>
        <v>Europe</v>
      </c>
    </row>
    <row r="589" spans="1:6" x14ac:dyDescent="0.2">
      <c r="A589" s="9" t="s">
        <v>73</v>
      </c>
      <c r="B589" s="9" t="s">
        <v>202</v>
      </c>
      <c r="C589" s="8" t="s">
        <v>8</v>
      </c>
      <c r="D589" s="9" t="s">
        <v>17</v>
      </c>
      <c r="E589" s="8">
        <v>3</v>
      </c>
      <c r="F589" s="9" t="str">
        <f>_xlfn.XLOOKUP(D589,Data!G:G,Data!H:H,0,0,1)</f>
        <v>Asia</v>
      </c>
    </row>
    <row r="590" spans="1:6" x14ac:dyDescent="0.2">
      <c r="A590" s="9" t="s">
        <v>73</v>
      </c>
      <c r="B590" s="9" t="s">
        <v>202</v>
      </c>
      <c r="C590" s="8" t="s">
        <v>8</v>
      </c>
      <c r="D590" s="9" t="s">
        <v>18</v>
      </c>
      <c r="E590" s="8">
        <v>1</v>
      </c>
      <c r="F590" s="9" t="str">
        <f>_xlfn.XLOOKUP(D590,Data!G:G,Data!H:H,0,0,1)</f>
        <v>Asia</v>
      </c>
    </row>
    <row r="591" spans="1:6" x14ac:dyDescent="0.2">
      <c r="A591" s="9" t="s">
        <v>73</v>
      </c>
      <c r="B591" s="9" t="s">
        <v>202</v>
      </c>
      <c r="C591" s="8" t="s">
        <v>8</v>
      </c>
      <c r="D591" s="9" t="s">
        <v>19</v>
      </c>
      <c r="E591" s="8">
        <v>1</v>
      </c>
      <c r="F591" s="9" t="str">
        <f>_xlfn.XLOOKUP(D591,Data!G:G,Data!H:H,0,0,1)</f>
        <v>South America</v>
      </c>
    </row>
    <row r="592" spans="1:6" x14ac:dyDescent="0.2">
      <c r="A592" s="9" t="s">
        <v>73</v>
      </c>
      <c r="B592" s="9" t="s">
        <v>202</v>
      </c>
      <c r="C592" s="8" t="s">
        <v>8</v>
      </c>
      <c r="D592" s="9" t="s">
        <v>203</v>
      </c>
      <c r="E592" s="8">
        <v>1</v>
      </c>
      <c r="F592" s="9" t="str">
        <f>_xlfn.XLOOKUP(D592,Data!G:G,Data!H:H,0,0,1)</f>
        <v>Europe</v>
      </c>
    </row>
    <row r="593" spans="1:6" x14ac:dyDescent="0.2">
      <c r="A593" s="9" t="s">
        <v>73</v>
      </c>
      <c r="B593" s="9" t="s">
        <v>202</v>
      </c>
      <c r="C593" s="8" t="s">
        <v>8</v>
      </c>
      <c r="D593" s="9" t="s">
        <v>20</v>
      </c>
      <c r="E593" s="8">
        <v>1</v>
      </c>
      <c r="F593" s="9" t="str">
        <f>_xlfn.XLOOKUP(D593,Data!G:G,Data!H:H,0,0,1)</f>
        <v>North America</v>
      </c>
    </row>
    <row r="594" spans="1:6" x14ac:dyDescent="0.2">
      <c r="A594" s="9" t="s">
        <v>73</v>
      </c>
      <c r="B594" s="9" t="s">
        <v>202</v>
      </c>
      <c r="C594" s="8" t="s">
        <v>8</v>
      </c>
      <c r="D594" s="9" t="s">
        <v>21</v>
      </c>
      <c r="E594" s="8">
        <v>2</v>
      </c>
      <c r="F594" s="9" t="str">
        <f>_xlfn.XLOOKUP(D594,Data!G:G,Data!H:H,0,0,1)</f>
        <v>Europe</v>
      </c>
    </row>
    <row r="595" spans="1:6" x14ac:dyDescent="0.2">
      <c r="A595" s="9" t="s">
        <v>73</v>
      </c>
      <c r="B595" s="9" t="s">
        <v>202</v>
      </c>
      <c r="C595" s="8" t="s">
        <v>8</v>
      </c>
      <c r="D595" s="9" t="s">
        <v>25</v>
      </c>
      <c r="E595" s="8">
        <v>1</v>
      </c>
      <c r="F595" s="9" t="str">
        <f>_xlfn.XLOOKUP(D595,Data!G:G,Data!H:H,0,0,1)</f>
        <v>Europe</v>
      </c>
    </row>
    <row r="596" spans="1:6" x14ac:dyDescent="0.2">
      <c r="A596" s="9" t="s">
        <v>73</v>
      </c>
      <c r="B596" s="9" t="s">
        <v>202</v>
      </c>
      <c r="C596" s="8" t="s">
        <v>8</v>
      </c>
      <c r="D596" s="9" t="s">
        <v>26</v>
      </c>
      <c r="E596" s="8">
        <v>1</v>
      </c>
      <c r="F596" s="9" t="str">
        <f>_xlfn.XLOOKUP(D596,Data!G:G,Data!H:H,0,0,1)</f>
        <v>Europe</v>
      </c>
    </row>
    <row r="597" spans="1:6" x14ac:dyDescent="0.2">
      <c r="A597" s="9" t="s">
        <v>73</v>
      </c>
      <c r="B597" s="9" t="s">
        <v>202</v>
      </c>
      <c r="C597" s="8" t="s">
        <v>8</v>
      </c>
      <c r="D597" s="9" t="s">
        <v>27</v>
      </c>
      <c r="E597" s="8">
        <v>1</v>
      </c>
      <c r="F597" s="9" t="str">
        <f>_xlfn.XLOOKUP(D597,Data!G:G,Data!H:H,0,0,1)</f>
        <v>Europe</v>
      </c>
    </row>
    <row r="598" spans="1:6" x14ac:dyDescent="0.2">
      <c r="A598" s="9" t="s">
        <v>73</v>
      </c>
      <c r="B598" s="9" t="s">
        <v>202</v>
      </c>
      <c r="C598" s="8" t="s">
        <v>8</v>
      </c>
      <c r="D598" s="9" t="s">
        <v>70</v>
      </c>
      <c r="E598" s="8">
        <v>1</v>
      </c>
      <c r="F598" s="9" t="str">
        <f>_xlfn.XLOOKUP(D598,Data!G:G,Data!H:H,0,0,1)</f>
        <v>Europe</v>
      </c>
    </row>
    <row r="599" spans="1:6" x14ac:dyDescent="0.2">
      <c r="A599" s="9" t="s">
        <v>73</v>
      </c>
      <c r="B599" s="9" t="s">
        <v>202</v>
      </c>
      <c r="C599" s="8" t="s">
        <v>8</v>
      </c>
      <c r="D599" s="9" t="s">
        <v>28</v>
      </c>
      <c r="E599" s="8">
        <v>1</v>
      </c>
      <c r="F599" s="9" t="str">
        <f>_xlfn.XLOOKUP(D599,Data!G:G,Data!H:H,0,0,1)</f>
        <v>Asia</v>
      </c>
    </row>
    <row r="600" spans="1:6" x14ac:dyDescent="0.2">
      <c r="A600" s="9" t="s">
        <v>73</v>
      </c>
      <c r="B600" s="9" t="s">
        <v>202</v>
      </c>
      <c r="C600" s="8" t="s">
        <v>8</v>
      </c>
      <c r="D600" s="9" t="s">
        <v>31</v>
      </c>
      <c r="E600" s="8">
        <v>1</v>
      </c>
      <c r="F600" s="9" t="str">
        <f>_xlfn.XLOOKUP(D600,Data!G:G,Data!H:H,0,0,1)</f>
        <v>Europe</v>
      </c>
    </row>
    <row r="601" spans="1:6" x14ac:dyDescent="0.2">
      <c r="A601" s="9" t="s">
        <v>73</v>
      </c>
      <c r="B601" s="9" t="s">
        <v>202</v>
      </c>
      <c r="C601" s="8" t="s">
        <v>8</v>
      </c>
      <c r="D601" s="9" t="s">
        <v>105</v>
      </c>
      <c r="E601" s="8">
        <v>3</v>
      </c>
      <c r="F601" s="9" t="str">
        <f>_xlfn.XLOOKUP(D601,Data!G:G,Data!H:H,0,0,1)</f>
        <v>North America</v>
      </c>
    </row>
    <row r="602" spans="1:6" x14ac:dyDescent="0.2">
      <c r="A602" s="9" t="s">
        <v>73</v>
      </c>
      <c r="B602" s="9" t="s">
        <v>202</v>
      </c>
      <c r="C602" s="8" t="s">
        <v>8</v>
      </c>
      <c r="D602" s="9" t="s">
        <v>32</v>
      </c>
      <c r="E602" s="8">
        <v>1</v>
      </c>
      <c r="F602" s="9" t="str">
        <f>_xlfn.XLOOKUP(D602,Data!G:G,Data!H:H,0,0,1)</f>
        <v>Asia</v>
      </c>
    </row>
    <row r="603" spans="1:6" x14ac:dyDescent="0.2">
      <c r="A603" s="9" t="s">
        <v>73</v>
      </c>
      <c r="B603" s="9" t="s">
        <v>202</v>
      </c>
      <c r="C603" s="8" t="s">
        <v>8</v>
      </c>
      <c r="D603" s="9" t="s">
        <v>122</v>
      </c>
      <c r="E603" s="8">
        <v>1</v>
      </c>
      <c r="F603" s="9" t="str">
        <f>_xlfn.XLOOKUP(D603,Data!G:G,Data!H:H,0,0,1)</f>
        <v>Refugee</v>
      </c>
    </row>
    <row r="604" spans="1:6" x14ac:dyDescent="0.2">
      <c r="A604" s="9" t="s">
        <v>73</v>
      </c>
      <c r="B604" s="9" t="s">
        <v>202</v>
      </c>
      <c r="C604" s="8" t="s">
        <v>8</v>
      </c>
      <c r="D604" s="9" t="s">
        <v>40</v>
      </c>
      <c r="E604" s="8">
        <v>2</v>
      </c>
      <c r="F604" s="9" t="str">
        <f>_xlfn.XLOOKUP(D604,Data!G:G,Data!H:H,0,0,1)</f>
        <v>Africa</v>
      </c>
    </row>
    <row r="605" spans="1:6" x14ac:dyDescent="0.2">
      <c r="A605" s="9" t="s">
        <v>73</v>
      </c>
      <c r="B605" s="9" t="s">
        <v>202</v>
      </c>
      <c r="C605" s="8" t="s">
        <v>8</v>
      </c>
      <c r="D605" s="9" t="s">
        <v>127</v>
      </c>
      <c r="E605" s="8">
        <v>1</v>
      </c>
      <c r="F605" s="9" t="str">
        <f>_xlfn.XLOOKUP(D605,Data!G:G,Data!H:H,0,0,1)</f>
        <v>Europe</v>
      </c>
    </row>
    <row r="606" spans="1:6" x14ac:dyDescent="0.2">
      <c r="A606" s="9" t="s">
        <v>73</v>
      </c>
      <c r="B606" s="9" t="s">
        <v>202</v>
      </c>
      <c r="C606" s="8" t="s">
        <v>8</v>
      </c>
      <c r="D606" s="9" t="s">
        <v>137</v>
      </c>
      <c r="E606" s="8">
        <v>1</v>
      </c>
      <c r="F606" s="9" t="str">
        <f>_xlfn.XLOOKUP(D606,Data!G:G,Data!H:H,0,0,1)</f>
        <v>Europe</v>
      </c>
    </row>
    <row r="607" spans="1:6" x14ac:dyDescent="0.2">
      <c r="A607" s="9" t="s">
        <v>73</v>
      </c>
      <c r="B607" s="9" t="s">
        <v>202</v>
      </c>
      <c r="C607" s="8" t="s">
        <v>8</v>
      </c>
      <c r="D607" s="9" t="s">
        <v>45</v>
      </c>
      <c r="E607" s="8">
        <v>3</v>
      </c>
      <c r="F607" s="9" t="str">
        <f>_xlfn.XLOOKUP(D607,Data!G:G,Data!H:H,0,0,1)</f>
        <v>North America</v>
      </c>
    </row>
    <row r="608" spans="1:6" x14ac:dyDescent="0.2">
      <c r="A608" s="9" t="s">
        <v>73</v>
      </c>
      <c r="B608" s="9" t="s">
        <v>202</v>
      </c>
      <c r="C608" s="8" t="s">
        <v>8</v>
      </c>
      <c r="D608" s="9" t="s">
        <v>172</v>
      </c>
      <c r="E608" s="8">
        <v>1</v>
      </c>
      <c r="F608" s="9" t="str">
        <f>_xlfn.XLOOKUP(D608,Data!G:G,Data!H:H,0,0,1)</f>
        <v>South America</v>
      </c>
    </row>
    <row r="609" spans="1:6" x14ac:dyDescent="0.2">
      <c r="A609" s="9" t="s">
        <v>73</v>
      </c>
      <c r="B609" s="9" t="s">
        <v>202</v>
      </c>
      <c r="C609" s="8" t="s">
        <v>8</v>
      </c>
      <c r="D609" s="9" t="s">
        <v>46</v>
      </c>
      <c r="E609" s="8">
        <v>1</v>
      </c>
      <c r="F609" s="9" t="str">
        <f>_xlfn.XLOOKUP(D609,Data!G:G,Data!H:H,0,0,1)</f>
        <v>Asia</v>
      </c>
    </row>
    <row r="610" spans="1:6" x14ac:dyDescent="0.2">
      <c r="A610" s="9" t="s">
        <v>73</v>
      </c>
      <c r="B610" s="9" t="s">
        <v>204</v>
      </c>
      <c r="C610" s="8" t="s">
        <v>8</v>
      </c>
      <c r="D610" s="9" t="s">
        <v>9</v>
      </c>
      <c r="E610" s="8">
        <v>1</v>
      </c>
      <c r="F610" s="9" t="str">
        <f>_xlfn.XLOOKUP(D610,Data!G:G,Data!H:H,0,0,1)</f>
        <v>South America</v>
      </c>
    </row>
    <row r="611" spans="1:6" x14ac:dyDescent="0.2">
      <c r="A611" s="9" t="s">
        <v>73</v>
      </c>
      <c r="B611" s="9" t="s">
        <v>204</v>
      </c>
      <c r="C611" s="8" t="s">
        <v>8</v>
      </c>
      <c r="D611" s="9" t="s">
        <v>205</v>
      </c>
      <c r="E611" s="8">
        <v>1</v>
      </c>
      <c r="F611" s="9" t="str">
        <f>_xlfn.XLOOKUP(D611,Data!G:G,Data!H:H,0,0,1)</f>
        <v>Europe</v>
      </c>
    </row>
    <row r="612" spans="1:6" x14ac:dyDescent="0.2">
      <c r="A612" s="9" t="s">
        <v>73</v>
      </c>
      <c r="B612" s="9" t="s">
        <v>204</v>
      </c>
      <c r="C612" s="8" t="s">
        <v>8</v>
      </c>
      <c r="D612" s="9" t="s">
        <v>13</v>
      </c>
      <c r="E612" s="8">
        <v>1</v>
      </c>
      <c r="F612" s="9" t="str">
        <f>_xlfn.XLOOKUP(D612,Data!G:G,Data!H:H,0,0,1)</f>
        <v>South America</v>
      </c>
    </row>
    <row r="613" spans="1:6" x14ac:dyDescent="0.2">
      <c r="A613" s="9" t="s">
        <v>73</v>
      </c>
      <c r="B613" s="9" t="s">
        <v>204</v>
      </c>
      <c r="C613" s="8" t="s">
        <v>8</v>
      </c>
      <c r="D613" s="9" t="s">
        <v>203</v>
      </c>
      <c r="E613" s="8">
        <v>1</v>
      </c>
      <c r="F613" s="9" t="str">
        <f>_xlfn.XLOOKUP(D613,Data!G:G,Data!H:H,0,0,1)</f>
        <v>Europe</v>
      </c>
    </row>
    <row r="614" spans="1:6" x14ac:dyDescent="0.2">
      <c r="A614" s="9" t="s">
        <v>73</v>
      </c>
      <c r="B614" s="9" t="s">
        <v>204</v>
      </c>
      <c r="C614" s="8" t="s">
        <v>8</v>
      </c>
      <c r="D614" s="9" t="s">
        <v>21</v>
      </c>
      <c r="E614" s="8">
        <v>1</v>
      </c>
      <c r="F614" s="9" t="str">
        <f>_xlfn.XLOOKUP(D614,Data!G:G,Data!H:H,0,0,1)</f>
        <v>Europe</v>
      </c>
    </row>
    <row r="615" spans="1:6" x14ac:dyDescent="0.2">
      <c r="A615" s="9" t="s">
        <v>73</v>
      </c>
      <c r="B615" s="9" t="s">
        <v>204</v>
      </c>
      <c r="C615" s="8" t="s">
        <v>8</v>
      </c>
      <c r="D615" s="9" t="s">
        <v>22</v>
      </c>
      <c r="E615" s="8">
        <v>2</v>
      </c>
      <c r="F615" s="9" t="str">
        <f>_xlfn.XLOOKUP(D615,Data!G:G,Data!H:H,0,0,1)</f>
        <v>Africa</v>
      </c>
    </row>
    <row r="616" spans="1:6" x14ac:dyDescent="0.2">
      <c r="A616" s="9" t="s">
        <v>73</v>
      </c>
      <c r="B616" s="9" t="s">
        <v>204</v>
      </c>
      <c r="C616" s="8" t="s">
        <v>8</v>
      </c>
      <c r="D616" s="9" t="s">
        <v>27</v>
      </c>
      <c r="E616" s="8">
        <v>1</v>
      </c>
      <c r="F616" s="9" t="str">
        <f>_xlfn.XLOOKUP(D616,Data!G:G,Data!H:H,0,0,1)</f>
        <v>Europe</v>
      </c>
    </row>
    <row r="617" spans="1:6" x14ac:dyDescent="0.2">
      <c r="A617" s="9" t="s">
        <v>73</v>
      </c>
      <c r="B617" s="9" t="s">
        <v>204</v>
      </c>
      <c r="C617" s="8" t="s">
        <v>8</v>
      </c>
      <c r="D617" s="9" t="s">
        <v>28</v>
      </c>
      <c r="E617" s="8">
        <v>1</v>
      </c>
      <c r="F617" s="9" t="str">
        <f>_xlfn.XLOOKUP(D617,Data!G:G,Data!H:H,0,0,1)</f>
        <v>Asia</v>
      </c>
    </row>
    <row r="618" spans="1:6" x14ac:dyDescent="0.2">
      <c r="A618" s="9" t="s">
        <v>73</v>
      </c>
      <c r="B618" s="9" t="s">
        <v>204</v>
      </c>
      <c r="C618" s="8" t="s">
        <v>8</v>
      </c>
      <c r="D618" s="9" t="s">
        <v>156</v>
      </c>
      <c r="E618" s="8">
        <v>1</v>
      </c>
      <c r="F618" s="9" t="str">
        <f>_xlfn.XLOOKUP(D618,Data!G:G,Data!H:H,0,0,1)</f>
        <v>Europe</v>
      </c>
    </row>
    <row r="619" spans="1:6" x14ac:dyDescent="0.2">
      <c r="A619" s="9" t="s">
        <v>73</v>
      </c>
      <c r="B619" s="9" t="s">
        <v>204</v>
      </c>
      <c r="C619" s="8" t="s">
        <v>8</v>
      </c>
      <c r="D619" s="9" t="s">
        <v>31</v>
      </c>
      <c r="E619" s="8">
        <v>2</v>
      </c>
      <c r="F619" s="9" t="str">
        <f>_xlfn.XLOOKUP(D619,Data!G:G,Data!H:H,0,0,1)</f>
        <v>Europe</v>
      </c>
    </row>
    <row r="620" spans="1:6" x14ac:dyDescent="0.2">
      <c r="A620" s="9" t="s">
        <v>73</v>
      </c>
      <c r="B620" s="9" t="s">
        <v>204</v>
      </c>
      <c r="C620" s="8" t="s">
        <v>8</v>
      </c>
      <c r="D620" s="9" t="s">
        <v>105</v>
      </c>
      <c r="E620" s="8">
        <v>1</v>
      </c>
      <c r="F620" s="9" t="str">
        <f>_xlfn.XLOOKUP(D620,Data!G:G,Data!H:H,0,0,1)</f>
        <v>North America</v>
      </c>
    </row>
    <row r="621" spans="1:6" x14ac:dyDescent="0.2">
      <c r="A621" s="9" t="s">
        <v>73</v>
      </c>
      <c r="B621" s="9" t="s">
        <v>204</v>
      </c>
      <c r="C621" s="8" t="s">
        <v>8</v>
      </c>
      <c r="D621" s="9" t="s">
        <v>34</v>
      </c>
      <c r="E621" s="8">
        <v>1</v>
      </c>
      <c r="F621" s="9" t="str">
        <f>_xlfn.XLOOKUP(D621,Data!G:G,Data!H:H,0,0,1)</f>
        <v>Europe</v>
      </c>
    </row>
    <row r="622" spans="1:6" x14ac:dyDescent="0.2">
      <c r="A622" s="9" t="s">
        <v>73</v>
      </c>
      <c r="B622" s="9" t="s">
        <v>204</v>
      </c>
      <c r="C622" s="8" t="s">
        <v>8</v>
      </c>
      <c r="D622" s="9" t="s">
        <v>35</v>
      </c>
      <c r="E622" s="8">
        <v>1</v>
      </c>
      <c r="F622" s="9" t="str">
        <f>_xlfn.XLOOKUP(D622,Data!G:G,Data!H:H,0,0,1)</f>
        <v>North America</v>
      </c>
    </row>
    <row r="623" spans="1:6" x14ac:dyDescent="0.2">
      <c r="A623" s="9" t="s">
        <v>73</v>
      </c>
      <c r="B623" s="9" t="s">
        <v>204</v>
      </c>
      <c r="C623" s="8" t="s">
        <v>8</v>
      </c>
      <c r="D623" s="9" t="s">
        <v>71</v>
      </c>
      <c r="E623" s="8">
        <v>2</v>
      </c>
      <c r="F623" s="9" t="str">
        <f>_xlfn.XLOOKUP(D623,Data!G:G,Data!H:H,0,0,1)</f>
        <v>Oceania</v>
      </c>
    </row>
    <row r="624" spans="1:6" x14ac:dyDescent="0.2">
      <c r="A624" s="9" t="s">
        <v>73</v>
      </c>
      <c r="B624" s="9" t="s">
        <v>204</v>
      </c>
      <c r="C624" s="8" t="s">
        <v>8</v>
      </c>
      <c r="D624" s="9" t="s">
        <v>119</v>
      </c>
      <c r="E624" s="8">
        <v>1</v>
      </c>
      <c r="F624" s="9" t="str">
        <f>_xlfn.XLOOKUP(D624,Data!G:G,Data!H:H,0,0,1)</f>
        <v>Africa</v>
      </c>
    </row>
    <row r="625" spans="1:6" x14ac:dyDescent="0.2">
      <c r="A625" s="9" t="s">
        <v>73</v>
      </c>
      <c r="B625" s="9" t="s">
        <v>204</v>
      </c>
      <c r="C625" s="8" t="s">
        <v>8</v>
      </c>
      <c r="D625" s="9" t="s">
        <v>144</v>
      </c>
      <c r="E625" s="8">
        <v>1</v>
      </c>
      <c r="F625" s="9" t="str">
        <f>_xlfn.XLOOKUP(D625,Data!G:G,Data!H:H,0,0,1)</f>
        <v>Europe</v>
      </c>
    </row>
    <row r="626" spans="1:6" x14ac:dyDescent="0.2">
      <c r="A626" s="9" t="s">
        <v>73</v>
      </c>
      <c r="B626" s="9" t="s">
        <v>204</v>
      </c>
      <c r="C626" s="8" t="s">
        <v>8</v>
      </c>
      <c r="D626" s="9" t="s">
        <v>59</v>
      </c>
      <c r="E626" s="8">
        <v>2</v>
      </c>
      <c r="F626" s="9" t="str">
        <f>_xlfn.XLOOKUP(D626,Data!G:G,Data!H:H,0,0,1)</f>
        <v>Europe</v>
      </c>
    </row>
    <row r="627" spans="1:6" x14ac:dyDescent="0.2">
      <c r="A627" s="9" t="s">
        <v>73</v>
      </c>
      <c r="B627" s="9" t="s">
        <v>204</v>
      </c>
      <c r="C627" s="8" t="s">
        <v>8</v>
      </c>
      <c r="D627" s="9" t="s">
        <v>145</v>
      </c>
      <c r="E627" s="8">
        <v>2</v>
      </c>
      <c r="F627" s="9" t="str">
        <f>_xlfn.XLOOKUP(D627,Data!G:G,Data!H:H,0,0,1)</f>
        <v>Europe</v>
      </c>
    </row>
    <row r="628" spans="1:6" x14ac:dyDescent="0.2">
      <c r="A628" s="9" t="s">
        <v>73</v>
      </c>
      <c r="B628" s="9" t="s">
        <v>204</v>
      </c>
      <c r="C628" s="8" t="s">
        <v>8</v>
      </c>
      <c r="D628" s="9" t="s">
        <v>61</v>
      </c>
      <c r="E628" s="8">
        <v>1</v>
      </c>
      <c r="F628" s="9" t="str">
        <f>_xlfn.XLOOKUP(D628,Data!G:G,Data!H:H,0,0,1)</f>
        <v>Europe</v>
      </c>
    </row>
    <row r="629" spans="1:6" x14ac:dyDescent="0.2">
      <c r="A629" s="9" t="s">
        <v>73</v>
      </c>
      <c r="B629" s="9" t="s">
        <v>204</v>
      </c>
      <c r="C629" s="8" t="s">
        <v>8</v>
      </c>
      <c r="D629" s="9" t="s">
        <v>201</v>
      </c>
      <c r="E629" s="8">
        <v>1</v>
      </c>
      <c r="F629" s="9" t="str">
        <f>_xlfn.XLOOKUP(D629,Data!G:G,Data!H:H,0,0,1)</f>
        <v>Asia</v>
      </c>
    </row>
    <row r="630" spans="1:6" x14ac:dyDescent="0.2">
      <c r="A630" s="9" t="s">
        <v>73</v>
      </c>
      <c r="B630" s="9" t="s">
        <v>204</v>
      </c>
      <c r="C630" s="8" t="s">
        <v>8</v>
      </c>
      <c r="D630" s="9" t="s">
        <v>171</v>
      </c>
      <c r="E630" s="8">
        <v>1</v>
      </c>
      <c r="F630" s="9" t="str">
        <f>_xlfn.XLOOKUP(D630,Data!G:G,Data!H:H,0,0,1)</f>
        <v>Europe</v>
      </c>
    </row>
    <row r="631" spans="1:6" x14ac:dyDescent="0.2">
      <c r="A631" s="9" t="s">
        <v>73</v>
      </c>
      <c r="B631" s="9" t="s">
        <v>204</v>
      </c>
      <c r="C631" s="8" t="s">
        <v>8</v>
      </c>
      <c r="D631" s="9" t="s">
        <v>40</v>
      </c>
      <c r="E631" s="8">
        <v>1</v>
      </c>
      <c r="F631" s="9" t="str">
        <f>_xlfn.XLOOKUP(D631,Data!G:G,Data!H:H,0,0,1)</f>
        <v>Africa</v>
      </c>
    </row>
    <row r="632" spans="1:6" x14ac:dyDescent="0.2">
      <c r="A632" s="9" t="s">
        <v>73</v>
      </c>
      <c r="B632" s="9" t="s">
        <v>204</v>
      </c>
      <c r="C632" s="8" t="s">
        <v>8</v>
      </c>
      <c r="D632" s="9" t="s">
        <v>44</v>
      </c>
      <c r="E632" s="8">
        <v>1</v>
      </c>
      <c r="F632" s="9" t="str">
        <f>_xlfn.XLOOKUP(D632,Data!G:G,Data!H:H,0,0,1)</f>
        <v>Europe</v>
      </c>
    </row>
    <row r="633" spans="1:6" x14ac:dyDescent="0.2">
      <c r="A633" s="9" t="s">
        <v>73</v>
      </c>
      <c r="B633" s="9" t="s">
        <v>204</v>
      </c>
      <c r="C633" s="8" t="s">
        <v>8</v>
      </c>
      <c r="D633" s="9" t="s">
        <v>45</v>
      </c>
      <c r="E633" s="8">
        <v>3</v>
      </c>
      <c r="F633" s="9" t="str">
        <f>_xlfn.XLOOKUP(D633,Data!G:G,Data!H:H,0,0,1)</f>
        <v>North America</v>
      </c>
    </row>
    <row r="634" spans="1:6" x14ac:dyDescent="0.2">
      <c r="A634" s="9" t="s">
        <v>73</v>
      </c>
      <c r="B634" s="9" t="s">
        <v>206</v>
      </c>
      <c r="C634" s="8" t="s">
        <v>8</v>
      </c>
      <c r="D634" s="9" t="s">
        <v>152</v>
      </c>
      <c r="E634" s="8">
        <v>1</v>
      </c>
      <c r="F634" s="9" t="str">
        <f>_xlfn.XLOOKUP(D634,Data!G:G,Data!H:H,0,0,1)</f>
        <v>Africa</v>
      </c>
    </row>
    <row r="635" spans="1:6" x14ac:dyDescent="0.2">
      <c r="A635" s="9" t="s">
        <v>73</v>
      </c>
      <c r="B635" s="9" t="s">
        <v>206</v>
      </c>
      <c r="C635" s="8" t="s">
        <v>8</v>
      </c>
      <c r="D635" s="9" t="s">
        <v>10</v>
      </c>
      <c r="E635" s="8">
        <v>1</v>
      </c>
      <c r="F635" s="9" t="str">
        <f>_xlfn.XLOOKUP(D635,Data!G:G,Data!H:H,0,0,1)</f>
        <v>Oceania</v>
      </c>
    </row>
    <row r="636" spans="1:6" x14ac:dyDescent="0.2">
      <c r="A636" s="9" t="s">
        <v>73</v>
      </c>
      <c r="B636" s="9" t="s">
        <v>206</v>
      </c>
      <c r="C636" s="8" t="s">
        <v>8</v>
      </c>
      <c r="D636" s="9" t="s">
        <v>52</v>
      </c>
      <c r="E636" s="8">
        <v>1</v>
      </c>
      <c r="F636" s="9" t="str">
        <f>_xlfn.XLOOKUP(D636,Data!G:G,Data!H:H,0,0,1)</f>
        <v>Europe</v>
      </c>
    </row>
    <row r="637" spans="1:6" x14ac:dyDescent="0.2">
      <c r="A637" s="9" t="s">
        <v>73</v>
      </c>
      <c r="B637" s="9" t="s">
        <v>206</v>
      </c>
      <c r="C637" s="8" t="s">
        <v>8</v>
      </c>
      <c r="D637" s="9" t="s">
        <v>141</v>
      </c>
      <c r="E637" s="8">
        <v>1</v>
      </c>
      <c r="F637" s="9" t="str">
        <f>_xlfn.XLOOKUP(D637,Data!G:G,Data!H:H,0,0,1)</f>
        <v>Europe</v>
      </c>
    </row>
    <row r="638" spans="1:6" x14ac:dyDescent="0.2">
      <c r="A638" s="9" t="s">
        <v>73</v>
      </c>
      <c r="B638" s="9" t="s">
        <v>206</v>
      </c>
      <c r="C638" s="8" t="s">
        <v>8</v>
      </c>
      <c r="D638" s="9" t="s">
        <v>16</v>
      </c>
      <c r="E638" s="8">
        <v>1</v>
      </c>
      <c r="F638" s="9" t="str">
        <f>_xlfn.XLOOKUP(D638,Data!G:G,Data!H:H,0,0,1)</f>
        <v>South America</v>
      </c>
    </row>
    <row r="639" spans="1:6" x14ac:dyDescent="0.2">
      <c r="A639" s="9" t="s">
        <v>73</v>
      </c>
      <c r="B639" s="9" t="s">
        <v>206</v>
      </c>
      <c r="C639" s="8" t="s">
        <v>8</v>
      </c>
      <c r="D639" s="9" t="s">
        <v>19</v>
      </c>
      <c r="E639" s="8">
        <v>1</v>
      </c>
      <c r="F639" s="9" t="str">
        <f>_xlfn.XLOOKUP(D639,Data!G:G,Data!H:H,0,0,1)</f>
        <v>South America</v>
      </c>
    </row>
    <row r="640" spans="1:6" x14ac:dyDescent="0.2">
      <c r="A640" s="9" t="s">
        <v>73</v>
      </c>
      <c r="B640" s="9" t="s">
        <v>206</v>
      </c>
      <c r="C640" s="8" t="s">
        <v>8</v>
      </c>
      <c r="D640" s="9" t="s">
        <v>203</v>
      </c>
      <c r="E640" s="8">
        <v>1</v>
      </c>
      <c r="F640" s="9" t="str">
        <f>_xlfn.XLOOKUP(D640,Data!G:G,Data!H:H,0,0,1)</f>
        <v>Europe</v>
      </c>
    </row>
    <row r="641" spans="1:6" x14ac:dyDescent="0.2">
      <c r="A641" s="9" t="s">
        <v>73</v>
      </c>
      <c r="B641" s="9" t="s">
        <v>206</v>
      </c>
      <c r="C641" s="8" t="s">
        <v>8</v>
      </c>
      <c r="D641" s="9" t="s">
        <v>20</v>
      </c>
      <c r="E641" s="8">
        <v>1</v>
      </c>
      <c r="F641" s="9" t="str">
        <f>_xlfn.XLOOKUP(D641,Data!G:G,Data!H:H,0,0,1)</f>
        <v>North America</v>
      </c>
    </row>
    <row r="642" spans="1:6" x14ac:dyDescent="0.2">
      <c r="A642" s="9" t="s">
        <v>73</v>
      </c>
      <c r="B642" s="9" t="s">
        <v>206</v>
      </c>
      <c r="C642" s="8" t="s">
        <v>8</v>
      </c>
      <c r="D642" s="9" t="s">
        <v>196</v>
      </c>
      <c r="E642" s="8">
        <v>1</v>
      </c>
      <c r="F642" s="9" t="str">
        <f>_xlfn.XLOOKUP(D642,Data!G:G,Data!H:H,0,0,1)</f>
        <v>South America</v>
      </c>
    </row>
    <row r="643" spans="1:6" x14ac:dyDescent="0.2">
      <c r="A643" s="9" t="s">
        <v>73</v>
      </c>
      <c r="B643" s="9" t="s">
        <v>206</v>
      </c>
      <c r="C643" s="8" t="s">
        <v>8</v>
      </c>
      <c r="D643" s="9" t="s">
        <v>25</v>
      </c>
      <c r="E643" s="8">
        <v>2</v>
      </c>
      <c r="F643" s="9" t="str">
        <f>_xlfn.XLOOKUP(D643,Data!G:G,Data!H:H,0,0,1)</f>
        <v>Europe</v>
      </c>
    </row>
    <row r="644" spans="1:6" x14ac:dyDescent="0.2">
      <c r="A644" s="9" t="s">
        <v>73</v>
      </c>
      <c r="B644" s="9" t="s">
        <v>206</v>
      </c>
      <c r="C644" s="8" t="s">
        <v>8</v>
      </c>
      <c r="D644" s="9" t="s">
        <v>26</v>
      </c>
      <c r="E644" s="8">
        <v>3</v>
      </c>
      <c r="F644" s="9" t="str">
        <f>_xlfn.XLOOKUP(D644,Data!G:G,Data!H:H,0,0,1)</f>
        <v>Europe</v>
      </c>
    </row>
    <row r="645" spans="1:6" x14ac:dyDescent="0.2">
      <c r="A645" s="9" t="s">
        <v>73</v>
      </c>
      <c r="B645" s="9" t="s">
        <v>206</v>
      </c>
      <c r="C645" s="8" t="s">
        <v>8</v>
      </c>
      <c r="D645" s="9" t="s">
        <v>27</v>
      </c>
      <c r="E645" s="8">
        <v>2</v>
      </c>
      <c r="F645" s="9" t="str">
        <f>_xlfn.XLOOKUP(D645,Data!G:G,Data!H:H,0,0,1)</f>
        <v>Europe</v>
      </c>
    </row>
    <row r="646" spans="1:6" x14ac:dyDescent="0.2">
      <c r="A646" s="9" t="s">
        <v>73</v>
      </c>
      <c r="B646" s="9" t="s">
        <v>206</v>
      </c>
      <c r="C646" s="8" t="s">
        <v>8</v>
      </c>
      <c r="D646" s="9" t="s">
        <v>105</v>
      </c>
      <c r="E646" s="8">
        <v>3</v>
      </c>
      <c r="F646" s="9" t="str">
        <f>_xlfn.XLOOKUP(D646,Data!G:G,Data!H:H,0,0,1)</f>
        <v>North America</v>
      </c>
    </row>
    <row r="647" spans="1:6" x14ac:dyDescent="0.2">
      <c r="A647" s="9" t="s">
        <v>73</v>
      </c>
      <c r="B647" s="9" t="s">
        <v>206</v>
      </c>
      <c r="C647" s="8" t="s">
        <v>8</v>
      </c>
      <c r="D647" s="9" t="s">
        <v>207</v>
      </c>
      <c r="E647" s="8">
        <v>3</v>
      </c>
      <c r="F647" s="9" t="str">
        <f>_xlfn.XLOOKUP(D647,Data!G:G,Data!H:H,0,0,1)</f>
        <v>Europe</v>
      </c>
    </row>
    <row r="648" spans="1:6" x14ac:dyDescent="0.2">
      <c r="A648" s="9" t="s">
        <v>73</v>
      </c>
      <c r="B648" s="9" t="s">
        <v>206</v>
      </c>
      <c r="C648" s="8" t="s">
        <v>8</v>
      </c>
      <c r="D648" s="9" t="s">
        <v>71</v>
      </c>
      <c r="E648" s="8">
        <v>1</v>
      </c>
      <c r="F648" s="9" t="str">
        <f>_xlfn.XLOOKUP(D648,Data!G:G,Data!H:H,0,0,1)</f>
        <v>Oceania</v>
      </c>
    </row>
    <row r="649" spans="1:6" x14ac:dyDescent="0.2">
      <c r="A649" s="9" t="s">
        <v>73</v>
      </c>
      <c r="B649" s="9" t="s">
        <v>206</v>
      </c>
      <c r="C649" s="8" t="s">
        <v>8</v>
      </c>
      <c r="D649" s="9" t="s">
        <v>61</v>
      </c>
      <c r="E649" s="8">
        <v>1</v>
      </c>
      <c r="F649" s="9" t="str">
        <f>_xlfn.XLOOKUP(D649,Data!G:G,Data!H:H,0,0,1)</f>
        <v>Europe</v>
      </c>
    </row>
    <row r="650" spans="1:6" x14ac:dyDescent="0.2">
      <c r="A650" s="9" t="s">
        <v>73</v>
      </c>
      <c r="B650" s="9" t="s">
        <v>206</v>
      </c>
      <c r="C650" s="8" t="s">
        <v>8</v>
      </c>
      <c r="D650" s="9" t="s">
        <v>208</v>
      </c>
      <c r="E650" s="8">
        <v>1</v>
      </c>
      <c r="F650" s="9" t="str">
        <f>_xlfn.XLOOKUP(D650,Data!G:G,Data!H:H,0,0,1)</f>
        <v>Oceania</v>
      </c>
    </row>
    <row r="651" spans="1:6" x14ac:dyDescent="0.2">
      <c r="A651" s="9" t="s">
        <v>73</v>
      </c>
      <c r="B651" s="9" t="s">
        <v>206</v>
      </c>
      <c r="C651" s="8" t="s">
        <v>8</v>
      </c>
      <c r="D651" s="9" t="s">
        <v>39</v>
      </c>
      <c r="E651" s="8">
        <v>1</v>
      </c>
      <c r="F651" s="9" t="str">
        <f>_xlfn.XLOOKUP(D651,Data!G:G,Data!H:H,0,0,1)</f>
        <v>Europe</v>
      </c>
    </row>
    <row r="652" spans="1:6" x14ac:dyDescent="0.2">
      <c r="A652" s="9" t="s">
        <v>73</v>
      </c>
      <c r="B652" s="9" t="s">
        <v>206</v>
      </c>
      <c r="C652" s="8" t="s">
        <v>8</v>
      </c>
      <c r="D652" s="9" t="s">
        <v>40</v>
      </c>
      <c r="E652" s="8">
        <v>2</v>
      </c>
      <c r="F652" s="9" t="str">
        <f>_xlfn.XLOOKUP(D652,Data!G:G,Data!H:H,0,0,1)</f>
        <v>Africa</v>
      </c>
    </row>
    <row r="653" spans="1:6" x14ac:dyDescent="0.2">
      <c r="A653" s="9" t="s">
        <v>73</v>
      </c>
      <c r="B653" s="9" t="s">
        <v>206</v>
      </c>
      <c r="C653" s="8" t="s">
        <v>8</v>
      </c>
      <c r="D653" s="9" t="s">
        <v>127</v>
      </c>
      <c r="E653" s="8">
        <v>1</v>
      </c>
      <c r="F653" s="9" t="str">
        <f>_xlfn.XLOOKUP(D653,Data!G:G,Data!H:H,0,0,1)</f>
        <v>Europe</v>
      </c>
    </row>
    <row r="654" spans="1:6" x14ac:dyDescent="0.2">
      <c r="A654" s="9" t="s">
        <v>73</v>
      </c>
      <c r="B654" s="9" t="s">
        <v>206</v>
      </c>
      <c r="C654" s="8" t="s">
        <v>8</v>
      </c>
      <c r="D654" s="9" t="s">
        <v>45</v>
      </c>
      <c r="E654" s="8">
        <v>3</v>
      </c>
      <c r="F654" s="9" t="str">
        <f>_xlfn.XLOOKUP(D654,Data!G:G,Data!H:H,0,0,1)</f>
        <v>North America</v>
      </c>
    </row>
    <row r="655" spans="1:6" x14ac:dyDescent="0.2">
      <c r="A655" s="9" t="s">
        <v>73</v>
      </c>
      <c r="B655" s="9" t="s">
        <v>209</v>
      </c>
      <c r="C655" s="8" t="s">
        <v>8</v>
      </c>
      <c r="D655" s="9" t="s">
        <v>9</v>
      </c>
      <c r="E655" s="8">
        <v>1</v>
      </c>
      <c r="F655" s="9" t="str">
        <f>_xlfn.XLOOKUP(D655,Data!G:G,Data!H:H,0,0,1)</f>
        <v>South America</v>
      </c>
    </row>
    <row r="656" spans="1:6" x14ac:dyDescent="0.2">
      <c r="A656" s="9" t="s">
        <v>73</v>
      </c>
      <c r="B656" s="9" t="s">
        <v>209</v>
      </c>
      <c r="C656" s="8" t="s">
        <v>8</v>
      </c>
      <c r="D656" s="9" t="s">
        <v>14</v>
      </c>
      <c r="E656" s="8">
        <v>3</v>
      </c>
      <c r="F656" s="9" t="str">
        <f>_xlfn.XLOOKUP(D656,Data!G:G,Data!H:H,0,0,1)</f>
        <v>North America</v>
      </c>
    </row>
    <row r="657" spans="1:6" x14ac:dyDescent="0.2">
      <c r="A657" s="9" t="s">
        <v>73</v>
      </c>
      <c r="B657" s="9" t="s">
        <v>209</v>
      </c>
      <c r="C657" s="8" t="s">
        <v>8</v>
      </c>
      <c r="D657" s="9" t="s">
        <v>16</v>
      </c>
      <c r="E657" s="8">
        <v>2</v>
      </c>
      <c r="F657" s="9" t="str">
        <f>_xlfn.XLOOKUP(D657,Data!G:G,Data!H:H,0,0,1)</f>
        <v>South America</v>
      </c>
    </row>
    <row r="658" spans="1:6" x14ac:dyDescent="0.2">
      <c r="A658" s="9" t="s">
        <v>73</v>
      </c>
      <c r="B658" s="9" t="s">
        <v>209</v>
      </c>
      <c r="C658" s="8" t="s">
        <v>8</v>
      </c>
      <c r="D658" s="9" t="s">
        <v>17</v>
      </c>
      <c r="E658" s="8">
        <v>1</v>
      </c>
      <c r="F658" s="9" t="str">
        <f>_xlfn.XLOOKUP(D658,Data!G:G,Data!H:H,0,0,1)</f>
        <v>Asia</v>
      </c>
    </row>
    <row r="659" spans="1:6" x14ac:dyDescent="0.2">
      <c r="A659" s="9" t="s">
        <v>73</v>
      </c>
      <c r="B659" s="9" t="s">
        <v>209</v>
      </c>
      <c r="C659" s="8" t="s">
        <v>8</v>
      </c>
      <c r="D659" s="9" t="s">
        <v>203</v>
      </c>
      <c r="E659" s="8">
        <v>1</v>
      </c>
      <c r="F659" s="9" t="str">
        <f>_xlfn.XLOOKUP(D659,Data!G:G,Data!H:H,0,0,1)</f>
        <v>Europe</v>
      </c>
    </row>
    <row r="660" spans="1:6" x14ac:dyDescent="0.2">
      <c r="A660" s="9" t="s">
        <v>73</v>
      </c>
      <c r="B660" s="9" t="s">
        <v>209</v>
      </c>
      <c r="C660" s="8" t="s">
        <v>8</v>
      </c>
      <c r="D660" s="9" t="s">
        <v>21</v>
      </c>
      <c r="E660" s="8">
        <v>2</v>
      </c>
      <c r="F660" s="9" t="str">
        <f>_xlfn.XLOOKUP(D660,Data!G:G,Data!H:H,0,0,1)</f>
        <v>Europe</v>
      </c>
    </row>
    <row r="661" spans="1:6" x14ac:dyDescent="0.2">
      <c r="A661" s="9" t="s">
        <v>73</v>
      </c>
      <c r="B661" s="9" t="s">
        <v>209</v>
      </c>
      <c r="C661" s="8" t="s">
        <v>8</v>
      </c>
      <c r="D661" s="9" t="s">
        <v>22</v>
      </c>
      <c r="E661" s="8">
        <v>1</v>
      </c>
      <c r="F661" s="9" t="str">
        <f>_xlfn.XLOOKUP(D661,Data!G:G,Data!H:H,0,0,1)</f>
        <v>Africa</v>
      </c>
    </row>
    <row r="662" spans="1:6" x14ac:dyDescent="0.2">
      <c r="A662" s="9" t="s">
        <v>73</v>
      </c>
      <c r="B662" s="9" t="s">
        <v>209</v>
      </c>
      <c r="C662" s="8" t="s">
        <v>8</v>
      </c>
      <c r="D662" s="9" t="s">
        <v>25</v>
      </c>
      <c r="E662" s="8">
        <v>1</v>
      </c>
      <c r="F662" s="9" t="str">
        <f>_xlfn.XLOOKUP(D662,Data!G:G,Data!H:H,0,0,1)</f>
        <v>Europe</v>
      </c>
    </row>
    <row r="663" spans="1:6" x14ac:dyDescent="0.2">
      <c r="A663" s="9" t="s">
        <v>73</v>
      </c>
      <c r="B663" s="9" t="s">
        <v>209</v>
      </c>
      <c r="C663" s="8" t="s">
        <v>8</v>
      </c>
      <c r="D663" s="9" t="s">
        <v>26</v>
      </c>
      <c r="E663" s="8">
        <v>2</v>
      </c>
      <c r="F663" s="9" t="str">
        <f>_xlfn.XLOOKUP(D663,Data!G:G,Data!H:H,0,0,1)</f>
        <v>Europe</v>
      </c>
    </row>
    <row r="664" spans="1:6" x14ac:dyDescent="0.2">
      <c r="A664" s="9" t="s">
        <v>73</v>
      </c>
      <c r="B664" s="9" t="s">
        <v>209</v>
      </c>
      <c r="C664" s="8" t="s">
        <v>8</v>
      </c>
      <c r="D664" s="9" t="s">
        <v>70</v>
      </c>
      <c r="E664" s="8">
        <v>2</v>
      </c>
      <c r="F664" s="9" t="str">
        <f>_xlfn.XLOOKUP(D664,Data!G:G,Data!H:H,0,0,1)</f>
        <v>Europe</v>
      </c>
    </row>
    <row r="665" spans="1:6" x14ac:dyDescent="0.2">
      <c r="A665" s="9" t="s">
        <v>73</v>
      </c>
      <c r="B665" s="9" t="s">
        <v>209</v>
      </c>
      <c r="C665" s="8" t="s">
        <v>8</v>
      </c>
      <c r="D665" s="9" t="s">
        <v>143</v>
      </c>
      <c r="E665" s="8">
        <v>3</v>
      </c>
      <c r="F665" s="9" t="str">
        <f>_xlfn.XLOOKUP(D665,Data!G:G,Data!H:H,0,0,1)</f>
        <v>Europe</v>
      </c>
    </row>
    <row r="666" spans="1:6" x14ac:dyDescent="0.2">
      <c r="A666" s="9" t="s">
        <v>73</v>
      </c>
      <c r="B666" s="9" t="s">
        <v>209</v>
      </c>
      <c r="C666" s="8" t="s">
        <v>8</v>
      </c>
      <c r="D666" s="9" t="s">
        <v>35</v>
      </c>
      <c r="E666" s="8">
        <v>1</v>
      </c>
      <c r="F666" s="9" t="str">
        <f>_xlfn.XLOOKUP(D666,Data!G:G,Data!H:H,0,0,1)</f>
        <v>North America</v>
      </c>
    </row>
    <row r="667" spans="1:6" x14ac:dyDescent="0.2">
      <c r="A667" s="9" t="s">
        <v>73</v>
      </c>
      <c r="B667" s="9" t="s">
        <v>209</v>
      </c>
      <c r="C667" s="8" t="s">
        <v>8</v>
      </c>
      <c r="D667" s="9" t="s">
        <v>36</v>
      </c>
      <c r="E667" s="8">
        <v>1</v>
      </c>
      <c r="F667" s="9" t="str">
        <f>_xlfn.XLOOKUP(D667,Data!G:G,Data!H:H,0,0,1)</f>
        <v>Europe</v>
      </c>
    </row>
    <row r="668" spans="1:6" x14ac:dyDescent="0.2">
      <c r="A668" s="9" t="s">
        <v>73</v>
      </c>
      <c r="B668" s="9" t="s">
        <v>209</v>
      </c>
      <c r="C668" s="8" t="s">
        <v>8</v>
      </c>
      <c r="D668" s="9" t="s">
        <v>38</v>
      </c>
      <c r="E668" s="8">
        <v>1</v>
      </c>
      <c r="F668" s="9" t="str">
        <f>_xlfn.XLOOKUP(D668,Data!G:G,Data!H:H,0,0,1)</f>
        <v>Europe</v>
      </c>
    </row>
    <row r="669" spans="1:6" x14ac:dyDescent="0.2">
      <c r="A669" s="9" t="s">
        <v>73</v>
      </c>
      <c r="B669" s="9" t="s">
        <v>209</v>
      </c>
      <c r="C669" s="8" t="s">
        <v>8</v>
      </c>
      <c r="D669" s="9" t="s">
        <v>144</v>
      </c>
      <c r="E669" s="8">
        <v>2</v>
      </c>
      <c r="F669" s="9" t="str">
        <f>_xlfn.XLOOKUP(D669,Data!G:G,Data!H:H,0,0,1)</f>
        <v>Europe</v>
      </c>
    </row>
    <row r="670" spans="1:6" x14ac:dyDescent="0.2">
      <c r="A670" s="9" t="s">
        <v>73</v>
      </c>
      <c r="B670" s="9" t="s">
        <v>209</v>
      </c>
      <c r="C670" s="8" t="s">
        <v>8</v>
      </c>
      <c r="D670" s="9" t="s">
        <v>59</v>
      </c>
      <c r="E670" s="8">
        <v>2</v>
      </c>
      <c r="F670" s="9" t="str">
        <f>_xlfn.XLOOKUP(D670,Data!G:G,Data!H:H,0,0,1)</f>
        <v>Europe</v>
      </c>
    </row>
    <row r="671" spans="1:6" x14ac:dyDescent="0.2">
      <c r="A671" s="9" t="s">
        <v>73</v>
      </c>
      <c r="B671" s="9" t="s">
        <v>209</v>
      </c>
      <c r="C671" s="8" t="s">
        <v>8</v>
      </c>
      <c r="D671" s="9" t="s">
        <v>60</v>
      </c>
      <c r="E671" s="8">
        <v>1</v>
      </c>
      <c r="F671" s="9" t="str">
        <f>_xlfn.XLOOKUP(D671,Data!G:G,Data!H:H,0,0,1)</f>
        <v>North America</v>
      </c>
    </row>
    <row r="672" spans="1:6" x14ac:dyDescent="0.2">
      <c r="A672" s="9" t="s">
        <v>73</v>
      </c>
      <c r="B672" s="9" t="s">
        <v>209</v>
      </c>
      <c r="C672" s="8" t="s">
        <v>8</v>
      </c>
      <c r="D672" s="9" t="s">
        <v>127</v>
      </c>
      <c r="E672" s="8">
        <v>1</v>
      </c>
      <c r="F672" s="9" t="str">
        <f>_xlfn.XLOOKUP(D672,Data!G:G,Data!H:H,0,0,1)</f>
        <v>Europe</v>
      </c>
    </row>
    <row r="673" spans="1:6" x14ac:dyDescent="0.2">
      <c r="A673" s="9" t="s">
        <v>73</v>
      </c>
      <c r="B673" s="9" t="s">
        <v>209</v>
      </c>
      <c r="C673" s="8" t="s">
        <v>8</v>
      </c>
      <c r="D673" s="9" t="s">
        <v>43</v>
      </c>
      <c r="E673" s="8">
        <v>1</v>
      </c>
      <c r="F673" s="9" t="str">
        <f>_xlfn.XLOOKUP(D673,Data!G:G,Data!H:H,0,0,1)</f>
        <v>Europe</v>
      </c>
    </row>
    <row r="674" spans="1:6" x14ac:dyDescent="0.2">
      <c r="A674" s="9" t="s">
        <v>73</v>
      </c>
      <c r="B674" s="9" t="s">
        <v>209</v>
      </c>
      <c r="C674" s="8" t="s">
        <v>8</v>
      </c>
      <c r="D674" s="9" t="s">
        <v>44</v>
      </c>
      <c r="E674" s="8">
        <v>1</v>
      </c>
      <c r="F674" s="9" t="str">
        <f>_xlfn.XLOOKUP(D674,Data!G:G,Data!H:H,0,0,1)</f>
        <v>Europe</v>
      </c>
    </row>
    <row r="675" spans="1:6" x14ac:dyDescent="0.2">
      <c r="A675" s="9" t="s">
        <v>73</v>
      </c>
      <c r="B675" s="9" t="s">
        <v>209</v>
      </c>
      <c r="C675" s="8" t="s">
        <v>8</v>
      </c>
      <c r="D675" s="9" t="s">
        <v>45</v>
      </c>
      <c r="E675" s="8">
        <v>2</v>
      </c>
      <c r="F675" s="9" t="str">
        <f>_xlfn.XLOOKUP(D675,Data!G:G,Data!H:H,0,0,1)</f>
        <v>North America</v>
      </c>
    </row>
    <row r="676" spans="1:6" x14ac:dyDescent="0.2">
      <c r="A676" s="9" t="s">
        <v>73</v>
      </c>
      <c r="B676" s="9" t="s">
        <v>210</v>
      </c>
      <c r="C676" s="8" t="s">
        <v>8</v>
      </c>
      <c r="D676" s="9" t="s">
        <v>10</v>
      </c>
      <c r="E676" s="8">
        <v>1</v>
      </c>
      <c r="F676" s="9" t="str">
        <f>_xlfn.XLOOKUP(D676,Data!G:G,Data!H:H,0,0,1)</f>
        <v>Oceania</v>
      </c>
    </row>
    <row r="677" spans="1:6" x14ac:dyDescent="0.2">
      <c r="A677" s="9" t="s">
        <v>73</v>
      </c>
      <c r="B677" s="9" t="s">
        <v>210</v>
      </c>
      <c r="C677" s="8" t="s">
        <v>8</v>
      </c>
      <c r="D677" s="9" t="s">
        <v>141</v>
      </c>
      <c r="E677" s="8">
        <v>1</v>
      </c>
      <c r="F677" s="9" t="str">
        <f>_xlfn.XLOOKUP(D677,Data!G:G,Data!H:H,0,0,1)</f>
        <v>Europe</v>
      </c>
    </row>
    <row r="678" spans="1:6" x14ac:dyDescent="0.2">
      <c r="A678" s="9" t="s">
        <v>73</v>
      </c>
      <c r="B678" s="9" t="s">
        <v>210</v>
      </c>
      <c r="C678" s="8" t="s">
        <v>8</v>
      </c>
      <c r="D678" s="9" t="s">
        <v>13</v>
      </c>
      <c r="E678" s="8">
        <v>2</v>
      </c>
      <c r="F678" s="9" t="str">
        <f>_xlfn.XLOOKUP(D678,Data!G:G,Data!H:H,0,0,1)</f>
        <v>South America</v>
      </c>
    </row>
    <row r="679" spans="1:6" x14ac:dyDescent="0.2">
      <c r="A679" s="9" t="s">
        <v>73</v>
      </c>
      <c r="B679" s="9" t="s">
        <v>210</v>
      </c>
      <c r="C679" s="8" t="s">
        <v>8</v>
      </c>
      <c r="D679" s="9" t="s">
        <v>21</v>
      </c>
      <c r="E679" s="8">
        <v>1</v>
      </c>
      <c r="F679" s="9" t="str">
        <f>_xlfn.XLOOKUP(D679,Data!G:G,Data!H:H,0,0,1)</f>
        <v>Europe</v>
      </c>
    </row>
    <row r="680" spans="1:6" x14ac:dyDescent="0.2">
      <c r="A680" s="9" t="s">
        <v>73</v>
      </c>
      <c r="B680" s="9" t="s">
        <v>210</v>
      </c>
      <c r="C680" s="8" t="s">
        <v>8</v>
      </c>
      <c r="D680" s="9" t="s">
        <v>22</v>
      </c>
      <c r="E680" s="8">
        <v>2</v>
      </c>
      <c r="F680" s="9" t="str">
        <f>_xlfn.XLOOKUP(D680,Data!G:G,Data!H:H,0,0,1)</f>
        <v>Africa</v>
      </c>
    </row>
    <row r="681" spans="1:6" x14ac:dyDescent="0.2">
      <c r="A681" s="9" t="s">
        <v>73</v>
      </c>
      <c r="B681" s="9" t="s">
        <v>210</v>
      </c>
      <c r="C681" s="8" t="s">
        <v>8</v>
      </c>
      <c r="D681" s="9" t="s">
        <v>24</v>
      </c>
      <c r="E681" s="8">
        <v>3</v>
      </c>
      <c r="F681" s="9" t="str">
        <f>_xlfn.XLOOKUP(D681,Data!G:G,Data!H:H,0,0,1)</f>
        <v>Europe</v>
      </c>
    </row>
    <row r="682" spans="1:6" x14ac:dyDescent="0.2">
      <c r="A682" s="9" t="s">
        <v>73</v>
      </c>
      <c r="B682" s="9" t="s">
        <v>210</v>
      </c>
      <c r="C682" s="8" t="s">
        <v>8</v>
      </c>
      <c r="D682" s="9" t="s">
        <v>25</v>
      </c>
      <c r="E682" s="8">
        <v>1</v>
      </c>
      <c r="F682" s="9" t="str">
        <f>_xlfn.XLOOKUP(D682,Data!G:G,Data!H:H,0,0,1)</f>
        <v>Europe</v>
      </c>
    </row>
    <row r="683" spans="1:6" x14ac:dyDescent="0.2">
      <c r="A683" s="9" t="s">
        <v>73</v>
      </c>
      <c r="B683" s="9" t="s">
        <v>210</v>
      </c>
      <c r="C683" s="8" t="s">
        <v>8</v>
      </c>
      <c r="D683" s="9" t="s">
        <v>26</v>
      </c>
      <c r="E683" s="8">
        <v>2</v>
      </c>
      <c r="F683" s="9" t="str">
        <f>_xlfn.XLOOKUP(D683,Data!G:G,Data!H:H,0,0,1)</f>
        <v>Europe</v>
      </c>
    </row>
    <row r="684" spans="1:6" x14ac:dyDescent="0.2">
      <c r="A684" s="9" t="s">
        <v>73</v>
      </c>
      <c r="B684" s="9" t="s">
        <v>210</v>
      </c>
      <c r="C684" s="8" t="s">
        <v>8</v>
      </c>
      <c r="D684" s="9" t="s">
        <v>142</v>
      </c>
      <c r="E684" s="8">
        <v>1</v>
      </c>
      <c r="F684" s="9" t="str">
        <f>_xlfn.XLOOKUP(D684,Data!G:G,Data!H:H,0,0,1)</f>
        <v>North America</v>
      </c>
    </row>
    <row r="685" spans="1:6" x14ac:dyDescent="0.2">
      <c r="A685" s="9" t="s">
        <v>73</v>
      </c>
      <c r="B685" s="9" t="s">
        <v>210</v>
      </c>
      <c r="C685" s="8" t="s">
        <v>8</v>
      </c>
      <c r="D685" s="9" t="s">
        <v>28</v>
      </c>
      <c r="E685" s="8">
        <v>2</v>
      </c>
      <c r="F685" s="9" t="str">
        <f>_xlfn.XLOOKUP(D685,Data!G:G,Data!H:H,0,0,1)</f>
        <v>Asia</v>
      </c>
    </row>
    <row r="686" spans="1:6" x14ac:dyDescent="0.2">
      <c r="A686" s="9" t="s">
        <v>73</v>
      </c>
      <c r="B686" s="9" t="s">
        <v>210</v>
      </c>
      <c r="C686" s="8" t="s">
        <v>8</v>
      </c>
      <c r="D686" s="9" t="s">
        <v>32</v>
      </c>
      <c r="E686" s="8">
        <v>1</v>
      </c>
      <c r="F686" s="9" t="str">
        <f>_xlfn.XLOOKUP(D686,Data!G:G,Data!H:H,0,0,1)</f>
        <v>Asia</v>
      </c>
    </row>
    <row r="687" spans="1:6" x14ac:dyDescent="0.2">
      <c r="A687" s="9" t="s">
        <v>73</v>
      </c>
      <c r="B687" s="9" t="s">
        <v>210</v>
      </c>
      <c r="C687" s="8" t="s">
        <v>8</v>
      </c>
      <c r="D687" s="9" t="s">
        <v>106</v>
      </c>
      <c r="E687" s="8">
        <v>1</v>
      </c>
      <c r="F687" s="9" t="str">
        <f>_xlfn.XLOOKUP(D687,Data!G:G,Data!H:H,0,0,1)</f>
        <v>Africa</v>
      </c>
    </row>
    <row r="688" spans="1:6" x14ac:dyDescent="0.2">
      <c r="A688" s="9" t="s">
        <v>73</v>
      </c>
      <c r="B688" s="9" t="s">
        <v>210</v>
      </c>
      <c r="C688" s="8" t="s">
        <v>8</v>
      </c>
      <c r="D688" s="9" t="s">
        <v>200</v>
      </c>
      <c r="E688" s="8">
        <v>2</v>
      </c>
      <c r="F688" s="9" t="str">
        <f>_xlfn.XLOOKUP(D688,Data!G:G,Data!H:H,0,0,1)</f>
        <v>Europe</v>
      </c>
    </row>
    <row r="689" spans="1:6" x14ac:dyDescent="0.2">
      <c r="A689" s="9" t="s">
        <v>73</v>
      </c>
      <c r="B689" s="9" t="s">
        <v>210</v>
      </c>
      <c r="C689" s="8" t="s">
        <v>8</v>
      </c>
      <c r="D689" s="9" t="s">
        <v>207</v>
      </c>
      <c r="E689" s="8">
        <v>1</v>
      </c>
      <c r="F689" s="9" t="str">
        <f>_xlfn.XLOOKUP(D689,Data!G:G,Data!H:H,0,0,1)</f>
        <v>Europe</v>
      </c>
    </row>
    <row r="690" spans="1:6" x14ac:dyDescent="0.2">
      <c r="A690" s="9" t="s">
        <v>73</v>
      </c>
      <c r="B690" s="9" t="s">
        <v>210</v>
      </c>
      <c r="C690" s="8" t="s">
        <v>8</v>
      </c>
      <c r="D690" s="9" t="s">
        <v>36</v>
      </c>
      <c r="E690" s="8">
        <v>1</v>
      </c>
      <c r="F690" s="9" t="str">
        <f>_xlfn.XLOOKUP(D690,Data!G:G,Data!H:H,0,0,1)</f>
        <v>Europe</v>
      </c>
    </row>
    <row r="691" spans="1:6" x14ac:dyDescent="0.2">
      <c r="A691" s="9" t="s">
        <v>73</v>
      </c>
      <c r="B691" s="9" t="s">
        <v>210</v>
      </c>
      <c r="C691" s="8" t="s">
        <v>8</v>
      </c>
      <c r="D691" s="9" t="s">
        <v>119</v>
      </c>
      <c r="E691" s="8">
        <v>1</v>
      </c>
      <c r="F691" s="9" t="str">
        <f>_xlfn.XLOOKUP(D691,Data!G:G,Data!H:H,0,0,1)</f>
        <v>Africa</v>
      </c>
    </row>
    <row r="692" spans="1:6" x14ac:dyDescent="0.2">
      <c r="A692" s="9" t="s">
        <v>73</v>
      </c>
      <c r="B692" s="9" t="s">
        <v>210</v>
      </c>
      <c r="C692" s="8" t="s">
        <v>8</v>
      </c>
      <c r="D692" s="9" t="s">
        <v>211</v>
      </c>
      <c r="E692" s="8">
        <v>1</v>
      </c>
      <c r="F692" s="9" t="str">
        <f>_xlfn.XLOOKUP(D692,Data!G:G,Data!H:H,0,0,1)</f>
        <v>Asia</v>
      </c>
    </row>
    <row r="693" spans="1:6" x14ac:dyDescent="0.2">
      <c r="A693" s="9" t="s">
        <v>73</v>
      </c>
      <c r="B693" s="9" t="s">
        <v>210</v>
      </c>
      <c r="C693" s="8" t="s">
        <v>8</v>
      </c>
      <c r="D693" s="9" t="s">
        <v>59</v>
      </c>
      <c r="E693" s="8">
        <v>3</v>
      </c>
      <c r="F693" s="9" t="str">
        <f>_xlfn.XLOOKUP(D693,Data!G:G,Data!H:H,0,0,1)</f>
        <v>Europe</v>
      </c>
    </row>
    <row r="694" spans="1:6" x14ac:dyDescent="0.2">
      <c r="A694" s="9" t="s">
        <v>73</v>
      </c>
      <c r="B694" s="9" t="s">
        <v>210</v>
      </c>
      <c r="C694" s="8" t="s">
        <v>8</v>
      </c>
      <c r="D694" s="9" t="s">
        <v>145</v>
      </c>
      <c r="E694" s="8">
        <v>1</v>
      </c>
      <c r="F694" s="9" t="str">
        <f>_xlfn.XLOOKUP(D694,Data!G:G,Data!H:H,0,0,1)</f>
        <v>Europe</v>
      </c>
    </row>
    <row r="695" spans="1:6" x14ac:dyDescent="0.2">
      <c r="A695" s="9" t="s">
        <v>73</v>
      </c>
      <c r="B695" s="9" t="s">
        <v>210</v>
      </c>
      <c r="C695" s="8" t="s">
        <v>8</v>
      </c>
      <c r="D695" s="9" t="s">
        <v>61</v>
      </c>
      <c r="E695" s="8">
        <v>1</v>
      </c>
      <c r="F695" s="9" t="str">
        <f>_xlfn.XLOOKUP(D695,Data!G:G,Data!H:H,0,0,1)</f>
        <v>Europe</v>
      </c>
    </row>
    <row r="696" spans="1:6" x14ac:dyDescent="0.2">
      <c r="A696" s="9" t="s">
        <v>73</v>
      </c>
      <c r="B696" s="9" t="s">
        <v>210</v>
      </c>
      <c r="C696" s="8" t="s">
        <v>8</v>
      </c>
      <c r="D696" s="9" t="s">
        <v>132</v>
      </c>
      <c r="E696" s="8">
        <v>1</v>
      </c>
      <c r="F696" s="9" t="str">
        <f>_xlfn.XLOOKUP(D696,Data!G:G,Data!H:H,0,0,1)</f>
        <v>North America</v>
      </c>
    </row>
    <row r="697" spans="1:6" x14ac:dyDescent="0.2">
      <c r="A697" s="9" t="s">
        <v>73</v>
      </c>
      <c r="B697" s="9" t="s">
        <v>210</v>
      </c>
      <c r="C697" s="8" t="s">
        <v>8</v>
      </c>
      <c r="D697" s="9" t="s">
        <v>44</v>
      </c>
      <c r="E697" s="8">
        <v>1</v>
      </c>
      <c r="F697" s="9" t="str">
        <f>_xlfn.XLOOKUP(D697,Data!G:G,Data!H:H,0,0,1)</f>
        <v>Europe</v>
      </c>
    </row>
    <row r="698" spans="1:6" x14ac:dyDescent="0.2">
      <c r="A698" s="9" t="s">
        <v>73</v>
      </c>
      <c r="B698" s="9" t="s">
        <v>210</v>
      </c>
      <c r="C698" s="8" t="s">
        <v>8</v>
      </c>
      <c r="D698" s="9" t="s">
        <v>45</v>
      </c>
      <c r="E698" s="8">
        <v>1</v>
      </c>
      <c r="F698" s="9" t="str">
        <f>_xlfn.XLOOKUP(D698,Data!G:G,Data!H:H,0,0,1)</f>
        <v>North America</v>
      </c>
    </row>
    <row r="699" spans="1:6" x14ac:dyDescent="0.2">
      <c r="A699" s="9" t="s">
        <v>73</v>
      </c>
      <c r="B699" s="9" t="s">
        <v>212</v>
      </c>
      <c r="C699" s="8" t="s">
        <v>8</v>
      </c>
      <c r="D699" s="9" t="s">
        <v>10</v>
      </c>
      <c r="E699" s="8">
        <v>2</v>
      </c>
      <c r="F699" s="9" t="str">
        <f>_xlfn.XLOOKUP(D699,Data!G:G,Data!H:H,0,0,1)</f>
        <v>Oceania</v>
      </c>
    </row>
    <row r="700" spans="1:6" x14ac:dyDescent="0.2">
      <c r="A700" s="9" t="s">
        <v>73</v>
      </c>
      <c r="B700" s="9" t="s">
        <v>212</v>
      </c>
      <c r="C700" s="8" t="s">
        <v>8</v>
      </c>
      <c r="D700" s="9" t="s">
        <v>79</v>
      </c>
      <c r="E700" s="8">
        <v>1</v>
      </c>
      <c r="F700" s="9" t="str">
        <f>_xlfn.XLOOKUP(D700,Data!G:G,Data!H:H,0,0,1)</f>
        <v>North America</v>
      </c>
    </row>
    <row r="701" spans="1:6" x14ac:dyDescent="0.2">
      <c r="A701" s="9" t="s">
        <v>73</v>
      </c>
      <c r="B701" s="9" t="s">
        <v>212</v>
      </c>
      <c r="C701" s="8" t="s">
        <v>8</v>
      </c>
      <c r="D701" s="9" t="s">
        <v>13</v>
      </c>
      <c r="E701" s="8">
        <v>1</v>
      </c>
      <c r="F701" s="9" t="str">
        <f>_xlfn.XLOOKUP(D701,Data!G:G,Data!H:H,0,0,1)</f>
        <v>South America</v>
      </c>
    </row>
    <row r="702" spans="1:6" x14ac:dyDescent="0.2">
      <c r="A702" s="9" t="s">
        <v>73</v>
      </c>
      <c r="B702" s="9" t="s">
        <v>212</v>
      </c>
      <c r="C702" s="8" t="s">
        <v>8</v>
      </c>
      <c r="D702" s="9" t="s">
        <v>14</v>
      </c>
      <c r="E702" s="8">
        <v>1</v>
      </c>
      <c r="F702" s="9" t="str">
        <f>_xlfn.XLOOKUP(D702,Data!G:G,Data!H:H,0,0,1)</f>
        <v>North America</v>
      </c>
    </row>
    <row r="703" spans="1:6" x14ac:dyDescent="0.2">
      <c r="A703" s="9" t="s">
        <v>73</v>
      </c>
      <c r="B703" s="9" t="s">
        <v>212</v>
      </c>
      <c r="C703" s="8" t="s">
        <v>8</v>
      </c>
      <c r="D703" s="9" t="s">
        <v>55</v>
      </c>
      <c r="E703" s="8">
        <v>3</v>
      </c>
      <c r="F703" s="9" t="str">
        <f>_xlfn.XLOOKUP(D703,Data!G:G,Data!H:H,0,0,1)</f>
        <v>Europe</v>
      </c>
    </row>
    <row r="704" spans="1:6" x14ac:dyDescent="0.2">
      <c r="A704" s="9" t="s">
        <v>73</v>
      </c>
      <c r="B704" s="9" t="s">
        <v>212</v>
      </c>
      <c r="C704" s="8" t="s">
        <v>8</v>
      </c>
      <c r="D704" s="9" t="s">
        <v>25</v>
      </c>
      <c r="E704" s="8">
        <v>1</v>
      </c>
      <c r="F704" s="9" t="str">
        <f>_xlfn.XLOOKUP(D704,Data!G:G,Data!H:H,0,0,1)</f>
        <v>Europe</v>
      </c>
    </row>
    <row r="705" spans="1:6" x14ac:dyDescent="0.2">
      <c r="A705" s="9" t="s">
        <v>73</v>
      </c>
      <c r="B705" s="9" t="s">
        <v>212</v>
      </c>
      <c r="C705" s="8" t="s">
        <v>8</v>
      </c>
      <c r="D705" s="9" t="s">
        <v>26</v>
      </c>
      <c r="E705" s="8">
        <v>3</v>
      </c>
      <c r="F705" s="9" t="str">
        <f>_xlfn.XLOOKUP(D705,Data!G:G,Data!H:H,0,0,1)</f>
        <v>Europe</v>
      </c>
    </row>
    <row r="706" spans="1:6" x14ac:dyDescent="0.2">
      <c r="A706" s="9" t="s">
        <v>73</v>
      </c>
      <c r="B706" s="9" t="s">
        <v>212</v>
      </c>
      <c r="C706" s="8" t="s">
        <v>8</v>
      </c>
      <c r="D706" s="9" t="s">
        <v>142</v>
      </c>
      <c r="E706" s="8">
        <v>1</v>
      </c>
      <c r="F706" s="9" t="str">
        <f>_xlfn.XLOOKUP(D706,Data!G:G,Data!H:H,0,0,1)</f>
        <v>North America</v>
      </c>
    </row>
    <row r="707" spans="1:6" x14ac:dyDescent="0.2">
      <c r="A707" s="9" t="s">
        <v>73</v>
      </c>
      <c r="B707" s="9" t="s">
        <v>212</v>
      </c>
      <c r="C707" s="8" t="s">
        <v>8</v>
      </c>
      <c r="D707" s="9" t="s">
        <v>38</v>
      </c>
      <c r="E707" s="8">
        <v>2</v>
      </c>
      <c r="F707" s="9" t="str">
        <f>_xlfn.XLOOKUP(D707,Data!G:G,Data!H:H,0,0,1)</f>
        <v>Europe</v>
      </c>
    </row>
    <row r="708" spans="1:6" x14ac:dyDescent="0.2">
      <c r="A708" s="9" t="s">
        <v>73</v>
      </c>
      <c r="B708" s="9" t="s">
        <v>212</v>
      </c>
      <c r="C708" s="8" t="s">
        <v>8</v>
      </c>
      <c r="D708" s="9" t="s">
        <v>144</v>
      </c>
      <c r="E708" s="8">
        <v>2</v>
      </c>
      <c r="F708" s="9" t="str">
        <f>_xlfn.XLOOKUP(D708,Data!G:G,Data!H:H,0,0,1)</f>
        <v>Europe</v>
      </c>
    </row>
    <row r="709" spans="1:6" x14ac:dyDescent="0.2">
      <c r="A709" s="9" t="s">
        <v>73</v>
      </c>
      <c r="B709" s="9" t="s">
        <v>212</v>
      </c>
      <c r="C709" s="8" t="s">
        <v>8</v>
      </c>
      <c r="D709" s="9" t="s">
        <v>60</v>
      </c>
      <c r="E709" s="8">
        <v>1</v>
      </c>
      <c r="F709" s="9" t="str">
        <f>_xlfn.XLOOKUP(D709,Data!G:G,Data!H:H,0,0,1)</f>
        <v>North America</v>
      </c>
    </row>
    <row r="710" spans="1:6" x14ac:dyDescent="0.2">
      <c r="A710" s="9" t="s">
        <v>73</v>
      </c>
      <c r="B710" s="9" t="s">
        <v>212</v>
      </c>
      <c r="C710" s="8" t="s">
        <v>8</v>
      </c>
      <c r="D710" s="9" t="s">
        <v>42</v>
      </c>
      <c r="E710" s="8">
        <v>1</v>
      </c>
      <c r="F710" s="9" t="str">
        <f>_xlfn.XLOOKUP(D710,Data!G:G,Data!H:H,0,0,1)</f>
        <v>Europe</v>
      </c>
    </row>
    <row r="711" spans="1:6" x14ac:dyDescent="0.2">
      <c r="A711" s="9" t="s">
        <v>73</v>
      </c>
      <c r="B711" s="9" t="s">
        <v>212</v>
      </c>
      <c r="C711" s="8" t="s">
        <v>8</v>
      </c>
      <c r="D711" s="9" t="s">
        <v>45</v>
      </c>
      <c r="E711" s="8">
        <v>3</v>
      </c>
      <c r="F711" s="9" t="str">
        <f>_xlfn.XLOOKUP(D711,Data!G:G,Data!H:H,0,0,1)</f>
        <v>North America</v>
      </c>
    </row>
    <row r="712" spans="1:6" x14ac:dyDescent="0.2">
      <c r="A712" s="9" t="s">
        <v>73</v>
      </c>
      <c r="B712" s="9" t="s">
        <v>74</v>
      </c>
      <c r="C712" s="8" t="s">
        <v>51</v>
      </c>
      <c r="D712" s="9" t="s">
        <v>75</v>
      </c>
      <c r="E712" s="8">
        <v>1</v>
      </c>
      <c r="F712" s="9" t="str">
        <f>_xlfn.XLOOKUP(D712,Data!G:G,Data!H:H,0,0,1)</f>
        <v>Asia</v>
      </c>
    </row>
    <row r="713" spans="1:6" x14ac:dyDescent="0.2">
      <c r="A713" s="9" t="s">
        <v>73</v>
      </c>
      <c r="B713" s="9" t="s">
        <v>74</v>
      </c>
      <c r="C713" s="8" t="s">
        <v>51</v>
      </c>
      <c r="D713" s="9" t="s">
        <v>213</v>
      </c>
      <c r="E713" s="8">
        <v>1</v>
      </c>
      <c r="F713" s="9" t="str">
        <f>_xlfn.XLOOKUP(D713,Data!G:G,Data!H:H,0,0,1)</f>
        <v>Oceania</v>
      </c>
    </row>
    <row r="714" spans="1:6" x14ac:dyDescent="0.2">
      <c r="A714" s="9" t="s">
        <v>73</v>
      </c>
      <c r="B714" s="9" t="s">
        <v>74</v>
      </c>
      <c r="C714" s="8" t="s">
        <v>51</v>
      </c>
      <c r="D714" s="9" t="s">
        <v>78</v>
      </c>
      <c r="E714" s="8">
        <v>1</v>
      </c>
      <c r="F714" s="9" t="str">
        <f>_xlfn.XLOOKUP(D714,Data!G:G,Data!H:H,0,0,1)</f>
        <v>North America</v>
      </c>
    </row>
    <row r="715" spans="1:6" x14ac:dyDescent="0.2">
      <c r="A715" s="9" t="s">
        <v>73</v>
      </c>
      <c r="B715" s="9" t="s">
        <v>74</v>
      </c>
      <c r="C715" s="8" t="s">
        <v>51</v>
      </c>
      <c r="D715" s="9" t="s">
        <v>10</v>
      </c>
      <c r="E715" s="8">
        <v>2</v>
      </c>
      <c r="F715" s="9" t="str">
        <f>_xlfn.XLOOKUP(D715,Data!G:G,Data!H:H,0,0,1)</f>
        <v>Oceania</v>
      </c>
    </row>
    <row r="716" spans="1:6" x14ac:dyDescent="0.2">
      <c r="A716" s="9" t="s">
        <v>73</v>
      </c>
      <c r="B716" s="9" t="s">
        <v>74</v>
      </c>
      <c r="C716" s="8" t="s">
        <v>51</v>
      </c>
      <c r="D716" s="9" t="s">
        <v>214</v>
      </c>
      <c r="E716" s="8">
        <v>1</v>
      </c>
      <c r="F716" s="9" t="str">
        <f>_xlfn.XLOOKUP(D716,Data!G:G,Data!H:H,0,0,1)</f>
        <v>North America</v>
      </c>
    </row>
    <row r="717" spans="1:6" x14ac:dyDescent="0.2">
      <c r="A717" s="9" t="s">
        <v>73</v>
      </c>
      <c r="B717" s="9" t="s">
        <v>74</v>
      </c>
      <c r="C717" s="8" t="s">
        <v>51</v>
      </c>
      <c r="D717" s="9" t="s">
        <v>141</v>
      </c>
      <c r="E717" s="8">
        <v>2</v>
      </c>
      <c r="F717" s="9" t="str">
        <f>_xlfn.XLOOKUP(D717,Data!G:G,Data!H:H,0,0,1)</f>
        <v>Europe</v>
      </c>
    </row>
    <row r="718" spans="1:6" x14ac:dyDescent="0.2">
      <c r="A718" s="9" t="s">
        <v>73</v>
      </c>
      <c r="B718" s="9" t="s">
        <v>74</v>
      </c>
      <c r="C718" s="8" t="s">
        <v>51</v>
      </c>
      <c r="D718" s="9" t="s">
        <v>186</v>
      </c>
      <c r="E718" s="8">
        <v>1</v>
      </c>
      <c r="F718" s="9" t="str">
        <f>_xlfn.XLOOKUP(D718,Data!G:G,Data!H:H,0,0,1)</f>
        <v>South America</v>
      </c>
    </row>
    <row r="719" spans="1:6" x14ac:dyDescent="0.2">
      <c r="A719" s="9" t="s">
        <v>73</v>
      </c>
      <c r="B719" s="9" t="s">
        <v>74</v>
      </c>
      <c r="C719" s="8" t="s">
        <v>51</v>
      </c>
      <c r="D719" s="9" t="s">
        <v>13</v>
      </c>
      <c r="E719" s="8">
        <v>2</v>
      </c>
      <c r="F719" s="9" t="str">
        <f>_xlfn.XLOOKUP(D719,Data!G:G,Data!H:H,0,0,1)</f>
        <v>South America</v>
      </c>
    </row>
    <row r="720" spans="1:6" x14ac:dyDescent="0.2">
      <c r="A720" s="9" t="s">
        <v>73</v>
      </c>
      <c r="B720" s="9" t="s">
        <v>74</v>
      </c>
      <c r="C720" s="8" t="s">
        <v>51</v>
      </c>
      <c r="D720" s="9" t="s">
        <v>14</v>
      </c>
      <c r="E720" s="8">
        <v>2</v>
      </c>
      <c r="F720" s="9" t="str">
        <f>_xlfn.XLOOKUP(D720,Data!G:G,Data!H:H,0,0,1)</f>
        <v>North America</v>
      </c>
    </row>
    <row r="721" spans="1:6" x14ac:dyDescent="0.2">
      <c r="A721" s="9" t="s">
        <v>73</v>
      </c>
      <c r="B721" s="9" t="s">
        <v>74</v>
      </c>
      <c r="C721" s="8" t="s">
        <v>51</v>
      </c>
      <c r="D721" s="9" t="s">
        <v>17</v>
      </c>
      <c r="E721" s="8">
        <v>1</v>
      </c>
      <c r="F721" s="9" t="str">
        <f>_xlfn.XLOOKUP(D721,Data!G:G,Data!H:H,0,0,1)</f>
        <v>Asia</v>
      </c>
    </row>
    <row r="722" spans="1:6" x14ac:dyDescent="0.2">
      <c r="A722" s="9" t="s">
        <v>73</v>
      </c>
      <c r="B722" s="9" t="s">
        <v>74</v>
      </c>
      <c r="C722" s="8" t="s">
        <v>51</v>
      </c>
      <c r="D722" s="9" t="s">
        <v>18</v>
      </c>
      <c r="E722" s="8">
        <v>1</v>
      </c>
      <c r="F722" s="9" t="str">
        <f>_xlfn.XLOOKUP(D722,Data!G:G,Data!H:H,0,0,1)</f>
        <v>Asia</v>
      </c>
    </row>
    <row r="723" spans="1:6" x14ac:dyDescent="0.2">
      <c r="A723" s="9" t="s">
        <v>73</v>
      </c>
      <c r="B723" s="9" t="s">
        <v>74</v>
      </c>
      <c r="C723" s="8" t="s">
        <v>51</v>
      </c>
      <c r="D723" s="9" t="s">
        <v>20</v>
      </c>
      <c r="E723" s="8">
        <v>1</v>
      </c>
      <c r="F723" s="9" t="str">
        <f>_xlfn.XLOOKUP(D723,Data!G:G,Data!H:H,0,0,1)</f>
        <v>North America</v>
      </c>
    </row>
    <row r="724" spans="1:6" x14ac:dyDescent="0.2">
      <c r="A724" s="9" t="s">
        <v>73</v>
      </c>
      <c r="B724" s="9" t="s">
        <v>74</v>
      </c>
      <c r="C724" s="8" t="s">
        <v>51</v>
      </c>
      <c r="D724" s="9" t="s">
        <v>176</v>
      </c>
      <c r="E724" s="8">
        <v>1</v>
      </c>
      <c r="F724" s="9" t="str">
        <f>_xlfn.XLOOKUP(D724,Data!G:G,Data!H:H,0,0,1)</f>
        <v>Europe</v>
      </c>
    </row>
    <row r="725" spans="1:6" x14ac:dyDescent="0.2">
      <c r="A725" s="9" t="s">
        <v>73</v>
      </c>
      <c r="B725" s="9" t="s">
        <v>74</v>
      </c>
      <c r="C725" s="8" t="s">
        <v>51</v>
      </c>
      <c r="D725" s="9" t="s">
        <v>21</v>
      </c>
      <c r="E725" s="8">
        <v>1</v>
      </c>
      <c r="F725" s="9" t="str">
        <f>_xlfn.XLOOKUP(D725,Data!G:G,Data!H:H,0,0,1)</f>
        <v>Europe</v>
      </c>
    </row>
    <row r="726" spans="1:6" x14ac:dyDescent="0.2">
      <c r="A726" s="9" t="s">
        <v>73</v>
      </c>
      <c r="B726" s="9" t="s">
        <v>74</v>
      </c>
      <c r="C726" s="8" t="s">
        <v>51</v>
      </c>
      <c r="D726" s="9" t="s">
        <v>196</v>
      </c>
      <c r="E726" s="8">
        <v>1</v>
      </c>
      <c r="F726" s="9" t="str">
        <f>_xlfn.XLOOKUP(D726,Data!G:G,Data!H:H,0,0,1)</f>
        <v>South America</v>
      </c>
    </row>
    <row r="727" spans="1:6" x14ac:dyDescent="0.2">
      <c r="A727" s="9" t="s">
        <v>73</v>
      </c>
      <c r="B727" s="9" t="s">
        <v>74</v>
      </c>
      <c r="C727" s="8" t="s">
        <v>51</v>
      </c>
      <c r="D727" s="9" t="s">
        <v>91</v>
      </c>
      <c r="E727" s="8">
        <v>1</v>
      </c>
      <c r="F727" s="9" t="str">
        <f>_xlfn.XLOOKUP(D727,Data!G:G,Data!H:H,0,0,1)</f>
        <v>Africa</v>
      </c>
    </row>
    <row r="728" spans="1:6" x14ac:dyDescent="0.2">
      <c r="A728" s="9" t="s">
        <v>73</v>
      </c>
      <c r="B728" s="9" t="s">
        <v>74</v>
      </c>
      <c r="C728" s="8" t="s">
        <v>51</v>
      </c>
      <c r="D728" s="9" t="s">
        <v>24</v>
      </c>
      <c r="E728" s="8">
        <v>1</v>
      </c>
      <c r="F728" s="9" t="str">
        <f>_xlfn.XLOOKUP(D728,Data!G:G,Data!H:H,0,0,1)</f>
        <v>Europe</v>
      </c>
    </row>
    <row r="729" spans="1:6" x14ac:dyDescent="0.2">
      <c r="A729" s="9" t="s">
        <v>73</v>
      </c>
      <c r="B729" s="9" t="s">
        <v>74</v>
      </c>
      <c r="C729" s="8" t="s">
        <v>51</v>
      </c>
      <c r="D729" s="9" t="s">
        <v>25</v>
      </c>
      <c r="E729" s="8">
        <v>1</v>
      </c>
      <c r="F729" s="9" t="str">
        <f>_xlfn.XLOOKUP(D729,Data!G:G,Data!H:H,0,0,1)</f>
        <v>Europe</v>
      </c>
    </row>
    <row r="730" spans="1:6" x14ac:dyDescent="0.2">
      <c r="A730" s="9" t="s">
        <v>73</v>
      </c>
      <c r="B730" s="9" t="s">
        <v>74</v>
      </c>
      <c r="C730" s="8" t="s">
        <v>51</v>
      </c>
      <c r="D730" s="9" t="s">
        <v>215</v>
      </c>
      <c r="E730" s="8">
        <v>1</v>
      </c>
      <c r="F730" s="9" t="str">
        <f>_xlfn.XLOOKUP(D730,Data!G:G,Data!H:H,0,0,1)</f>
        <v>Europe</v>
      </c>
    </row>
    <row r="731" spans="1:6" x14ac:dyDescent="0.2">
      <c r="A731" s="9" t="s">
        <v>73</v>
      </c>
      <c r="B731" s="9" t="s">
        <v>74</v>
      </c>
      <c r="C731" s="8" t="s">
        <v>51</v>
      </c>
      <c r="D731" s="9" t="s">
        <v>26</v>
      </c>
      <c r="E731" s="8">
        <v>2</v>
      </c>
      <c r="F731" s="9" t="str">
        <f>_xlfn.XLOOKUP(D731,Data!G:G,Data!H:H,0,0,1)</f>
        <v>Europe</v>
      </c>
    </row>
    <row r="732" spans="1:6" x14ac:dyDescent="0.2">
      <c r="A732" s="9" t="s">
        <v>73</v>
      </c>
      <c r="B732" s="9" t="s">
        <v>74</v>
      </c>
      <c r="C732" s="8" t="s">
        <v>51</v>
      </c>
      <c r="D732" s="9" t="s">
        <v>27</v>
      </c>
      <c r="E732" s="8">
        <v>3</v>
      </c>
      <c r="F732" s="9" t="str">
        <f>_xlfn.XLOOKUP(D732,Data!G:G,Data!H:H,0,0,1)</f>
        <v>Europe</v>
      </c>
    </row>
    <row r="733" spans="1:6" x14ac:dyDescent="0.2">
      <c r="A733" s="9" t="s">
        <v>73</v>
      </c>
      <c r="B733" s="9" t="s">
        <v>74</v>
      </c>
      <c r="C733" s="8" t="s">
        <v>51</v>
      </c>
      <c r="D733" s="9" t="s">
        <v>70</v>
      </c>
      <c r="E733" s="8">
        <v>1</v>
      </c>
      <c r="F733" s="9" t="str">
        <f>_xlfn.XLOOKUP(D733,Data!G:G,Data!H:H,0,0,1)</f>
        <v>Europe</v>
      </c>
    </row>
    <row r="734" spans="1:6" x14ac:dyDescent="0.2">
      <c r="A734" s="9" t="s">
        <v>73</v>
      </c>
      <c r="B734" s="9" t="s">
        <v>74</v>
      </c>
      <c r="C734" s="8" t="s">
        <v>51</v>
      </c>
      <c r="D734" s="9" t="s">
        <v>142</v>
      </c>
      <c r="E734" s="8">
        <v>1</v>
      </c>
      <c r="F734" s="9" t="str">
        <f>_xlfn.XLOOKUP(D734,Data!G:G,Data!H:H,0,0,1)</f>
        <v>North America</v>
      </c>
    </row>
    <row r="735" spans="1:6" x14ac:dyDescent="0.2">
      <c r="A735" s="9" t="s">
        <v>73</v>
      </c>
      <c r="B735" s="9" t="s">
        <v>74</v>
      </c>
      <c r="C735" s="8" t="s">
        <v>51</v>
      </c>
      <c r="D735" s="9" t="s">
        <v>97</v>
      </c>
      <c r="E735" s="8">
        <v>1</v>
      </c>
      <c r="F735" s="9" t="str">
        <f>_xlfn.XLOOKUP(D735,Data!G:G,Data!H:H,0,0,1)</f>
        <v>Oceania</v>
      </c>
    </row>
    <row r="736" spans="1:6" x14ac:dyDescent="0.2">
      <c r="A736" s="9" t="s">
        <v>73</v>
      </c>
      <c r="B736" s="9" t="s">
        <v>74</v>
      </c>
      <c r="C736" s="8" t="s">
        <v>51</v>
      </c>
      <c r="D736" s="9" t="s">
        <v>170</v>
      </c>
      <c r="E736" s="8">
        <v>1</v>
      </c>
      <c r="F736" s="9" t="str">
        <f>_xlfn.XLOOKUP(D736,Data!G:G,Data!H:H,0,0,1)</f>
        <v>North America</v>
      </c>
    </row>
    <row r="737" spans="1:6" x14ac:dyDescent="0.2">
      <c r="A737" s="9" t="s">
        <v>73</v>
      </c>
      <c r="B737" s="9" t="s">
        <v>74</v>
      </c>
      <c r="C737" s="8" t="s">
        <v>51</v>
      </c>
      <c r="D737" s="9" t="s">
        <v>56</v>
      </c>
      <c r="E737" s="8">
        <v>1</v>
      </c>
      <c r="F737" s="9" t="str">
        <f>_xlfn.XLOOKUP(D737,Data!G:G,Data!H:H,0,0,1)</f>
        <v>Africa</v>
      </c>
    </row>
    <row r="738" spans="1:6" x14ac:dyDescent="0.2">
      <c r="A738" s="9" t="s">
        <v>73</v>
      </c>
      <c r="B738" s="9" t="s">
        <v>74</v>
      </c>
      <c r="C738" s="8" t="s">
        <v>51</v>
      </c>
      <c r="D738" s="9" t="s">
        <v>143</v>
      </c>
      <c r="E738" s="8">
        <v>1</v>
      </c>
      <c r="F738" s="9" t="str">
        <f>_xlfn.XLOOKUP(D738,Data!G:G,Data!H:H,0,0,1)</f>
        <v>Europe</v>
      </c>
    </row>
    <row r="739" spans="1:6" x14ac:dyDescent="0.2">
      <c r="A739" s="9" t="s">
        <v>73</v>
      </c>
      <c r="B739" s="9" t="s">
        <v>74</v>
      </c>
      <c r="C739" s="8" t="s">
        <v>51</v>
      </c>
      <c r="D739" s="9" t="s">
        <v>57</v>
      </c>
      <c r="E739" s="8">
        <v>1</v>
      </c>
      <c r="F739" s="9" t="str">
        <f>_xlfn.XLOOKUP(D739,Data!G:G,Data!H:H,0,0,1)</f>
        <v>Asia</v>
      </c>
    </row>
    <row r="740" spans="1:6" x14ac:dyDescent="0.2">
      <c r="A740" s="9" t="s">
        <v>73</v>
      </c>
      <c r="B740" s="9" t="s">
        <v>74</v>
      </c>
      <c r="C740" s="8" t="s">
        <v>51</v>
      </c>
      <c r="D740" s="9" t="s">
        <v>31</v>
      </c>
      <c r="E740" s="8">
        <v>1</v>
      </c>
      <c r="F740" s="9" t="str">
        <f>_xlfn.XLOOKUP(D740,Data!G:G,Data!H:H,0,0,1)</f>
        <v>Europe</v>
      </c>
    </row>
    <row r="741" spans="1:6" x14ac:dyDescent="0.2">
      <c r="A741" s="9" t="s">
        <v>73</v>
      </c>
      <c r="B741" s="9" t="s">
        <v>74</v>
      </c>
      <c r="C741" s="8" t="s">
        <v>51</v>
      </c>
      <c r="D741" s="9" t="s">
        <v>104</v>
      </c>
      <c r="E741" s="8">
        <v>2</v>
      </c>
      <c r="F741" s="9" t="str">
        <f>_xlfn.XLOOKUP(D741,Data!G:G,Data!H:H,0,0,1)</f>
        <v>Africa</v>
      </c>
    </row>
    <row r="742" spans="1:6" x14ac:dyDescent="0.2">
      <c r="A742" s="9" t="s">
        <v>73</v>
      </c>
      <c r="B742" s="9" t="s">
        <v>74</v>
      </c>
      <c r="C742" s="8" t="s">
        <v>51</v>
      </c>
      <c r="D742" s="9" t="s">
        <v>105</v>
      </c>
      <c r="E742" s="8">
        <v>3</v>
      </c>
      <c r="F742" s="9" t="str">
        <f>_xlfn.XLOOKUP(D742,Data!G:G,Data!H:H,0,0,1)</f>
        <v>North America</v>
      </c>
    </row>
    <row r="743" spans="1:6" x14ac:dyDescent="0.2">
      <c r="A743" s="9" t="s">
        <v>73</v>
      </c>
      <c r="B743" s="9" t="s">
        <v>74</v>
      </c>
      <c r="C743" s="8" t="s">
        <v>51</v>
      </c>
      <c r="D743" s="9" t="s">
        <v>216</v>
      </c>
      <c r="E743" s="8">
        <v>1</v>
      </c>
      <c r="F743" s="9" t="str">
        <f>_xlfn.XLOOKUP(D743,Data!G:G,Data!H:H,0,0,1)</f>
        <v>Asia</v>
      </c>
    </row>
    <row r="744" spans="1:6" x14ac:dyDescent="0.2">
      <c r="A744" s="9" t="s">
        <v>73</v>
      </c>
      <c r="B744" s="9" t="s">
        <v>74</v>
      </c>
      <c r="C744" s="8" t="s">
        <v>51</v>
      </c>
      <c r="D744" s="9" t="s">
        <v>108</v>
      </c>
      <c r="E744" s="8">
        <v>2</v>
      </c>
      <c r="F744" s="9" t="str">
        <f>_xlfn.XLOOKUP(D744,Data!G:G,Data!H:H,0,0,1)</f>
        <v>Africa</v>
      </c>
    </row>
    <row r="745" spans="1:6" x14ac:dyDescent="0.2">
      <c r="A745" s="9" t="s">
        <v>73</v>
      </c>
      <c r="B745" s="9" t="s">
        <v>74</v>
      </c>
      <c r="C745" s="8" t="s">
        <v>51</v>
      </c>
      <c r="D745" s="9" t="s">
        <v>34</v>
      </c>
      <c r="E745" s="8">
        <v>1</v>
      </c>
      <c r="F745" s="9" t="str">
        <f>_xlfn.XLOOKUP(D745,Data!G:G,Data!H:H,0,0,1)</f>
        <v>Europe</v>
      </c>
    </row>
    <row r="746" spans="1:6" x14ac:dyDescent="0.2">
      <c r="A746" s="9" t="s">
        <v>73</v>
      </c>
      <c r="B746" s="9" t="s">
        <v>74</v>
      </c>
      <c r="C746" s="8" t="s">
        <v>51</v>
      </c>
      <c r="D746" s="9" t="s">
        <v>217</v>
      </c>
      <c r="E746" s="8">
        <v>1</v>
      </c>
      <c r="F746" s="9" t="str">
        <f>_xlfn.XLOOKUP(D746,Data!G:G,Data!H:H,0,0,1)</f>
        <v>Africa</v>
      </c>
    </row>
    <row r="747" spans="1:6" x14ac:dyDescent="0.2">
      <c r="A747" s="9" t="s">
        <v>73</v>
      </c>
      <c r="B747" s="9" t="s">
        <v>74</v>
      </c>
      <c r="C747" s="8" t="s">
        <v>51</v>
      </c>
      <c r="D747" s="9" t="s">
        <v>218</v>
      </c>
      <c r="E747" s="8">
        <v>1</v>
      </c>
      <c r="F747" s="9" t="str">
        <f>_xlfn.XLOOKUP(D747,Data!G:G,Data!H:H,0,0,1)</f>
        <v>Africa</v>
      </c>
    </row>
    <row r="748" spans="1:6" x14ac:dyDescent="0.2">
      <c r="A748" s="9" t="s">
        <v>73</v>
      </c>
      <c r="B748" s="9" t="s">
        <v>74</v>
      </c>
      <c r="C748" s="8" t="s">
        <v>51</v>
      </c>
      <c r="D748" s="9" t="s">
        <v>35</v>
      </c>
      <c r="E748" s="8">
        <v>1</v>
      </c>
      <c r="F748" s="9" t="str">
        <f>_xlfn.XLOOKUP(D748,Data!G:G,Data!H:H,0,0,1)</f>
        <v>North America</v>
      </c>
    </row>
    <row r="749" spans="1:6" x14ac:dyDescent="0.2">
      <c r="A749" s="9" t="s">
        <v>73</v>
      </c>
      <c r="B749" s="9" t="s">
        <v>74</v>
      </c>
      <c r="C749" s="8" t="s">
        <v>51</v>
      </c>
      <c r="D749" s="9" t="s">
        <v>219</v>
      </c>
      <c r="E749" s="8">
        <v>1</v>
      </c>
      <c r="F749" s="9" t="str">
        <f>_xlfn.XLOOKUP(D749,Data!G:G,Data!H:H,0,0,1)</f>
        <v>Europe</v>
      </c>
    </row>
    <row r="750" spans="1:6" x14ac:dyDescent="0.2">
      <c r="A750" s="9" t="s">
        <v>73</v>
      </c>
      <c r="B750" s="9" t="s">
        <v>74</v>
      </c>
      <c r="C750" s="8" t="s">
        <v>51</v>
      </c>
      <c r="D750" s="9" t="s">
        <v>71</v>
      </c>
      <c r="E750" s="8">
        <v>1</v>
      </c>
      <c r="F750" s="9" t="str">
        <f>_xlfn.XLOOKUP(D750,Data!G:G,Data!H:H,0,0,1)</f>
        <v>Oceania</v>
      </c>
    </row>
    <row r="751" spans="1:6" x14ac:dyDescent="0.2">
      <c r="A751" s="9" t="s">
        <v>73</v>
      </c>
      <c r="B751" s="9" t="s">
        <v>74</v>
      </c>
      <c r="C751" s="8" t="s">
        <v>51</v>
      </c>
      <c r="D751" s="9" t="s">
        <v>220</v>
      </c>
      <c r="E751" s="8">
        <v>1</v>
      </c>
      <c r="F751" s="9" t="str">
        <f>_xlfn.XLOOKUP(D751,Data!G:G,Data!H:H,0,0,1)</f>
        <v>North America</v>
      </c>
    </row>
    <row r="752" spans="1:6" x14ac:dyDescent="0.2">
      <c r="A752" s="9" t="s">
        <v>73</v>
      </c>
      <c r="B752" s="9" t="s">
        <v>74</v>
      </c>
      <c r="C752" s="8" t="s">
        <v>51</v>
      </c>
      <c r="D752" s="9" t="s">
        <v>221</v>
      </c>
      <c r="E752" s="8">
        <v>1</v>
      </c>
      <c r="F752" s="9" t="str">
        <f>_xlfn.XLOOKUP(D752,Data!G:G,Data!H:H,0,0,1)</f>
        <v>Africa</v>
      </c>
    </row>
    <row r="753" spans="1:6" x14ac:dyDescent="0.2">
      <c r="A753" s="9" t="s">
        <v>73</v>
      </c>
      <c r="B753" s="9" t="s">
        <v>74</v>
      </c>
      <c r="C753" s="8" t="s">
        <v>51</v>
      </c>
      <c r="D753" s="9" t="s">
        <v>119</v>
      </c>
      <c r="E753" s="8">
        <v>2</v>
      </c>
      <c r="F753" s="9" t="str">
        <f>_xlfn.XLOOKUP(D753,Data!G:G,Data!H:H,0,0,1)</f>
        <v>Africa</v>
      </c>
    </row>
    <row r="754" spans="1:6" x14ac:dyDescent="0.2">
      <c r="A754" s="9" t="s">
        <v>73</v>
      </c>
      <c r="B754" s="9" t="s">
        <v>74</v>
      </c>
      <c r="C754" s="8" t="s">
        <v>51</v>
      </c>
      <c r="D754" s="9" t="s">
        <v>120</v>
      </c>
      <c r="E754" s="8">
        <v>1</v>
      </c>
      <c r="F754" s="9" t="str">
        <f>_xlfn.XLOOKUP(D754,Data!G:G,Data!H:H,0,0,1)</f>
        <v>Asia</v>
      </c>
    </row>
    <row r="755" spans="1:6" x14ac:dyDescent="0.2">
      <c r="A755" s="9" t="s">
        <v>73</v>
      </c>
      <c r="B755" s="9" t="s">
        <v>74</v>
      </c>
      <c r="C755" s="8" t="s">
        <v>51</v>
      </c>
      <c r="D755" s="9" t="s">
        <v>211</v>
      </c>
      <c r="E755" s="8">
        <v>1</v>
      </c>
      <c r="F755" s="9" t="str">
        <f>_xlfn.XLOOKUP(D755,Data!G:G,Data!H:H,0,0,1)</f>
        <v>Asia</v>
      </c>
    </row>
    <row r="756" spans="1:6" x14ac:dyDescent="0.2">
      <c r="A756" s="9" t="s">
        <v>73</v>
      </c>
      <c r="B756" s="9" t="s">
        <v>74</v>
      </c>
      <c r="C756" s="8" t="s">
        <v>51</v>
      </c>
      <c r="D756" s="9" t="s">
        <v>222</v>
      </c>
      <c r="E756" s="8">
        <v>1</v>
      </c>
      <c r="F756" s="9" t="str">
        <f>_xlfn.XLOOKUP(D756,Data!G:G,Data!H:H,0,0,1)</f>
        <v>Oceania</v>
      </c>
    </row>
    <row r="757" spans="1:6" x14ac:dyDescent="0.2">
      <c r="A757" s="9" t="s">
        <v>73</v>
      </c>
      <c r="B757" s="9" t="s">
        <v>74</v>
      </c>
      <c r="C757" s="8" t="s">
        <v>51</v>
      </c>
      <c r="D757" s="9" t="s">
        <v>223</v>
      </c>
      <c r="E757" s="8">
        <v>1</v>
      </c>
      <c r="F757" s="9" t="str">
        <f>_xlfn.XLOOKUP(D757,Data!G:G,Data!H:H,0,0,1)</f>
        <v>Oceania</v>
      </c>
    </row>
    <row r="758" spans="1:6" x14ac:dyDescent="0.2">
      <c r="A758" s="9" t="s">
        <v>73</v>
      </c>
      <c r="B758" s="9" t="s">
        <v>74</v>
      </c>
      <c r="C758" s="8" t="s">
        <v>51</v>
      </c>
      <c r="D758" s="9" t="s">
        <v>136</v>
      </c>
      <c r="E758" s="8">
        <v>1</v>
      </c>
      <c r="F758" s="9" t="str">
        <f>_xlfn.XLOOKUP(D758,Data!G:G,Data!H:H,0,0,1)</f>
        <v>South America</v>
      </c>
    </row>
    <row r="759" spans="1:6" x14ac:dyDescent="0.2">
      <c r="A759" s="9" t="s">
        <v>73</v>
      </c>
      <c r="B759" s="9" t="s">
        <v>74</v>
      </c>
      <c r="C759" s="8" t="s">
        <v>51</v>
      </c>
      <c r="D759" s="9" t="s">
        <v>59</v>
      </c>
      <c r="E759" s="8">
        <v>2</v>
      </c>
      <c r="F759" s="9" t="str">
        <f>_xlfn.XLOOKUP(D759,Data!G:G,Data!H:H,0,0,1)</f>
        <v>Europe</v>
      </c>
    </row>
    <row r="760" spans="1:6" x14ac:dyDescent="0.2">
      <c r="A760" s="9" t="s">
        <v>73</v>
      </c>
      <c r="B760" s="9" t="s">
        <v>74</v>
      </c>
      <c r="C760" s="8" t="s">
        <v>51</v>
      </c>
      <c r="D760" s="9" t="s">
        <v>145</v>
      </c>
      <c r="E760" s="8">
        <v>1</v>
      </c>
      <c r="F760" s="9" t="str">
        <f>_xlfn.XLOOKUP(D760,Data!G:G,Data!H:H,0,0,1)</f>
        <v>Europe</v>
      </c>
    </row>
    <row r="761" spans="1:6" x14ac:dyDescent="0.2">
      <c r="A761" s="9" t="s">
        <v>73</v>
      </c>
      <c r="B761" s="9" t="s">
        <v>74</v>
      </c>
      <c r="C761" s="8" t="s">
        <v>51</v>
      </c>
      <c r="D761" s="9" t="s">
        <v>60</v>
      </c>
      <c r="E761" s="8">
        <v>1</v>
      </c>
      <c r="F761" s="9" t="str">
        <f>_xlfn.XLOOKUP(D761,Data!G:G,Data!H:H,0,0,1)</f>
        <v>North America</v>
      </c>
    </row>
    <row r="762" spans="1:6" x14ac:dyDescent="0.2">
      <c r="A762" s="9" t="s">
        <v>73</v>
      </c>
      <c r="B762" s="9" t="s">
        <v>74</v>
      </c>
      <c r="C762" s="8" t="s">
        <v>51</v>
      </c>
      <c r="D762" s="9" t="s">
        <v>146</v>
      </c>
      <c r="E762" s="8">
        <v>1</v>
      </c>
      <c r="F762" s="9" t="str">
        <f>_xlfn.XLOOKUP(D762,Data!G:G,Data!H:H,0,0,1)</f>
        <v>Asia</v>
      </c>
    </row>
    <row r="763" spans="1:6" x14ac:dyDescent="0.2">
      <c r="A763" s="9" t="s">
        <v>73</v>
      </c>
      <c r="B763" s="9" t="s">
        <v>74</v>
      </c>
      <c r="C763" s="8" t="s">
        <v>51</v>
      </c>
      <c r="D763" s="9" t="s">
        <v>224</v>
      </c>
      <c r="E763" s="8">
        <v>1</v>
      </c>
      <c r="F763" s="9" t="str">
        <f>_xlfn.XLOOKUP(D763,Data!G:G,Data!H:H,0,0,1)</f>
        <v>Africa</v>
      </c>
    </row>
    <row r="764" spans="1:6" x14ac:dyDescent="0.2">
      <c r="A764" s="9" t="s">
        <v>73</v>
      </c>
      <c r="B764" s="9" t="s">
        <v>74</v>
      </c>
      <c r="C764" s="8" t="s">
        <v>51</v>
      </c>
      <c r="D764" s="9" t="s">
        <v>123</v>
      </c>
      <c r="E764" s="8">
        <v>1</v>
      </c>
      <c r="F764" s="9" t="str">
        <f>_xlfn.XLOOKUP(D764,Data!G:G,Data!H:H,0,0,1)</f>
        <v>North America</v>
      </c>
    </row>
    <row r="765" spans="1:6" x14ac:dyDescent="0.2">
      <c r="A765" s="9" t="s">
        <v>73</v>
      </c>
      <c r="B765" s="9" t="s">
        <v>74</v>
      </c>
      <c r="C765" s="8" t="s">
        <v>51</v>
      </c>
      <c r="D765" s="9" t="s">
        <v>147</v>
      </c>
      <c r="E765" s="8">
        <v>1</v>
      </c>
      <c r="F765" s="9" t="str">
        <f>_xlfn.XLOOKUP(D765,Data!G:G,Data!H:H,0,0,1)</f>
        <v>North America</v>
      </c>
    </row>
    <row r="766" spans="1:6" x14ac:dyDescent="0.2">
      <c r="A766" s="9" t="s">
        <v>73</v>
      </c>
      <c r="B766" s="9" t="s">
        <v>74</v>
      </c>
      <c r="C766" s="8" t="s">
        <v>51</v>
      </c>
      <c r="D766" s="9" t="s">
        <v>62</v>
      </c>
      <c r="E766" s="8">
        <v>1</v>
      </c>
      <c r="F766" s="9" t="str">
        <f>_xlfn.XLOOKUP(D766,Data!G:G,Data!H:H,0,0,1)</f>
        <v>Europe</v>
      </c>
    </row>
    <row r="767" spans="1:6" x14ac:dyDescent="0.2">
      <c r="A767" s="9" t="s">
        <v>73</v>
      </c>
      <c r="B767" s="9" t="s">
        <v>74</v>
      </c>
      <c r="C767" s="8" t="s">
        <v>51</v>
      </c>
      <c r="D767" s="9" t="s">
        <v>225</v>
      </c>
      <c r="E767" s="8">
        <v>1</v>
      </c>
      <c r="F767" s="9" t="str">
        <f>_xlfn.XLOOKUP(D767,Data!G:G,Data!H:H,0,0,1)</f>
        <v>Africa</v>
      </c>
    </row>
    <row r="768" spans="1:6" x14ac:dyDescent="0.2">
      <c r="A768" s="9" t="s">
        <v>73</v>
      </c>
      <c r="B768" s="9" t="s">
        <v>74</v>
      </c>
      <c r="C768" s="8" t="s">
        <v>51</v>
      </c>
      <c r="D768" s="9" t="s">
        <v>226</v>
      </c>
      <c r="E768" s="8">
        <v>1</v>
      </c>
      <c r="F768" s="9" t="str">
        <f>_xlfn.XLOOKUP(D768,Data!G:G,Data!H:H,0,0,1)</f>
        <v>Africa</v>
      </c>
    </row>
    <row r="769" spans="1:6" x14ac:dyDescent="0.2">
      <c r="A769" s="9" t="s">
        <v>73</v>
      </c>
      <c r="B769" s="9" t="s">
        <v>74</v>
      </c>
      <c r="C769" s="8" t="s">
        <v>51</v>
      </c>
      <c r="D769" s="9" t="s">
        <v>125</v>
      </c>
      <c r="E769" s="8">
        <v>1</v>
      </c>
      <c r="F769" s="9" t="str">
        <f>_xlfn.XLOOKUP(D769,Data!G:G,Data!H:H,0,0,1)</f>
        <v>Asia</v>
      </c>
    </row>
    <row r="770" spans="1:6" x14ac:dyDescent="0.2">
      <c r="A770" s="9" t="s">
        <v>73</v>
      </c>
      <c r="B770" s="9" t="s">
        <v>74</v>
      </c>
      <c r="C770" s="8" t="s">
        <v>51</v>
      </c>
      <c r="D770" s="9" t="s">
        <v>63</v>
      </c>
      <c r="E770" s="8">
        <v>1</v>
      </c>
      <c r="F770" s="9" t="str">
        <f>_xlfn.XLOOKUP(D770,Data!G:G,Data!H:H,0,0,1)</f>
        <v>Europe</v>
      </c>
    </row>
    <row r="771" spans="1:6" x14ac:dyDescent="0.2">
      <c r="A771" s="9" t="s">
        <v>73</v>
      </c>
      <c r="B771" s="9" t="s">
        <v>74</v>
      </c>
      <c r="C771" s="8" t="s">
        <v>51</v>
      </c>
      <c r="D771" s="9" t="s">
        <v>227</v>
      </c>
      <c r="E771" s="8">
        <v>1</v>
      </c>
      <c r="F771" s="9" t="str">
        <f>_xlfn.XLOOKUP(D771,Data!G:G,Data!H:H,0,0,1)</f>
        <v>Oceania</v>
      </c>
    </row>
    <row r="772" spans="1:6" x14ac:dyDescent="0.2">
      <c r="A772" s="9" t="s">
        <v>73</v>
      </c>
      <c r="B772" s="9" t="s">
        <v>74</v>
      </c>
      <c r="C772" s="8" t="s">
        <v>51</v>
      </c>
      <c r="D772" s="9" t="s">
        <v>161</v>
      </c>
      <c r="E772" s="8">
        <v>1</v>
      </c>
      <c r="F772" s="9" t="str">
        <f>_xlfn.XLOOKUP(D772,Data!G:G,Data!H:H,0,0,1)</f>
        <v>Africa</v>
      </c>
    </row>
    <row r="773" spans="1:6" x14ac:dyDescent="0.2">
      <c r="A773" s="9" t="s">
        <v>73</v>
      </c>
      <c r="B773" s="9" t="s">
        <v>74</v>
      </c>
      <c r="C773" s="8" t="s">
        <v>51</v>
      </c>
      <c r="D773" s="9" t="s">
        <v>127</v>
      </c>
      <c r="E773" s="8">
        <v>1</v>
      </c>
      <c r="F773" s="9" t="str">
        <f>_xlfn.XLOOKUP(D773,Data!G:G,Data!H:H,0,0,1)</f>
        <v>Europe</v>
      </c>
    </row>
    <row r="774" spans="1:6" x14ac:dyDescent="0.2">
      <c r="A774" s="9" t="s">
        <v>73</v>
      </c>
      <c r="B774" s="9" t="s">
        <v>74</v>
      </c>
      <c r="C774" s="8" t="s">
        <v>51</v>
      </c>
      <c r="D774" s="9" t="s">
        <v>137</v>
      </c>
      <c r="E774" s="8">
        <v>3</v>
      </c>
      <c r="F774" s="9" t="str">
        <f>_xlfn.XLOOKUP(D774,Data!G:G,Data!H:H,0,0,1)</f>
        <v>Europe</v>
      </c>
    </row>
    <row r="775" spans="1:6" x14ac:dyDescent="0.2">
      <c r="A775" s="9" t="s">
        <v>73</v>
      </c>
      <c r="B775" s="9" t="s">
        <v>74</v>
      </c>
      <c r="C775" s="8" t="s">
        <v>51</v>
      </c>
      <c r="D775" s="9" t="s">
        <v>228</v>
      </c>
      <c r="E775" s="8">
        <v>1</v>
      </c>
      <c r="F775" s="9" t="str">
        <f>_xlfn.XLOOKUP(D775,Data!G:G,Data!H:H,0,0,1)</f>
        <v>Asia</v>
      </c>
    </row>
    <row r="776" spans="1:6" x14ac:dyDescent="0.2">
      <c r="A776" s="9" t="s">
        <v>73</v>
      </c>
      <c r="B776" s="9" t="s">
        <v>74</v>
      </c>
      <c r="C776" s="8" t="s">
        <v>51</v>
      </c>
      <c r="D776" s="9" t="s">
        <v>130</v>
      </c>
      <c r="E776" s="8">
        <v>1</v>
      </c>
      <c r="F776" s="9" t="str">
        <f>_xlfn.XLOOKUP(D776,Data!G:G,Data!H:H,0,0,1)</f>
        <v>Africa</v>
      </c>
    </row>
    <row r="777" spans="1:6" x14ac:dyDescent="0.2">
      <c r="A777" s="9" t="s">
        <v>73</v>
      </c>
      <c r="B777" s="9" t="s">
        <v>74</v>
      </c>
      <c r="C777" s="8" t="s">
        <v>51</v>
      </c>
      <c r="D777" s="9" t="s">
        <v>229</v>
      </c>
      <c r="E777" s="8">
        <v>1</v>
      </c>
      <c r="F777" s="9" t="str">
        <f>_xlfn.XLOOKUP(D777,Data!G:G,Data!H:H,0,0,1)</f>
        <v>Africa</v>
      </c>
    </row>
    <row r="778" spans="1:6" x14ac:dyDescent="0.2">
      <c r="A778" s="9" t="s">
        <v>73</v>
      </c>
      <c r="B778" s="9" t="s">
        <v>74</v>
      </c>
      <c r="C778" s="8" t="s">
        <v>51</v>
      </c>
      <c r="D778" s="9" t="s">
        <v>132</v>
      </c>
      <c r="E778" s="8">
        <v>2</v>
      </c>
      <c r="F778" s="9" t="str">
        <f>_xlfn.XLOOKUP(D778,Data!G:G,Data!H:H,0,0,1)</f>
        <v>North America</v>
      </c>
    </row>
    <row r="779" spans="1:6" x14ac:dyDescent="0.2">
      <c r="A779" s="9" t="s">
        <v>73</v>
      </c>
      <c r="B779" s="9" t="s">
        <v>74</v>
      </c>
      <c r="C779" s="8" t="s">
        <v>51</v>
      </c>
      <c r="D779" s="9" t="s">
        <v>230</v>
      </c>
      <c r="E779" s="8">
        <v>1</v>
      </c>
      <c r="F779" s="9" t="str">
        <f>_xlfn.XLOOKUP(D779,Data!G:G,Data!H:H,0,0,1)</f>
        <v>Asia</v>
      </c>
    </row>
    <row r="780" spans="1:6" x14ac:dyDescent="0.2">
      <c r="A780" s="9" t="s">
        <v>73</v>
      </c>
      <c r="B780" s="9" t="s">
        <v>74</v>
      </c>
      <c r="C780" s="8" t="s">
        <v>51</v>
      </c>
      <c r="D780" s="9" t="s">
        <v>133</v>
      </c>
      <c r="E780" s="8">
        <v>1</v>
      </c>
      <c r="F780" s="9" t="str">
        <f>_xlfn.XLOOKUP(D780,Data!G:G,Data!H:H,0,0,1)</f>
        <v>Oceania</v>
      </c>
    </row>
    <row r="781" spans="1:6" x14ac:dyDescent="0.2">
      <c r="A781" s="9" t="s">
        <v>73</v>
      </c>
      <c r="B781" s="9" t="s">
        <v>74</v>
      </c>
      <c r="C781" s="8" t="s">
        <v>51</v>
      </c>
      <c r="D781" s="9" t="s">
        <v>231</v>
      </c>
      <c r="E781" s="8">
        <v>1</v>
      </c>
      <c r="F781" s="9" t="str">
        <f>_xlfn.XLOOKUP(D781,Data!G:G,Data!H:H,0,0,1)</f>
        <v>Asia</v>
      </c>
    </row>
    <row r="782" spans="1:6" x14ac:dyDescent="0.2">
      <c r="A782" s="9" t="s">
        <v>73</v>
      </c>
      <c r="B782" s="9" t="s">
        <v>74</v>
      </c>
      <c r="C782" s="8" t="s">
        <v>51</v>
      </c>
      <c r="D782" s="9" t="s">
        <v>45</v>
      </c>
      <c r="E782" s="8">
        <v>3</v>
      </c>
      <c r="F782" s="9" t="str">
        <f>_xlfn.XLOOKUP(D782,Data!G:G,Data!H:H,0,0,1)</f>
        <v>North America</v>
      </c>
    </row>
    <row r="783" spans="1:6" x14ac:dyDescent="0.2">
      <c r="A783" s="9" t="s">
        <v>73</v>
      </c>
      <c r="B783" s="9" t="s">
        <v>74</v>
      </c>
      <c r="C783" s="8" t="s">
        <v>51</v>
      </c>
      <c r="D783" s="9" t="s">
        <v>232</v>
      </c>
      <c r="E783" s="8">
        <v>1</v>
      </c>
      <c r="F783" s="9" t="str">
        <f>_xlfn.XLOOKUP(D783,Data!G:G,Data!H:H,0,0,1)</f>
        <v>Oceania</v>
      </c>
    </row>
    <row r="784" spans="1:6" x14ac:dyDescent="0.2">
      <c r="A784" s="9" t="s">
        <v>73</v>
      </c>
      <c r="B784" s="9" t="s">
        <v>74</v>
      </c>
      <c r="C784" s="8" t="s">
        <v>51</v>
      </c>
      <c r="D784" s="9" t="s">
        <v>47</v>
      </c>
      <c r="E784" s="8">
        <v>1</v>
      </c>
      <c r="F784" s="9" t="str">
        <f>_xlfn.XLOOKUP(D784,Data!G:G,Data!H:H,0,0,1)</f>
        <v>Asia</v>
      </c>
    </row>
    <row r="785" spans="1:6" x14ac:dyDescent="0.2">
      <c r="A785" s="9" t="s">
        <v>73</v>
      </c>
      <c r="B785" s="9" t="s">
        <v>135</v>
      </c>
      <c r="C785" s="8" t="s">
        <v>51</v>
      </c>
      <c r="D785" s="9" t="s">
        <v>10</v>
      </c>
      <c r="E785" s="8">
        <v>2</v>
      </c>
      <c r="F785" s="9" t="str">
        <f>_xlfn.XLOOKUP(D785,Data!G:G,Data!H:H,0,0,1)</f>
        <v>Oceania</v>
      </c>
    </row>
    <row r="786" spans="1:6" x14ac:dyDescent="0.2">
      <c r="A786" s="9" t="s">
        <v>73</v>
      </c>
      <c r="B786" s="9" t="s">
        <v>135</v>
      </c>
      <c r="C786" s="8" t="s">
        <v>51</v>
      </c>
      <c r="D786" s="9" t="s">
        <v>141</v>
      </c>
      <c r="E786" s="8">
        <v>1</v>
      </c>
      <c r="F786" s="9" t="str">
        <f>_xlfn.XLOOKUP(D786,Data!G:G,Data!H:H,0,0,1)</f>
        <v>Europe</v>
      </c>
    </row>
    <row r="787" spans="1:6" x14ac:dyDescent="0.2">
      <c r="A787" s="9" t="s">
        <v>73</v>
      </c>
      <c r="B787" s="9" t="s">
        <v>135</v>
      </c>
      <c r="C787" s="8" t="s">
        <v>51</v>
      </c>
      <c r="D787" s="9" t="s">
        <v>13</v>
      </c>
      <c r="E787" s="8">
        <v>2</v>
      </c>
      <c r="F787" s="9" t="str">
        <f>_xlfn.XLOOKUP(D787,Data!G:G,Data!H:H,0,0,1)</f>
        <v>South America</v>
      </c>
    </row>
    <row r="788" spans="1:6" x14ac:dyDescent="0.2">
      <c r="A788" s="9" t="s">
        <v>73</v>
      </c>
      <c r="B788" s="9" t="s">
        <v>135</v>
      </c>
      <c r="C788" s="8" t="s">
        <v>51</v>
      </c>
      <c r="D788" s="9" t="s">
        <v>83</v>
      </c>
      <c r="E788" s="8">
        <v>1</v>
      </c>
      <c r="F788" s="9" t="str">
        <f>_xlfn.XLOOKUP(D788,Data!G:G,Data!H:H,0,0,1)</f>
        <v>North America</v>
      </c>
    </row>
    <row r="789" spans="1:6" x14ac:dyDescent="0.2">
      <c r="A789" s="9" t="s">
        <v>73</v>
      </c>
      <c r="B789" s="9" t="s">
        <v>135</v>
      </c>
      <c r="C789" s="8" t="s">
        <v>51</v>
      </c>
      <c r="D789" s="9" t="s">
        <v>14</v>
      </c>
      <c r="E789" s="8">
        <v>2</v>
      </c>
      <c r="F789" s="9" t="str">
        <f>_xlfn.XLOOKUP(D789,Data!G:G,Data!H:H,0,0,1)</f>
        <v>North America</v>
      </c>
    </row>
    <row r="790" spans="1:6" x14ac:dyDescent="0.2">
      <c r="A790" s="9" t="s">
        <v>73</v>
      </c>
      <c r="B790" s="9" t="s">
        <v>135</v>
      </c>
      <c r="C790" s="8" t="s">
        <v>51</v>
      </c>
      <c r="D790" s="9" t="s">
        <v>17</v>
      </c>
      <c r="E790" s="8">
        <v>1</v>
      </c>
      <c r="F790" s="9" t="str">
        <f>_xlfn.XLOOKUP(D790,Data!G:G,Data!H:H,0,0,1)</f>
        <v>Asia</v>
      </c>
    </row>
    <row r="791" spans="1:6" x14ac:dyDescent="0.2">
      <c r="A791" s="9" t="s">
        <v>73</v>
      </c>
      <c r="B791" s="9" t="s">
        <v>135</v>
      </c>
      <c r="C791" s="8" t="s">
        <v>51</v>
      </c>
      <c r="D791" s="9" t="s">
        <v>176</v>
      </c>
      <c r="E791" s="8">
        <v>1</v>
      </c>
      <c r="F791" s="9" t="str">
        <f>_xlfn.XLOOKUP(D791,Data!G:G,Data!H:H,0,0,1)</f>
        <v>Europe</v>
      </c>
    </row>
    <row r="792" spans="1:6" x14ac:dyDescent="0.2">
      <c r="A792" s="9" t="s">
        <v>73</v>
      </c>
      <c r="B792" s="9" t="s">
        <v>135</v>
      </c>
      <c r="C792" s="8" t="s">
        <v>51</v>
      </c>
      <c r="D792" s="9" t="s">
        <v>54</v>
      </c>
      <c r="E792" s="8">
        <v>1</v>
      </c>
      <c r="F792" s="9" t="str">
        <f>_xlfn.XLOOKUP(D792,Data!G:G,Data!H:H,0,0,1)</f>
        <v>Europe</v>
      </c>
    </row>
    <row r="793" spans="1:6" x14ac:dyDescent="0.2">
      <c r="A793" s="9" t="s">
        <v>73</v>
      </c>
      <c r="B793" s="9" t="s">
        <v>135</v>
      </c>
      <c r="C793" s="8" t="s">
        <v>51</v>
      </c>
      <c r="D793" s="9" t="s">
        <v>196</v>
      </c>
      <c r="E793" s="8">
        <v>3</v>
      </c>
      <c r="F793" s="9" t="str">
        <f>_xlfn.XLOOKUP(D793,Data!G:G,Data!H:H,0,0,1)</f>
        <v>South America</v>
      </c>
    </row>
    <row r="794" spans="1:6" x14ac:dyDescent="0.2">
      <c r="A794" s="9" t="s">
        <v>73</v>
      </c>
      <c r="B794" s="9" t="s">
        <v>135</v>
      </c>
      <c r="C794" s="8" t="s">
        <v>51</v>
      </c>
      <c r="D794" s="9" t="s">
        <v>25</v>
      </c>
      <c r="E794" s="8">
        <v>2</v>
      </c>
      <c r="F794" s="9" t="str">
        <f>_xlfn.XLOOKUP(D794,Data!G:G,Data!H:H,0,0,1)</f>
        <v>Europe</v>
      </c>
    </row>
    <row r="795" spans="1:6" x14ac:dyDescent="0.2">
      <c r="A795" s="9" t="s">
        <v>73</v>
      </c>
      <c r="B795" s="9" t="s">
        <v>135</v>
      </c>
      <c r="C795" s="8" t="s">
        <v>51</v>
      </c>
      <c r="D795" s="9" t="s">
        <v>27</v>
      </c>
      <c r="E795" s="8">
        <v>3</v>
      </c>
      <c r="F795" s="9" t="str">
        <f>_xlfn.XLOOKUP(D795,Data!G:G,Data!H:H,0,0,1)</f>
        <v>Europe</v>
      </c>
    </row>
    <row r="796" spans="1:6" x14ac:dyDescent="0.2">
      <c r="A796" s="9" t="s">
        <v>73</v>
      </c>
      <c r="B796" s="9" t="s">
        <v>135</v>
      </c>
      <c r="C796" s="8" t="s">
        <v>51</v>
      </c>
      <c r="D796" s="9" t="s">
        <v>70</v>
      </c>
      <c r="E796" s="8">
        <v>1</v>
      </c>
      <c r="F796" s="9" t="str">
        <f>_xlfn.XLOOKUP(D796,Data!G:G,Data!H:H,0,0,1)</f>
        <v>Europe</v>
      </c>
    </row>
    <row r="797" spans="1:6" x14ac:dyDescent="0.2">
      <c r="A797" s="9" t="s">
        <v>73</v>
      </c>
      <c r="B797" s="9" t="s">
        <v>135</v>
      </c>
      <c r="C797" s="8" t="s">
        <v>51</v>
      </c>
      <c r="D797" s="9" t="s">
        <v>143</v>
      </c>
      <c r="E797" s="8">
        <v>1</v>
      </c>
      <c r="F797" s="9" t="str">
        <f>_xlfn.XLOOKUP(D797,Data!G:G,Data!H:H,0,0,1)</f>
        <v>Europe</v>
      </c>
    </row>
    <row r="798" spans="1:6" x14ac:dyDescent="0.2">
      <c r="A798" s="9" t="s">
        <v>73</v>
      </c>
      <c r="B798" s="9" t="s">
        <v>135</v>
      </c>
      <c r="C798" s="8" t="s">
        <v>51</v>
      </c>
      <c r="D798" s="9" t="s">
        <v>31</v>
      </c>
      <c r="E798" s="8">
        <v>2</v>
      </c>
      <c r="F798" s="9" t="str">
        <f>_xlfn.XLOOKUP(D798,Data!G:G,Data!H:H,0,0,1)</f>
        <v>Europe</v>
      </c>
    </row>
    <row r="799" spans="1:6" x14ac:dyDescent="0.2">
      <c r="A799" s="9" t="s">
        <v>73</v>
      </c>
      <c r="B799" s="9" t="s">
        <v>135</v>
      </c>
      <c r="C799" s="8" t="s">
        <v>51</v>
      </c>
      <c r="D799" s="9" t="s">
        <v>104</v>
      </c>
      <c r="E799" s="8">
        <v>2</v>
      </c>
      <c r="F799" s="9" t="str">
        <f>_xlfn.XLOOKUP(D799,Data!G:G,Data!H:H,0,0,1)</f>
        <v>Africa</v>
      </c>
    </row>
    <row r="800" spans="1:6" x14ac:dyDescent="0.2">
      <c r="A800" s="9" t="s">
        <v>73</v>
      </c>
      <c r="B800" s="9" t="s">
        <v>135</v>
      </c>
      <c r="C800" s="8" t="s">
        <v>51</v>
      </c>
      <c r="D800" s="9" t="s">
        <v>105</v>
      </c>
      <c r="E800" s="8">
        <v>2</v>
      </c>
      <c r="F800" s="9" t="str">
        <f>_xlfn.XLOOKUP(D800,Data!G:G,Data!H:H,0,0,1)</f>
        <v>North America</v>
      </c>
    </row>
    <row r="801" spans="1:6" x14ac:dyDescent="0.2">
      <c r="A801" s="9" t="s">
        <v>73</v>
      </c>
      <c r="B801" s="9" t="s">
        <v>135</v>
      </c>
      <c r="C801" s="8" t="s">
        <v>51</v>
      </c>
      <c r="D801" s="9" t="s">
        <v>33</v>
      </c>
      <c r="E801" s="8">
        <v>1</v>
      </c>
      <c r="F801" s="9" t="str">
        <f>_xlfn.XLOOKUP(D801,Data!G:G,Data!H:H,0,0,1)</f>
        <v>Asia</v>
      </c>
    </row>
    <row r="802" spans="1:6" x14ac:dyDescent="0.2">
      <c r="A802" s="9" t="s">
        <v>73</v>
      </c>
      <c r="B802" s="9" t="s">
        <v>135</v>
      </c>
      <c r="C802" s="8" t="s">
        <v>51</v>
      </c>
      <c r="D802" s="9" t="s">
        <v>35</v>
      </c>
      <c r="E802" s="8">
        <v>1</v>
      </c>
      <c r="F802" s="9" t="str">
        <f>_xlfn.XLOOKUP(D802,Data!G:G,Data!H:H,0,0,1)</f>
        <v>North America</v>
      </c>
    </row>
    <row r="803" spans="1:6" x14ac:dyDescent="0.2">
      <c r="A803" s="9" t="s">
        <v>73</v>
      </c>
      <c r="B803" s="9" t="s">
        <v>135</v>
      </c>
      <c r="C803" s="8" t="s">
        <v>51</v>
      </c>
      <c r="D803" s="9" t="s">
        <v>38</v>
      </c>
      <c r="E803" s="8">
        <v>1</v>
      </c>
      <c r="F803" s="9" t="str">
        <f>_xlfn.XLOOKUP(D803,Data!G:G,Data!H:H,0,0,1)</f>
        <v>Europe</v>
      </c>
    </row>
    <row r="804" spans="1:6" x14ac:dyDescent="0.2">
      <c r="A804" s="9" t="s">
        <v>73</v>
      </c>
      <c r="B804" s="9" t="s">
        <v>135</v>
      </c>
      <c r="C804" s="8" t="s">
        <v>51</v>
      </c>
      <c r="D804" s="9" t="s">
        <v>119</v>
      </c>
      <c r="E804" s="8">
        <v>1</v>
      </c>
      <c r="F804" s="9" t="str">
        <f>_xlfn.XLOOKUP(D804,Data!G:G,Data!H:H,0,0,1)</f>
        <v>Africa</v>
      </c>
    </row>
    <row r="805" spans="1:6" x14ac:dyDescent="0.2">
      <c r="A805" s="9" t="s">
        <v>73</v>
      </c>
      <c r="B805" s="9" t="s">
        <v>135</v>
      </c>
      <c r="C805" s="8" t="s">
        <v>51</v>
      </c>
      <c r="D805" s="9" t="s">
        <v>59</v>
      </c>
      <c r="E805" s="8">
        <v>2</v>
      </c>
      <c r="F805" s="9" t="str">
        <f>_xlfn.XLOOKUP(D805,Data!G:G,Data!H:H,0,0,1)</f>
        <v>Europe</v>
      </c>
    </row>
    <row r="806" spans="1:6" x14ac:dyDescent="0.2">
      <c r="A806" s="9" t="s">
        <v>73</v>
      </c>
      <c r="B806" s="9" t="s">
        <v>135</v>
      </c>
      <c r="C806" s="8" t="s">
        <v>51</v>
      </c>
      <c r="D806" s="9" t="s">
        <v>145</v>
      </c>
      <c r="E806" s="8">
        <v>1</v>
      </c>
      <c r="F806" s="9" t="str">
        <f>_xlfn.XLOOKUP(D806,Data!G:G,Data!H:H,0,0,1)</f>
        <v>Europe</v>
      </c>
    </row>
    <row r="807" spans="1:6" x14ac:dyDescent="0.2">
      <c r="A807" s="9" t="s">
        <v>73</v>
      </c>
      <c r="B807" s="9" t="s">
        <v>135</v>
      </c>
      <c r="C807" s="8" t="s">
        <v>51</v>
      </c>
      <c r="D807" s="9" t="s">
        <v>147</v>
      </c>
      <c r="E807" s="8">
        <v>1</v>
      </c>
      <c r="F807" s="9" t="str">
        <f>_xlfn.XLOOKUP(D807,Data!G:G,Data!H:H,0,0,1)</f>
        <v>North America</v>
      </c>
    </row>
    <row r="808" spans="1:6" x14ac:dyDescent="0.2">
      <c r="A808" s="9" t="s">
        <v>73</v>
      </c>
      <c r="B808" s="9" t="s">
        <v>135</v>
      </c>
      <c r="C808" s="8" t="s">
        <v>51</v>
      </c>
      <c r="D808" s="9" t="s">
        <v>125</v>
      </c>
      <c r="E808" s="8">
        <v>1</v>
      </c>
      <c r="F808" s="9" t="str">
        <f>_xlfn.XLOOKUP(D808,Data!G:G,Data!H:H,0,0,1)</f>
        <v>Asia</v>
      </c>
    </row>
    <row r="809" spans="1:6" x14ac:dyDescent="0.2">
      <c r="A809" s="9" t="s">
        <v>73</v>
      </c>
      <c r="B809" s="9" t="s">
        <v>135</v>
      </c>
      <c r="C809" s="8" t="s">
        <v>51</v>
      </c>
      <c r="D809" s="9" t="s">
        <v>42</v>
      </c>
      <c r="E809" s="8">
        <v>1</v>
      </c>
      <c r="F809" s="9" t="str">
        <f>_xlfn.XLOOKUP(D809,Data!G:G,Data!H:H,0,0,1)</f>
        <v>Europe</v>
      </c>
    </row>
    <row r="810" spans="1:6" x14ac:dyDescent="0.2">
      <c r="A810" s="9" t="s">
        <v>73</v>
      </c>
      <c r="B810" s="9" t="s">
        <v>135</v>
      </c>
      <c r="C810" s="8" t="s">
        <v>51</v>
      </c>
      <c r="D810" s="9" t="s">
        <v>127</v>
      </c>
      <c r="E810" s="8">
        <v>2</v>
      </c>
      <c r="F810" s="9" t="str">
        <f>_xlfn.XLOOKUP(D810,Data!G:G,Data!H:H,0,0,1)</f>
        <v>Europe</v>
      </c>
    </row>
    <row r="811" spans="1:6" x14ac:dyDescent="0.2">
      <c r="A811" s="9" t="s">
        <v>73</v>
      </c>
      <c r="B811" s="9" t="s">
        <v>135</v>
      </c>
      <c r="C811" s="8" t="s">
        <v>51</v>
      </c>
      <c r="D811" s="9" t="s">
        <v>137</v>
      </c>
      <c r="E811" s="8">
        <v>2</v>
      </c>
      <c r="F811" s="9" t="str">
        <f>_xlfn.XLOOKUP(D811,Data!G:G,Data!H:H,0,0,1)</f>
        <v>Europe</v>
      </c>
    </row>
    <row r="812" spans="1:6" x14ac:dyDescent="0.2">
      <c r="A812" s="9" t="s">
        <v>73</v>
      </c>
      <c r="B812" s="9" t="s">
        <v>135</v>
      </c>
      <c r="C812" s="8" t="s">
        <v>51</v>
      </c>
      <c r="D812" s="9" t="s">
        <v>130</v>
      </c>
      <c r="E812" s="8">
        <v>1</v>
      </c>
      <c r="F812" s="9" t="str">
        <f>_xlfn.XLOOKUP(D812,Data!G:G,Data!H:H,0,0,1)</f>
        <v>Africa</v>
      </c>
    </row>
    <row r="813" spans="1:6" x14ac:dyDescent="0.2">
      <c r="A813" s="9" t="s">
        <v>73</v>
      </c>
      <c r="B813" s="9" t="s">
        <v>135</v>
      </c>
      <c r="C813" s="8" t="s">
        <v>51</v>
      </c>
      <c r="D813" s="9" t="s">
        <v>45</v>
      </c>
      <c r="E813" s="8">
        <v>3</v>
      </c>
      <c r="F813" s="9" t="str">
        <f>_xlfn.XLOOKUP(D813,Data!G:G,Data!H:H,0,0,1)</f>
        <v>North America</v>
      </c>
    </row>
    <row r="814" spans="1:6" x14ac:dyDescent="0.2">
      <c r="A814" s="9" t="s">
        <v>73</v>
      </c>
      <c r="B814" s="9" t="s">
        <v>140</v>
      </c>
      <c r="C814" s="8" t="s">
        <v>51</v>
      </c>
      <c r="D814" s="9" t="s">
        <v>10</v>
      </c>
      <c r="E814" s="8">
        <v>1</v>
      </c>
      <c r="F814" s="9" t="str">
        <f>_xlfn.XLOOKUP(D814,Data!G:G,Data!H:H,0,0,1)</f>
        <v>Oceania</v>
      </c>
    </row>
    <row r="815" spans="1:6" x14ac:dyDescent="0.2">
      <c r="A815" s="9" t="s">
        <v>73</v>
      </c>
      <c r="B815" s="9" t="s">
        <v>140</v>
      </c>
      <c r="C815" s="8" t="s">
        <v>51</v>
      </c>
      <c r="D815" s="9" t="s">
        <v>52</v>
      </c>
      <c r="E815" s="8">
        <v>1</v>
      </c>
      <c r="F815" s="9" t="str">
        <f>_xlfn.XLOOKUP(D815,Data!G:G,Data!H:H,0,0,1)</f>
        <v>Europe</v>
      </c>
    </row>
    <row r="816" spans="1:6" x14ac:dyDescent="0.2">
      <c r="A816" s="9" t="s">
        <v>73</v>
      </c>
      <c r="B816" s="9" t="s">
        <v>140</v>
      </c>
      <c r="C816" s="8" t="s">
        <v>51</v>
      </c>
      <c r="D816" s="9" t="s">
        <v>79</v>
      </c>
      <c r="E816" s="8">
        <v>1</v>
      </c>
      <c r="F816" s="9" t="str">
        <f>_xlfn.XLOOKUP(D816,Data!G:G,Data!H:H,0,0,1)</f>
        <v>North America</v>
      </c>
    </row>
    <row r="817" spans="1:6" x14ac:dyDescent="0.2">
      <c r="A817" s="9" t="s">
        <v>73</v>
      </c>
      <c r="B817" s="9" t="s">
        <v>140</v>
      </c>
      <c r="C817" s="8" t="s">
        <v>51</v>
      </c>
      <c r="D817" s="9" t="s">
        <v>166</v>
      </c>
      <c r="E817" s="8">
        <v>1</v>
      </c>
      <c r="F817" s="9" t="str">
        <f>_xlfn.XLOOKUP(D817,Data!G:G,Data!H:H,0,0,1)</f>
        <v>Asia</v>
      </c>
    </row>
    <row r="818" spans="1:6" x14ac:dyDescent="0.2">
      <c r="A818" s="9" t="s">
        <v>73</v>
      </c>
      <c r="B818" s="9" t="s">
        <v>140</v>
      </c>
      <c r="C818" s="8" t="s">
        <v>51</v>
      </c>
      <c r="D818" s="9" t="s">
        <v>214</v>
      </c>
      <c r="E818" s="8">
        <v>1</v>
      </c>
      <c r="F818" s="9" t="str">
        <f>_xlfn.XLOOKUP(D818,Data!G:G,Data!H:H,0,0,1)</f>
        <v>North America</v>
      </c>
    </row>
    <row r="819" spans="1:6" x14ac:dyDescent="0.2">
      <c r="A819" s="9" t="s">
        <v>73</v>
      </c>
      <c r="B819" s="9" t="s">
        <v>140</v>
      </c>
      <c r="C819" s="8" t="s">
        <v>51</v>
      </c>
      <c r="D819" s="9" t="s">
        <v>141</v>
      </c>
      <c r="E819" s="8">
        <v>2</v>
      </c>
      <c r="F819" s="9" t="str">
        <f>_xlfn.XLOOKUP(D819,Data!G:G,Data!H:H,0,0,1)</f>
        <v>Europe</v>
      </c>
    </row>
    <row r="820" spans="1:6" x14ac:dyDescent="0.2">
      <c r="A820" s="9" t="s">
        <v>73</v>
      </c>
      <c r="B820" s="9" t="s">
        <v>140</v>
      </c>
      <c r="C820" s="8" t="s">
        <v>51</v>
      </c>
      <c r="D820" s="9" t="s">
        <v>13</v>
      </c>
      <c r="E820" s="8">
        <v>1</v>
      </c>
      <c r="F820" s="9" t="str">
        <f>_xlfn.XLOOKUP(D820,Data!G:G,Data!H:H,0,0,1)</f>
        <v>South America</v>
      </c>
    </row>
    <row r="821" spans="1:6" x14ac:dyDescent="0.2">
      <c r="A821" s="9" t="s">
        <v>73</v>
      </c>
      <c r="B821" s="9" t="s">
        <v>140</v>
      </c>
      <c r="C821" s="8" t="s">
        <v>51</v>
      </c>
      <c r="D821" s="9" t="s">
        <v>14</v>
      </c>
      <c r="E821" s="8">
        <v>2</v>
      </c>
      <c r="F821" s="9" t="str">
        <f>_xlfn.XLOOKUP(D821,Data!G:G,Data!H:H,0,0,1)</f>
        <v>North America</v>
      </c>
    </row>
    <row r="822" spans="1:6" x14ac:dyDescent="0.2">
      <c r="A822" s="9" t="s">
        <v>73</v>
      </c>
      <c r="B822" s="9" t="s">
        <v>140</v>
      </c>
      <c r="C822" s="8" t="s">
        <v>51</v>
      </c>
      <c r="D822" s="9" t="s">
        <v>16</v>
      </c>
      <c r="E822" s="8">
        <v>1</v>
      </c>
      <c r="F822" s="9" t="str">
        <f>_xlfn.XLOOKUP(D822,Data!G:G,Data!H:H,0,0,1)</f>
        <v>South America</v>
      </c>
    </row>
    <row r="823" spans="1:6" x14ac:dyDescent="0.2">
      <c r="A823" s="9" t="s">
        <v>73</v>
      </c>
      <c r="B823" s="9" t="s">
        <v>140</v>
      </c>
      <c r="C823" s="8" t="s">
        <v>51</v>
      </c>
      <c r="D823" s="9" t="s">
        <v>19</v>
      </c>
      <c r="E823" s="8">
        <v>2</v>
      </c>
      <c r="F823" s="9" t="str">
        <f>_xlfn.XLOOKUP(D823,Data!G:G,Data!H:H,0,0,1)</f>
        <v>South America</v>
      </c>
    </row>
    <row r="824" spans="1:6" x14ac:dyDescent="0.2">
      <c r="A824" s="9" t="s">
        <v>73</v>
      </c>
      <c r="B824" s="9" t="s">
        <v>140</v>
      </c>
      <c r="C824" s="8" t="s">
        <v>51</v>
      </c>
      <c r="D824" s="9" t="s">
        <v>20</v>
      </c>
      <c r="E824" s="8">
        <v>1</v>
      </c>
      <c r="F824" s="9" t="str">
        <f>_xlfn.XLOOKUP(D824,Data!G:G,Data!H:H,0,0,1)</f>
        <v>North America</v>
      </c>
    </row>
    <row r="825" spans="1:6" x14ac:dyDescent="0.2">
      <c r="A825" s="9" t="s">
        <v>73</v>
      </c>
      <c r="B825" s="9" t="s">
        <v>140</v>
      </c>
      <c r="C825" s="8" t="s">
        <v>51</v>
      </c>
      <c r="D825" s="9" t="s">
        <v>21</v>
      </c>
      <c r="E825" s="8">
        <v>3</v>
      </c>
      <c r="F825" s="9" t="str">
        <f>_xlfn.XLOOKUP(D825,Data!G:G,Data!H:H,0,0,1)</f>
        <v>Europe</v>
      </c>
    </row>
    <row r="826" spans="1:6" x14ac:dyDescent="0.2">
      <c r="A826" s="9" t="s">
        <v>73</v>
      </c>
      <c r="B826" s="9" t="s">
        <v>140</v>
      </c>
      <c r="C826" s="8" t="s">
        <v>51</v>
      </c>
      <c r="D826" s="9" t="s">
        <v>89</v>
      </c>
      <c r="E826" s="8">
        <v>1</v>
      </c>
      <c r="F826" s="9" t="str">
        <f>_xlfn.XLOOKUP(D826,Data!G:G,Data!H:H,0,0,1)</f>
        <v>North America</v>
      </c>
    </row>
    <row r="827" spans="1:6" x14ac:dyDescent="0.2">
      <c r="A827" s="9" t="s">
        <v>73</v>
      </c>
      <c r="B827" s="9" t="s">
        <v>140</v>
      </c>
      <c r="C827" s="8" t="s">
        <v>51</v>
      </c>
      <c r="D827" s="9" t="s">
        <v>196</v>
      </c>
      <c r="E827" s="8">
        <v>1</v>
      </c>
      <c r="F827" s="9" t="str">
        <f>_xlfn.XLOOKUP(D827,Data!G:G,Data!H:H,0,0,1)</f>
        <v>South America</v>
      </c>
    </row>
    <row r="828" spans="1:6" x14ac:dyDescent="0.2">
      <c r="A828" s="9" t="s">
        <v>73</v>
      </c>
      <c r="B828" s="9" t="s">
        <v>140</v>
      </c>
      <c r="C828" s="8" t="s">
        <v>51</v>
      </c>
      <c r="D828" s="9" t="s">
        <v>27</v>
      </c>
      <c r="E828" s="8">
        <v>3</v>
      </c>
      <c r="F828" s="9" t="str">
        <f>_xlfn.XLOOKUP(D828,Data!G:G,Data!H:H,0,0,1)</f>
        <v>Europe</v>
      </c>
    </row>
    <row r="829" spans="1:6" x14ac:dyDescent="0.2">
      <c r="A829" s="9" t="s">
        <v>73</v>
      </c>
      <c r="B829" s="9" t="s">
        <v>140</v>
      </c>
      <c r="C829" s="8" t="s">
        <v>51</v>
      </c>
      <c r="D829" s="9" t="s">
        <v>99</v>
      </c>
      <c r="E829" s="8">
        <v>1</v>
      </c>
      <c r="F829" s="9" t="str">
        <f>_xlfn.XLOOKUP(D829,Data!G:G,Data!H:H,0,0,1)</f>
        <v>South America</v>
      </c>
    </row>
    <row r="830" spans="1:6" x14ac:dyDescent="0.2">
      <c r="A830" s="9" t="s">
        <v>73</v>
      </c>
      <c r="B830" s="9" t="s">
        <v>140</v>
      </c>
      <c r="C830" s="8" t="s">
        <v>51</v>
      </c>
      <c r="D830" s="9" t="s">
        <v>28</v>
      </c>
      <c r="E830" s="8">
        <v>1</v>
      </c>
      <c r="F830" s="9" t="str">
        <f>_xlfn.XLOOKUP(D830,Data!G:G,Data!H:H,0,0,1)</f>
        <v>Asia</v>
      </c>
    </row>
    <row r="831" spans="1:6" x14ac:dyDescent="0.2">
      <c r="A831" s="9" t="s">
        <v>73</v>
      </c>
      <c r="B831" s="9" t="s">
        <v>140</v>
      </c>
      <c r="C831" s="8" t="s">
        <v>51</v>
      </c>
      <c r="D831" s="9" t="s">
        <v>156</v>
      </c>
      <c r="E831" s="8">
        <v>3</v>
      </c>
      <c r="F831" s="9" t="str">
        <f>_xlfn.XLOOKUP(D831,Data!G:G,Data!H:H,0,0,1)</f>
        <v>Europe</v>
      </c>
    </row>
    <row r="832" spans="1:6" x14ac:dyDescent="0.2">
      <c r="A832" s="9" t="s">
        <v>73</v>
      </c>
      <c r="B832" s="9" t="s">
        <v>140</v>
      </c>
      <c r="C832" s="8" t="s">
        <v>51</v>
      </c>
      <c r="D832" s="9" t="s">
        <v>31</v>
      </c>
      <c r="E832" s="8">
        <v>1</v>
      </c>
      <c r="F832" s="9" t="str">
        <f>_xlfn.XLOOKUP(D832,Data!G:G,Data!H:H,0,0,1)</f>
        <v>Europe</v>
      </c>
    </row>
    <row r="833" spans="1:6" x14ac:dyDescent="0.2">
      <c r="A833" s="9" t="s">
        <v>73</v>
      </c>
      <c r="B833" s="9" t="s">
        <v>140</v>
      </c>
      <c r="C833" s="8" t="s">
        <v>51</v>
      </c>
      <c r="D833" s="9" t="s">
        <v>105</v>
      </c>
      <c r="E833" s="8">
        <v>3</v>
      </c>
      <c r="F833" s="9" t="str">
        <f>_xlfn.XLOOKUP(D833,Data!G:G,Data!H:H,0,0,1)</f>
        <v>North America</v>
      </c>
    </row>
    <row r="834" spans="1:6" x14ac:dyDescent="0.2">
      <c r="A834" s="9" t="s">
        <v>73</v>
      </c>
      <c r="B834" s="9" t="s">
        <v>140</v>
      </c>
      <c r="C834" s="8" t="s">
        <v>51</v>
      </c>
      <c r="D834" s="9" t="s">
        <v>200</v>
      </c>
      <c r="E834" s="8">
        <v>1</v>
      </c>
      <c r="F834" s="9" t="str">
        <f>_xlfn.XLOOKUP(D834,Data!G:G,Data!H:H,0,0,1)</f>
        <v>Europe</v>
      </c>
    </row>
    <row r="835" spans="1:6" x14ac:dyDescent="0.2">
      <c r="A835" s="9" t="s">
        <v>73</v>
      </c>
      <c r="B835" s="9" t="s">
        <v>140</v>
      </c>
      <c r="C835" s="8" t="s">
        <v>51</v>
      </c>
      <c r="D835" s="9" t="s">
        <v>207</v>
      </c>
      <c r="E835" s="8">
        <v>1</v>
      </c>
      <c r="F835" s="9" t="str">
        <f>_xlfn.XLOOKUP(D835,Data!G:G,Data!H:H,0,0,1)</f>
        <v>Europe</v>
      </c>
    </row>
    <row r="836" spans="1:6" x14ac:dyDescent="0.2">
      <c r="A836" s="9" t="s">
        <v>73</v>
      </c>
      <c r="B836" s="9" t="s">
        <v>140</v>
      </c>
      <c r="C836" s="8" t="s">
        <v>51</v>
      </c>
      <c r="D836" s="9" t="s">
        <v>35</v>
      </c>
      <c r="E836" s="8">
        <v>1</v>
      </c>
      <c r="F836" s="9" t="str">
        <f>_xlfn.XLOOKUP(D836,Data!G:G,Data!H:H,0,0,1)</f>
        <v>North America</v>
      </c>
    </row>
    <row r="837" spans="1:6" x14ac:dyDescent="0.2">
      <c r="A837" s="9" t="s">
        <v>73</v>
      </c>
      <c r="B837" s="9" t="s">
        <v>140</v>
      </c>
      <c r="C837" s="8" t="s">
        <v>51</v>
      </c>
      <c r="D837" s="9" t="s">
        <v>38</v>
      </c>
      <c r="E837" s="8">
        <v>1</v>
      </c>
      <c r="F837" s="9" t="str">
        <f>_xlfn.XLOOKUP(D837,Data!G:G,Data!H:H,0,0,1)</f>
        <v>Europe</v>
      </c>
    </row>
    <row r="838" spans="1:6" x14ac:dyDescent="0.2">
      <c r="A838" s="9" t="s">
        <v>73</v>
      </c>
      <c r="B838" s="9" t="s">
        <v>140</v>
      </c>
      <c r="C838" s="8" t="s">
        <v>51</v>
      </c>
      <c r="D838" s="9" t="s">
        <v>119</v>
      </c>
      <c r="E838" s="8">
        <v>2</v>
      </c>
      <c r="F838" s="9" t="str">
        <f>_xlfn.XLOOKUP(D838,Data!G:G,Data!H:H,0,0,1)</f>
        <v>Africa</v>
      </c>
    </row>
    <row r="839" spans="1:6" x14ac:dyDescent="0.2">
      <c r="A839" s="9" t="s">
        <v>73</v>
      </c>
      <c r="B839" s="9" t="s">
        <v>140</v>
      </c>
      <c r="C839" s="8" t="s">
        <v>51</v>
      </c>
      <c r="D839" s="9" t="s">
        <v>144</v>
      </c>
      <c r="E839" s="8">
        <v>1</v>
      </c>
      <c r="F839" s="9" t="str">
        <f>_xlfn.XLOOKUP(D839,Data!G:G,Data!H:H,0,0,1)</f>
        <v>Europe</v>
      </c>
    </row>
    <row r="840" spans="1:6" x14ac:dyDescent="0.2">
      <c r="A840" s="9" t="s">
        <v>73</v>
      </c>
      <c r="B840" s="9" t="s">
        <v>140</v>
      </c>
      <c r="C840" s="8" t="s">
        <v>51</v>
      </c>
      <c r="D840" s="9" t="s">
        <v>59</v>
      </c>
      <c r="E840" s="8">
        <v>2</v>
      </c>
      <c r="F840" s="9" t="str">
        <f>_xlfn.XLOOKUP(D840,Data!G:G,Data!H:H,0,0,1)</f>
        <v>Europe</v>
      </c>
    </row>
    <row r="841" spans="1:6" x14ac:dyDescent="0.2">
      <c r="A841" s="9" t="s">
        <v>73</v>
      </c>
      <c r="B841" s="9" t="s">
        <v>140</v>
      </c>
      <c r="C841" s="8" t="s">
        <v>51</v>
      </c>
      <c r="D841" s="9" t="s">
        <v>145</v>
      </c>
      <c r="E841" s="8">
        <v>1</v>
      </c>
      <c r="F841" s="9" t="str">
        <f>_xlfn.XLOOKUP(D841,Data!G:G,Data!H:H,0,0,1)</f>
        <v>Europe</v>
      </c>
    </row>
    <row r="842" spans="1:6" x14ac:dyDescent="0.2">
      <c r="A842" s="9" t="s">
        <v>73</v>
      </c>
      <c r="B842" s="9" t="s">
        <v>140</v>
      </c>
      <c r="C842" s="8" t="s">
        <v>51</v>
      </c>
      <c r="D842" s="9" t="s">
        <v>60</v>
      </c>
      <c r="E842" s="8">
        <v>1</v>
      </c>
      <c r="F842" s="9" t="str">
        <f>_xlfn.XLOOKUP(D842,Data!G:G,Data!H:H,0,0,1)</f>
        <v>North America</v>
      </c>
    </row>
    <row r="843" spans="1:6" x14ac:dyDescent="0.2">
      <c r="A843" s="9" t="s">
        <v>73</v>
      </c>
      <c r="B843" s="9" t="s">
        <v>140</v>
      </c>
      <c r="C843" s="8" t="s">
        <v>51</v>
      </c>
      <c r="D843" s="9" t="s">
        <v>61</v>
      </c>
      <c r="E843" s="8">
        <v>1</v>
      </c>
      <c r="F843" s="9" t="str">
        <f>_xlfn.XLOOKUP(D843,Data!G:G,Data!H:H,0,0,1)</f>
        <v>Europe</v>
      </c>
    </row>
    <row r="844" spans="1:6" x14ac:dyDescent="0.2">
      <c r="A844" s="9" t="s">
        <v>73</v>
      </c>
      <c r="B844" s="9" t="s">
        <v>140</v>
      </c>
      <c r="C844" s="8" t="s">
        <v>51</v>
      </c>
      <c r="D844" s="9" t="s">
        <v>40</v>
      </c>
      <c r="E844" s="8">
        <v>1</v>
      </c>
      <c r="F844" s="9" t="str">
        <f>_xlfn.XLOOKUP(D844,Data!G:G,Data!H:H,0,0,1)</f>
        <v>Africa</v>
      </c>
    </row>
    <row r="845" spans="1:6" x14ac:dyDescent="0.2">
      <c r="A845" s="9" t="s">
        <v>73</v>
      </c>
      <c r="B845" s="9" t="s">
        <v>140</v>
      </c>
      <c r="C845" s="8" t="s">
        <v>51</v>
      </c>
      <c r="D845" s="9" t="s">
        <v>45</v>
      </c>
      <c r="E845" s="8">
        <v>3</v>
      </c>
      <c r="F845" s="9" t="str">
        <f>_xlfn.XLOOKUP(D845,Data!G:G,Data!H:H,0,0,1)</f>
        <v>North America</v>
      </c>
    </row>
    <row r="846" spans="1:6" x14ac:dyDescent="0.2">
      <c r="A846" s="9" t="s">
        <v>73</v>
      </c>
      <c r="B846" s="9" t="s">
        <v>151</v>
      </c>
      <c r="C846" s="8" t="s">
        <v>51</v>
      </c>
      <c r="D846" s="9" t="s">
        <v>10</v>
      </c>
      <c r="E846" s="8">
        <v>3</v>
      </c>
      <c r="F846" s="9" t="str">
        <f>_xlfn.XLOOKUP(D846,Data!G:G,Data!H:H,0,0,1)</f>
        <v>Oceania</v>
      </c>
    </row>
    <row r="847" spans="1:6" x14ac:dyDescent="0.2">
      <c r="A847" s="9" t="s">
        <v>73</v>
      </c>
      <c r="B847" s="9" t="s">
        <v>151</v>
      </c>
      <c r="C847" s="8" t="s">
        <v>51</v>
      </c>
      <c r="D847" s="9" t="s">
        <v>166</v>
      </c>
      <c r="E847" s="8">
        <v>1</v>
      </c>
      <c r="F847" s="9" t="str">
        <f>_xlfn.XLOOKUP(D847,Data!G:G,Data!H:H,0,0,1)</f>
        <v>Asia</v>
      </c>
    </row>
    <row r="848" spans="1:6" x14ac:dyDescent="0.2">
      <c r="A848" s="9" t="s">
        <v>73</v>
      </c>
      <c r="B848" s="9" t="s">
        <v>151</v>
      </c>
      <c r="C848" s="8" t="s">
        <v>51</v>
      </c>
      <c r="D848" s="9" t="s">
        <v>81</v>
      </c>
      <c r="E848" s="8">
        <v>1</v>
      </c>
      <c r="F848" s="9" t="str">
        <f>_xlfn.XLOOKUP(D848,Data!G:G,Data!H:H,0,0,1)</f>
        <v>Africa</v>
      </c>
    </row>
    <row r="849" spans="1:6" x14ac:dyDescent="0.2">
      <c r="A849" s="9" t="s">
        <v>73</v>
      </c>
      <c r="B849" s="9" t="s">
        <v>151</v>
      </c>
      <c r="C849" s="8" t="s">
        <v>51</v>
      </c>
      <c r="D849" s="9" t="s">
        <v>82</v>
      </c>
      <c r="E849" s="8">
        <v>1</v>
      </c>
      <c r="F849" s="9" t="str">
        <f>_xlfn.XLOOKUP(D849,Data!G:G,Data!H:H,0,0,1)</f>
        <v>Africa</v>
      </c>
    </row>
    <row r="850" spans="1:6" x14ac:dyDescent="0.2">
      <c r="A850" s="9" t="s">
        <v>73</v>
      </c>
      <c r="B850" s="9" t="s">
        <v>151</v>
      </c>
      <c r="C850" s="8" t="s">
        <v>51</v>
      </c>
      <c r="D850" s="9" t="s">
        <v>13</v>
      </c>
      <c r="E850" s="8">
        <v>1</v>
      </c>
      <c r="F850" s="9" t="str">
        <f>_xlfn.XLOOKUP(D850,Data!G:G,Data!H:H,0,0,1)</f>
        <v>South America</v>
      </c>
    </row>
    <row r="851" spans="1:6" x14ac:dyDescent="0.2">
      <c r="A851" s="9" t="s">
        <v>73</v>
      </c>
      <c r="B851" s="9" t="s">
        <v>151</v>
      </c>
      <c r="C851" s="8" t="s">
        <v>51</v>
      </c>
      <c r="D851" s="9" t="s">
        <v>14</v>
      </c>
      <c r="E851" s="8">
        <v>1</v>
      </c>
      <c r="F851" s="9" t="str">
        <f>_xlfn.XLOOKUP(D851,Data!G:G,Data!H:H,0,0,1)</f>
        <v>North America</v>
      </c>
    </row>
    <row r="852" spans="1:6" x14ac:dyDescent="0.2">
      <c r="A852" s="9" t="s">
        <v>73</v>
      </c>
      <c r="B852" s="9" t="s">
        <v>151</v>
      </c>
      <c r="C852" s="8" t="s">
        <v>51</v>
      </c>
      <c r="D852" s="9" t="s">
        <v>20</v>
      </c>
      <c r="E852" s="8">
        <v>2</v>
      </c>
      <c r="F852" s="9" t="str">
        <f>_xlfn.XLOOKUP(D852,Data!G:G,Data!H:H,0,0,1)</f>
        <v>North America</v>
      </c>
    </row>
    <row r="853" spans="1:6" x14ac:dyDescent="0.2">
      <c r="A853" s="9" t="s">
        <v>73</v>
      </c>
      <c r="B853" s="9" t="s">
        <v>151</v>
      </c>
      <c r="C853" s="8" t="s">
        <v>51</v>
      </c>
      <c r="D853" s="9" t="s">
        <v>164</v>
      </c>
      <c r="E853" s="8">
        <v>3</v>
      </c>
      <c r="F853" s="9" t="str">
        <f>_xlfn.XLOOKUP(D853,Data!G:G,Data!H:H,0,0,1)</f>
        <v>Africa</v>
      </c>
    </row>
    <row r="854" spans="1:6" x14ac:dyDescent="0.2">
      <c r="A854" s="9" t="s">
        <v>73</v>
      </c>
      <c r="B854" s="9" t="s">
        <v>151</v>
      </c>
      <c r="C854" s="8" t="s">
        <v>51</v>
      </c>
      <c r="D854" s="9" t="s">
        <v>24</v>
      </c>
      <c r="E854" s="8">
        <v>1</v>
      </c>
      <c r="F854" s="9" t="str">
        <f>_xlfn.XLOOKUP(D854,Data!G:G,Data!H:H,0,0,1)</f>
        <v>Europe</v>
      </c>
    </row>
    <row r="855" spans="1:6" x14ac:dyDescent="0.2">
      <c r="A855" s="9" t="s">
        <v>73</v>
      </c>
      <c r="B855" s="9" t="s">
        <v>151</v>
      </c>
      <c r="C855" s="8" t="s">
        <v>51</v>
      </c>
      <c r="D855" s="9" t="s">
        <v>25</v>
      </c>
      <c r="E855" s="8">
        <v>3</v>
      </c>
      <c r="F855" s="9" t="str">
        <f>_xlfn.XLOOKUP(D855,Data!G:G,Data!H:H,0,0,1)</f>
        <v>Europe</v>
      </c>
    </row>
    <row r="856" spans="1:6" x14ac:dyDescent="0.2">
      <c r="A856" s="9" t="s">
        <v>73</v>
      </c>
      <c r="B856" s="9" t="s">
        <v>151</v>
      </c>
      <c r="C856" s="8" t="s">
        <v>51</v>
      </c>
      <c r="D856" s="9" t="s">
        <v>26</v>
      </c>
      <c r="E856" s="8">
        <v>1</v>
      </c>
      <c r="F856" s="9" t="str">
        <f>_xlfn.XLOOKUP(D856,Data!G:G,Data!H:H,0,0,1)</f>
        <v>Europe</v>
      </c>
    </row>
    <row r="857" spans="1:6" x14ac:dyDescent="0.2">
      <c r="A857" s="9" t="s">
        <v>73</v>
      </c>
      <c r="B857" s="9" t="s">
        <v>151</v>
      </c>
      <c r="C857" s="8" t="s">
        <v>51</v>
      </c>
      <c r="D857" s="9" t="s">
        <v>27</v>
      </c>
      <c r="E857" s="8">
        <v>3</v>
      </c>
      <c r="F857" s="9" t="str">
        <f>_xlfn.XLOOKUP(D857,Data!G:G,Data!H:H,0,0,1)</f>
        <v>Europe</v>
      </c>
    </row>
    <row r="858" spans="1:6" x14ac:dyDescent="0.2">
      <c r="A858" s="9" t="s">
        <v>73</v>
      </c>
      <c r="B858" s="9" t="s">
        <v>151</v>
      </c>
      <c r="C858" s="8" t="s">
        <v>51</v>
      </c>
      <c r="D858" s="9" t="s">
        <v>31</v>
      </c>
      <c r="E858" s="8">
        <v>2</v>
      </c>
      <c r="F858" s="9" t="str">
        <f>_xlfn.XLOOKUP(D858,Data!G:G,Data!H:H,0,0,1)</f>
        <v>Europe</v>
      </c>
    </row>
    <row r="859" spans="1:6" x14ac:dyDescent="0.2">
      <c r="A859" s="9" t="s">
        <v>73</v>
      </c>
      <c r="B859" s="9" t="s">
        <v>151</v>
      </c>
      <c r="C859" s="8" t="s">
        <v>51</v>
      </c>
      <c r="D859" s="9" t="s">
        <v>105</v>
      </c>
      <c r="E859" s="8">
        <v>2</v>
      </c>
      <c r="F859" s="9" t="str">
        <f>_xlfn.XLOOKUP(D859,Data!G:G,Data!H:H,0,0,1)</f>
        <v>North America</v>
      </c>
    </row>
    <row r="860" spans="1:6" x14ac:dyDescent="0.2">
      <c r="A860" s="9" t="s">
        <v>73</v>
      </c>
      <c r="B860" s="9" t="s">
        <v>151</v>
      </c>
      <c r="C860" s="8" t="s">
        <v>51</v>
      </c>
      <c r="D860" s="9" t="s">
        <v>106</v>
      </c>
      <c r="E860" s="8">
        <v>3</v>
      </c>
      <c r="F860" s="9" t="str">
        <f>_xlfn.XLOOKUP(D860,Data!G:G,Data!H:H,0,0,1)</f>
        <v>Africa</v>
      </c>
    </row>
    <row r="861" spans="1:6" x14ac:dyDescent="0.2">
      <c r="A861" s="9" t="s">
        <v>73</v>
      </c>
      <c r="B861" s="9" t="s">
        <v>151</v>
      </c>
      <c r="C861" s="8" t="s">
        <v>51</v>
      </c>
      <c r="D861" s="9" t="s">
        <v>233</v>
      </c>
      <c r="E861" s="8">
        <v>1</v>
      </c>
      <c r="F861" s="9" t="str">
        <f>_xlfn.XLOOKUP(D861,Data!G:G,Data!H:H,0,0,1)</f>
        <v>Europe</v>
      </c>
    </row>
    <row r="862" spans="1:6" x14ac:dyDescent="0.2">
      <c r="A862" s="9" t="s">
        <v>73</v>
      </c>
      <c r="B862" s="9" t="s">
        <v>151</v>
      </c>
      <c r="C862" s="8" t="s">
        <v>51</v>
      </c>
      <c r="D862" s="9" t="s">
        <v>177</v>
      </c>
      <c r="E862" s="8">
        <v>1</v>
      </c>
      <c r="F862" s="9" t="str">
        <f>_xlfn.XLOOKUP(D862,Data!G:G,Data!H:H,0,0,1)</f>
        <v>Asia</v>
      </c>
    </row>
    <row r="863" spans="1:6" x14ac:dyDescent="0.2">
      <c r="A863" s="9" t="s">
        <v>73</v>
      </c>
      <c r="B863" s="9" t="s">
        <v>151</v>
      </c>
      <c r="C863" s="8" t="s">
        <v>51</v>
      </c>
      <c r="D863" s="9" t="s">
        <v>207</v>
      </c>
      <c r="E863" s="8">
        <v>1</v>
      </c>
      <c r="F863" s="9" t="str">
        <f>_xlfn.XLOOKUP(D863,Data!G:G,Data!H:H,0,0,1)</f>
        <v>Europe</v>
      </c>
    </row>
    <row r="864" spans="1:6" x14ac:dyDescent="0.2">
      <c r="A864" s="9" t="s">
        <v>73</v>
      </c>
      <c r="B864" s="9" t="s">
        <v>151</v>
      </c>
      <c r="C864" s="8" t="s">
        <v>51</v>
      </c>
      <c r="D864" s="9" t="s">
        <v>157</v>
      </c>
      <c r="E864" s="8">
        <v>1</v>
      </c>
      <c r="F864" s="9" t="str">
        <f>_xlfn.XLOOKUP(D864,Data!G:G,Data!H:H,0,0,1)</f>
        <v>Africa</v>
      </c>
    </row>
    <row r="865" spans="1:6" x14ac:dyDescent="0.2">
      <c r="A865" s="9" t="s">
        <v>73</v>
      </c>
      <c r="B865" s="9" t="s">
        <v>151</v>
      </c>
      <c r="C865" s="8" t="s">
        <v>51</v>
      </c>
      <c r="D865" s="9" t="s">
        <v>158</v>
      </c>
      <c r="E865" s="8">
        <v>1</v>
      </c>
      <c r="F865" s="9" t="str">
        <f>_xlfn.XLOOKUP(D865,Data!G:G,Data!H:H,0,0,1)</f>
        <v>Asia</v>
      </c>
    </row>
    <row r="866" spans="1:6" x14ac:dyDescent="0.2">
      <c r="A866" s="9" t="s">
        <v>73</v>
      </c>
      <c r="B866" s="9" t="s">
        <v>151</v>
      </c>
      <c r="C866" s="8" t="s">
        <v>51</v>
      </c>
      <c r="D866" s="9" t="s">
        <v>59</v>
      </c>
      <c r="E866" s="8">
        <v>1</v>
      </c>
      <c r="F866" s="9" t="str">
        <f>_xlfn.XLOOKUP(D866,Data!G:G,Data!H:H,0,0,1)</f>
        <v>Europe</v>
      </c>
    </row>
    <row r="867" spans="1:6" x14ac:dyDescent="0.2">
      <c r="A867" s="9" t="s">
        <v>73</v>
      </c>
      <c r="B867" s="9" t="s">
        <v>151</v>
      </c>
      <c r="C867" s="8" t="s">
        <v>51</v>
      </c>
      <c r="D867" s="9" t="s">
        <v>122</v>
      </c>
      <c r="E867" s="8">
        <v>1</v>
      </c>
      <c r="F867" s="9" t="str">
        <f>_xlfn.XLOOKUP(D867,Data!G:G,Data!H:H,0,0,1)</f>
        <v>Refugee</v>
      </c>
    </row>
    <row r="868" spans="1:6" x14ac:dyDescent="0.2">
      <c r="A868" s="9" t="s">
        <v>73</v>
      </c>
      <c r="B868" s="9" t="s">
        <v>151</v>
      </c>
      <c r="C868" s="8" t="s">
        <v>51</v>
      </c>
      <c r="D868" s="9" t="s">
        <v>159</v>
      </c>
      <c r="E868" s="8">
        <v>1</v>
      </c>
      <c r="F868" s="9" t="str">
        <f>_xlfn.XLOOKUP(D868,Data!G:G,Data!H:H,0,0,1)</f>
        <v>North America</v>
      </c>
    </row>
    <row r="869" spans="1:6" x14ac:dyDescent="0.2">
      <c r="A869" s="9" t="s">
        <v>73</v>
      </c>
      <c r="B869" s="9" t="s">
        <v>151</v>
      </c>
      <c r="C869" s="8" t="s">
        <v>51</v>
      </c>
      <c r="D869" s="9" t="s">
        <v>63</v>
      </c>
      <c r="E869" s="8">
        <v>1</v>
      </c>
      <c r="F869" s="9" t="str">
        <f>_xlfn.XLOOKUP(D869,Data!G:G,Data!H:H,0,0,1)</f>
        <v>Europe</v>
      </c>
    </row>
    <row r="870" spans="1:6" x14ac:dyDescent="0.2">
      <c r="A870" s="9" t="s">
        <v>73</v>
      </c>
      <c r="B870" s="9" t="s">
        <v>151</v>
      </c>
      <c r="C870" s="8" t="s">
        <v>51</v>
      </c>
      <c r="D870" s="9" t="s">
        <v>39</v>
      </c>
      <c r="E870" s="8">
        <v>1</v>
      </c>
      <c r="F870" s="9" t="str">
        <f>_xlfn.XLOOKUP(D870,Data!G:G,Data!H:H,0,0,1)</f>
        <v>Europe</v>
      </c>
    </row>
    <row r="871" spans="1:6" x14ac:dyDescent="0.2">
      <c r="A871" s="9" t="s">
        <v>73</v>
      </c>
      <c r="B871" s="9" t="s">
        <v>151</v>
      </c>
      <c r="C871" s="8" t="s">
        <v>51</v>
      </c>
      <c r="D871" s="9" t="s">
        <v>40</v>
      </c>
      <c r="E871" s="8">
        <v>1</v>
      </c>
      <c r="F871" s="9" t="str">
        <f>_xlfn.XLOOKUP(D871,Data!G:G,Data!H:H,0,0,1)</f>
        <v>Africa</v>
      </c>
    </row>
    <row r="872" spans="1:6" x14ac:dyDescent="0.2">
      <c r="A872" s="9" t="s">
        <v>73</v>
      </c>
      <c r="B872" s="9" t="s">
        <v>151</v>
      </c>
      <c r="C872" s="8" t="s">
        <v>51</v>
      </c>
      <c r="D872" s="9" t="s">
        <v>42</v>
      </c>
      <c r="E872" s="8">
        <v>2</v>
      </c>
      <c r="F872" s="9" t="str">
        <f>_xlfn.XLOOKUP(D872,Data!G:G,Data!H:H,0,0,1)</f>
        <v>Europe</v>
      </c>
    </row>
    <row r="873" spans="1:6" x14ac:dyDescent="0.2">
      <c r="A873" s="9" t="s">
        <v>73</v>
      </c>
      <c r="B873" s="9" t="s">
        <v>151</v>
      </c>
      <c r="C873" s="8" t="s">
        <v>51</v>
      </c>
      <c r="D873" s="9" t="s">
        <v>149</v>
      </c>
      <c r="E873" s="8">
        <v>1</v>
      </c>
      <c r="F873" s="9" t="str">
        <f>_xlfn.XLOOKUP(D873,Data!G:G,Data!H:H,0,0,1)</f>
        <v>Asia</v>
      </c>
    </row>
    <row r="874" spans="1:6" x14ac:dyDescent="0.2">
      <c r="A874" s="9" t="s">
        <v>73</v>
      </c>
      <c r="B874" s="9" t="s">
        <v>151</v>
      </c>
      <c r="C874" s="8" t="s">
        <v>51</v>
      </c>
      <c r="D874" s="9" t="s">
        <v>137</v>
      </c>
      <c r="E874" s="8">
        <v>3</v>
      </c>
      <c r="F874" s="9" t="str">
        <f>_xlfn.XLOOKUP(D874,Data!G:G,Data!H:H,0,0,1)</f>
        <v>Europe</v>
      </c>
    </row>
    <row r="875" spans="1:6" x14ac:dyDescent="0.2">
      <c r="A875" s="9" t="s">
        <v>73</v>
      </c>
      <c r="B875" s="9" t="s">
        <v>151</v>
      </c>
      <c r="C875" s="8" t="s">
        <v>51</v>
      </c>
      <c r="D875" s="9" t="s">
        <v>130</v>
      </c>
      <c r="E875" s="8">
        <v>1</v>
      </c>
      <c r="F875" s="9" t="str">
        <f>_xlfn.XLOOKUP(D875,Data!G:G,Data!H:H,0,0,1)</f>
        <v>Africa</v>
      </c>
    </row>
    <row r="876" spans="1:6" x14ac:dyDescent="0.2">
      <c r="A876" s="9" t="s">
        <v>73</v>
      </c>
      <c r="B876" s="9" t="s">
        <v>151</v>
      </c>
      <c r="C876" s="8" t="s">
        <v>51</v>
      </c>
      <c r="D876" s="9" t="s">
        <v>138</v>
      </c>
      <c r="E876" s="8">
        <v>1</v>
      </c>
      <c r="F876" s="9" t="str">
        <f>_xlfn.XLOOKUP(D876,Data!G:G,Data!H:H,0,0,1)</f>
        <v>Africa</v>
      </c>
    </row>
    <row r="877" spans="1:6" x14ac:dyDescent="0.2">
      <c r="A877" s="9" t="s">
        <v>73</v>
      </c>
      <c r="B877" s="9" t="s">
        <v>151</v>
      </c>
      <c r="C877" s="8" t="s">
        <v>51</v>
      </c>
      <c r="D877" s="9" t="s">
        <v>45</v>
      </c>
      <c r="E877" s="8">
        <v>3</v>
      </c>
      <c r="F877" s="9" t="str">
        <f>_xlfn.XLOOKUP(D877,Data!G:G,Data!H:H,0,0,1)</f>
        <v>North America</v>
      </c>
    </row>
    <row r="878" spans="1:6" x14ac:dyDescent="0.2">
      <c r="A878" s="9" t="s">
        <v>73</v>
      </c>
      <c r="B878" s="9" t="s">
        <v>163</v>
      </c>
      <c r="C878" s="8" t="s">
        <v>51</v>
      </c>
      <c r="D878" s="9" t="s">
        <v>10</v>
      </c>
      <c r="E878" s="8">
        <v>3</v>
      </c>
      <c r="F878" s="9" t="str">
        <f>_xlfn.XLOOKUP(D878,Data!G:G,Data!H:H,0,0,1)</f>
        <v>Oceania</v>
      </c>
    </row>
    <row r="879" spans="1:6" x14ac:dyDescent="0.2">
      <c r="A879" s="9" t="s">
        <v>73</v>
      </c>
      <c r="B879" s="9" t="s">
        <v>163</v>
      </c>
      <c r="C879" s="8" t="s">
        <v>51</v>
      </c>
      <c r="D879" s="9" t="s">
        <v>141</v>
      </c>
      <c r="E879" s="8">
        <v>1</v>
      </c>
      <c r="F879" s="9" t="str">
        <f>_xlfn.XLOOKUP(D879,Data!G:G,Data!H:H,0,0,1)</f>
        <v>Europe</v>
      </c>
    </row>
    <row r="880" spans="1:6" x14ac:dyDescent="0.2">
      <c r="A880" s="9" t="s">
        <v>73</v>
      </c>
      <c r="B880" s="9" t="s">
        <v>163</v>
      </c>
      <c r="C880" s="8" t="s">
        <v>51</v>
      </c>
      <c r="D880" s="9" t="s">
        <v>14</v>
      </c>
      <c r="E880" s="8">
        <v>3</v>
      </c>
      <c r="F880" s="9" t="str">
        <f>_xlfn.XLOOKUP(D880,Data!G:G,Data!H:H,0,0,1)</f>
        <v>North America</v>
      </c>
    </row>
    <row r="881" spans="1:6" x14ac:dyDescent="0.2">
      <c r="A881" s="9" t="s">
        <v>73</v>
      </c>
      <c r="B881" s="9" t="s">
        <v>163</v>
      </c>
      <c r="C881" s="8" t="s">
        <v>51</v>
      </c>
      <c r="D881" s="9" t="s">
        <v>21</v>
      </c>
      <c r="E881" s="8">
        <v>1</v>
      </c>
      <c r="F881" s="9" t="str">
        <f>_xlfn.XLOOKUP(D881,Data!G:G,Data!H:H,0,0,1)</f>
        <v>Europe</v>
      </c>
    </row>
    <row r="882" spans="1:6" x14ac:dyDescent="0.2">
      <c r="A882" s="9" t="s">
        <v>73</v>
      </c>
      <c r="B882" s="9" t="s">
        <v>163</v>
      </c>
      <c r="C882" s="8" t="s">
        <v>51</v>
      </c>
      <c r="D882" s="9" t="s">
        <v>164</v>
      </c>
      <c r="E882" s="8">
        <v>3</v>
      </c>
      <c r="F882" s="9" t="str">
        <f>_xlfn.XLOOKUP(D882,Data!G:G,Data!H:H,0,0,1)</f>
        <v>Africa</v>
      </c>
    </row>
    <row r="883" spans="1:6" x14ac:dyDescent="0.2">
      <c r="A883" s="9" t="s">
        <v>73</v>
      </c>
      <c r="B883" s="9" t="s">
        <v>163</v>
      </c>
      <c r="C883" s="8" t="s">
        <v>51</v>
      </c>
      <c r="D883" s="9" t="s">
        <v>24</v>
      </c>
      <c r="E883" s="8">
        <v>1</v>
      </c>
      <c r="F883" s="9" t="str">
        <f>_xlfn.XLOOKUP(D883,Data!G:G,Data!H:H,0,0,1)</f>
        <v>Europe</v>
      </c>
    </row>
    <row r="884" spans="1:6" x14ac:dyDescent="0.2">
      <c r="A884" s="9" t="s">
        <v>73</v>
      </c>
      <c r="B884" s="9" t="s">
        <v>163</v>
      </c>
      <c r="C884" s="8" t="s">
        <v>51</v>
      </c>
      <c r="D884" s="9" t="s">
        <v>25</v>
      </c>
      <c r="E884" s="8">
        <v>1</v>
      </c>
      <c r="F884" s="9" t="str">
        <f>_xlfn.XLOOKUP(D884,Data!G:G,Data!H:H,0,0,1)</f>
        <v>Europe</v>
      </c>
    </row>
    <row r="885" spans="1:6" x14ac:dyDescent="0.2">
      <c r="A885" s="9" t="s">
        <v>73</v>
      </c>
      <c r="B885" s="9" t="s">
        <v>163</v>
      </c>
      <c r="C885" s="8" t="s">
        <v>51</v>
      </c>
      <c r="D885" s="9" t="s">
        <v>26</v>
      </c>
      <c r="E885" s="8">
        <v>1</v>
      </c>
      <c r="F885" s="9" t="str">
        <f>_xlfn.XLOOKUP(D885,Data!G:G,Data!H:H,0,0,1)</f>
        <v>Europe</v>
      </c>
    </row>
    <row r="886" spans="1:6" x14ac:dyDescent="0.2">
      <c r="A886" s="9" t="s">
        <v>73</v>
      </c>
      <c r="B886" s="9" t="s">
        <v>163</v>
      </c>
      <c r="C886" s="8" t="s">
        <v>51</v>
      </c>
      <c r="D886" s="9" t="s">
        <v>27</v>
      </c>
      <c r="E886" s="8">
        <v>3</v>
      </c>
      <c r="F886" s="9" t="str">
        <f>_xlfn.XLOOKUP(D886,Data!G:G,Data!H:H,0,0,1)</f>
        <v>Europe</v>
      </c>
    </row>
    <row r="887" spans="1:6" x14ac:dyDescent="0.2">
      <c r="A887" s="9" t="s">
        <v>73</v>
      </c>
      <c r="B887" s="9" t="s">
        <v>163</v>
      </c>
      <c r="C887" s="8" t="s">
        <v>51</v>
      </c>
      <c r="D887" s="9" t="s">
        <v>156</v>
      </c>
      <c r="E887" s="8">
        <v>2</v>
      </c>
      <c r="F887" s="9" t="str">
        <f>_xlfn.XLOOKUP(D887,Data!G:G,Data!H:H,0,0,1)</f>
        <v>Europe</v>
      </c>
    </row>
    <row r="888" spans="1:6" x14ac:dyDescent="0.2">
      <c r="A888" s="9" t="s">
        <v>73</v>
      </c>
      <c r="B888" s="9" t="s">
        <v>163</v>
      </c>
      <c r="C888" s="8" t="s">
        <v>51</v>
      </c>
      <c r="D888" s="9" t="s">
        <v>31</v>
      </c>
      <c r="E888" s="8">
        <v>3</v>
      </c>
      <c r="F888" s="9" t="str">
        <f>_xlfn.XLOOKUP(D888,Data!G:G,Data!H:H,0,0,1)</f>
        <v>Europe</v>
      </c>
    </row>
    <row r="889" spans="1:6" x14ac:dyDescent="0.2">
      <c r="A889" s="9" t="s">
        <v>73</v>
      </c>
      <c r="B889" s="9" t="s">
        <v>163</v>
      </c>
      <c r="C889" s="8" t="s">
        <v>51</v>
      </c>
      <c r="D889" s="9" t="s">
        <v>105</v>
      </c>
      <c r="E889" s="8">
        <v>1</v>
      </c>
      <c r="F889" s="9" t="str">
        <f>_xlfn.XLOOKUP(D889,Data!G:G,Data!H:H,0,0,1)</f>
        <v>North America</v>
      </c>
    </row>
    <row r="890" spans="1:6" x14ac:dyDescent="0.2">
      <c r="A890" s="9" t="s">
        <v>73</v>
      </c>
      <c r="B890" s="9" t="s">
        <v>163</v>
      </c>
      <c r="C890" s="8" t="s">
        <v>51</v>
      </c>
      <c r="D890" s="9" t="s">
        <v>32</v>
      </c>
      <c r="E890" s="8">
        <v>2</v>
      </c>
      <c r="F890" s="9" t="str">
        <f>_xlfn.XLOOKUP(D890,Data!G:G,Data!H:H,0,0,1)</f>
        <v>Asia</v>
      </c>
    </row>
    <row r="891" spans="1:6" x14ac:dyDescent="0.2">
      <c r="A891" s="9" t="s">
        <v>73</v>
      </c>
      <c r="B891" s="9" t="s">
        <v>163</v>
      </c>
      <c r="C891" s="8" t="s">
        <v>51</v>
      </c>
      <c r="D891" s="9" t="s">
        <v>106</v>
      </c>
      <c r="E891" s="8">
        <v>3</v>
      </c>
      <c r="F891" s="9" t="str">
        <f>_xlfn.XLOOKUP(D891,Data!G:G,Data!H:H,0,0,1)</f>
        <v>Africa</v>
      </c>
    </row>
    <row r="892" spans="1:6" x14ac:dyDescent="0.2">
      <c r="A892" s="9" t="s">
        <v>73</v>
      </c>
      <c r="B892" s="9" t="s">
        <v>163</v>
      </c>
      <c r="C892" s="8" t="s">
        <v>51</v>
      </c>
      <c r="D892" s="9" t="s">
        <v>34</v>
      </c>
      <c r="E892" s="8">
        <v>1</v>
      </c>
      <c r="F892" s="9" t="str">
        <f>_xlfn.XLOOKUP(D892,Data!G:G,Data!H:H,0,0,1)</f>
        <v>Europe</v>
      </c>
    </row>
    <row r="893" spans="1:6" x14ac:dyDescent="0.2">
      <c r="A893" s="9" t="s">
        <v>73</v>
      </c>
      <c r="B893" s="9" t="s">
        <v>163</v>
      </c>
      <c r="C893" s="8" t="s">
        <v>51</v>
      </c>
      <c r="D893" s="9" t="s">
        <v>71</v>
      </c>
      <c r="E893" s="8">
        <v>1</v>
      </c>
      <c r="F893" s="9" t="str">
        <f>_xlfn.XLOOKUP(D893,Data!G:G,Data!H:H,0,0,1)</f>
        <v>Oceania</v>
      </c>
    </row>
    <row r="894" spans="1:6" x14ac:dyDescent="0.2">
      <c r="A894" s="9" t="s">
        <v>73</v>
      </c>
      <c r="B894" s="9" t="s">
        <v>163</v>
      </c>
      <c r="C894" s="8" t="s">
        <v>51</v>
      </c>
      <c r="D894" s="9" t="s">
        <v>59</v>
      </c>
      <c r="E894" s="8">
        <v>3</v>
      </c>
      <c r="F894" s="9" t="str">
        <f>_xlfn.XLOOKUP(D894,Data!G:G,Data!H:H,0,0,1)</f>
        <v>Europe</v>
      </c>
    </row>
    <row r="895" spans="1:6" x14ac:dyDescent="0.2">
      <c r="A895" s="9" t="s">
        <v>73</v>
      </c>
      <c r="B895" s="9" t="s">
        <v>163</v>
      </c>
      <c r="C895" s="8" t="s">
        <v>51</v>
      </c>
      <c r="D895" s="9" t="s">
        <v>145</v>
      </c>
      <c r="E895" s="8">
        <v>1</v>
      </c>
      <c r="F895" s="9" t="str">
        <f>_xlfn.XLOOKUP(D895,Data!G:G,Data!H:H,0,0,1)</f>
        <v>Europe</v>
      </c>
    </row>
    <row r="896" spans="1:6" x14ac:dyDescent="0.2">
      <c r="A896" s="9" t="s">
        <v>73</v>
      </c>
      <c r="B896" s="9" t="s">
        <v>163</v>
      </c>
      <c r="C896" s="8" t="s">
        <v>51</v>
      </c>
      <c r="D896" s="9" t="s">
        <v>122</v>
      </c>
      <c r="E896" s="8">
        <v>1</v>
      </c>
      <c r="F896" s="9" t="str">
        <f>_xlfn.XLOOKUP(D896,Data!G:G,Data!H:H,0,0,1)</f>
        <v>Refugee</v>
      </c>
    </row>
    <row r="897" spans="1:6" x14ac:dyDescent="0.2">
      <c r="A897" s="9" t="s">
        <v>73</v>
      </c>
      <c r="B897" s="9" t="s">
        <v>163</v>
      </c>
      <c r="C897" s="8" t="s">
        <v>51</v>
      </c>
      <c r="D897" s="9" t="s">
        <v>42</v>
      </c>
      <c r="E897" s="8">
        <v>3</v>
      </c>
      <c r="F897" s="9" t="str">
        <f>_xlfn.XLOOKUP(D897,Data!G:G,Data!H:H,0,0,1)</f>
        <v>Europe</v>
      </c>
    </row>
    <row r="898" spans="1:6" x14ac:dyDescent="0.2">
      <c r="A898" s="9" t="s">
        <v>73</v>
      </c>
      <c r="B898" s="9" t="s">
        <v>163</v>
      </c>
      <c r="C898" s="8" t="s">
        <v>51</v>
      </c>
      <c r="D898" s="9" t="s">
        <v>138</v>
      </c>
      <c r="E898" s="8">
        <v>1</v>
      </c>
      <c r="F898" s="9" t="str">
        <f>_xlfn.XLOOKUP(D898,Data!G:G,Data!H:H,0,0,1)</f>
        <v>Africa</v>
      </c>
    </row>
    <row r="899" spans="1:6" x14ac:dyDescent="0.2">
      <c r="A899" s="9" t="s">
        <v>73</v>
      </c>
      <c r="B899" s="9" t="s">
        <v>163</v>
      </c>
      <c r="C899" s="8" t="s">
        <v>51</v>
      </c>
      <c r="D899" s="9" t="s">
        <v>45</v>
      </c>
      <c r="E899" s="8">
        <v>3</v>
      </c>
      <c r="F899" s="9" t="str">
        <f>_xlfn.XLOOKUP(D899,Data!G:G,Data!H:H,0,0,1)</f>
        <v>North America</v>
      </c>
    </row>
    <row r="900" spans="1:6" x14ac:dyDescent="0.2">
      <c r="A900" s="9" t="s">
        <v>73</v>
      </c>
      <c r="B900" s="9" t="s">
        <v>163</v>
      </c>
      <c r="C900" s="8" t="s">
        <v>51</v>
      </c>
      <c r="D900" s="9" t="s">
        <v>172</v>
      </c>
      <c r="E900" s="8">
        <v>1</v>
      </c>
      <c r="F900" s="9" t="str">
        <f>_xlfn.XLOOKUP(D900,Data!G:G,Data!H:H,0,0,1)</f>
        <v>South America</v>
      </c>
    </row>
    <row r="901" spans="1:6" x14ac:dyDescent="0.2">
      <c r="A901" s="9" t="s">
        <v>73</v>
      </c>
      <c r="B901" s="9" t="s">
        <v>163</v>
      </c>
      <c r="C901" s="8" t="s">
        <v>51</v>
      </c>
      <c r="D901" s="9" t="s">
        <v>162</v>
      </c>
      <c r="E901" s="8">
        <v>1</v>
      </c>
      <c r="F901" s="9" t="str">
        <f>_xlfn.XLOOKUP(D901,Data!G:G,Data!H:H,0,0,1)</f>
        <v>South America</v>
      </c>
    </row>
    <row r="902" spans="1:6" x14ac:dyDescent="0.2">
      <c r="A902" s="9" t="s">
        <v>73</v>
      </c>
      <c r="B902" s="9" t="s">
        <v>165</v>
      </c>
      <c r="C902" s="8" t="s">
        <v>51</v>
      </c>
      <c r="D902" s="9" t="s">
        <v>10</v>
      </c>
      <c r="E902" s="8">
        <v>3</v>
      </c>
      <c r="F902" s="9" t="str">
        <f>_xlfn.XLOOKUP(D902,Data!G:G,Data!H:H,0,0,1)</f>
        <v>Oceania</v>
      </c>
    </row>
    <row r="903" spans="1:6" x14ac:dyDescent="0.2">
      <c r="A903" s="9" t="s">
        <v>73</v>
      </c>
      <c r="B903" s="9" t="s">
        <v>165</v>
      </c>
      <c r="C903" s="8" t="s">
        <v>51</v>
      </c>
      <c r="D903" s="9" t="s">
        <v>141</v>
      </c>
      <c r="E903" s="8">
        <v>1</v>
      </c>
      <c r="F903" s="9" t="str">
        <f>_xlfn.XLOOKUP(D903,Data!G:G,Data!H:H,0,0,1)</f>
        <v>Europe</v>
      </c>
    </row>
    <row r="904" spans="1:6" x14ac:dyDescent="0.2">
      <c r="A904" s="9" t="s">
        <v>73</v>
      </c>
      <c r="B904" s="9" t="s">
        <v>165</v>
      </c>
      <c r="C904" s="8" t="s">
        <v>51</v>
      </c>
      <c r="D904" s="9" t="s">
        <v>167</v>
      </c>
      <c r="E904" s="8">
        <v>1</v>
      </c>
      <c r="F904" s="9" t="str">
        <f>_xlfn.XLOOKUP(D904,Data!G:G,Data!H:H,0,0,1)</f>
        <v>Africa</v>
      </c>
    </row>
    <row r="905" spans="1:6" x14ac:dyDescent="0.2">
      <c r="A905" s="9" t="s">
        <v>73</v>
      </c>
      <c r="B905" s="9" t="s">
        <v>165</v>
      </c>
      <c r="C905" s="8" t="s">
        <v>51</v>
      </c>
      <c r="D905" s="9" t="s">
        <v>14</v>
      </c>
      <c r="E905" s="8">
        <v>1</v>
      </c>
      <c r="F905" s="9" t="str">
        <f>_xlfn.XLOOKUP(D905,Data!G:G,Data!H:H,0,0,1)</f>
        <v>North America</v>
      </c>
    </row>
    <row r="906" spans="1:6" x14ac:dyDescent="0.2">
      <c r="A906" s="9" t="s">
        <v>73</v>
      </c>
      <c r="B906" s="9" t="s">
        <v>165</v>
      </c>
      <c r="C906" s="8" t="s">
        <v>51</v>
      </c>
      <c r="D906" s="9" t="s">
        <v>168</v>
      </c>
      <c r="E906" s="8">
        <v>1</v>
      </c>
      <c r="F906" s="9" t="str">
        <f>_xlfn.XLOOKUP(D906,Data!G:G,Data!H:H,0,0,1)</f>
        <v>Africa</v>
      </c>
    </row>
    <row r="907" spans="1:6" x14ac:dyDescent="0.2">
      <c r="A907" s="9" t="s">
        <v>73</v>
      </c>
      <c r="B907" s="9" t="s">
        <v>165</v>
      </c>
      <c r="C907" s="8" t="s">
        <v>51</v>
      </c>
      <c r="D907" s="9" t="s">
        <v>164</v>
      </c>
      <c r="E907" s="8">
        <v>3</v>
      </c>
      <c r="F907" s="9" t="str">
        <f>_xlfn.XLOOKUP(D907,Data!G:G,Data!H:H,0,0,1)</f>
        <v>Africa</v>
      </c>
    </row>
    <row r="908" spans="1:6" x14ac:dyDescent="0.2">
      <c r="A908" s="9" t="s">
        <v>73</v>
      </c>
      <c r="B908" s="9" t="s">
        <v>165</v>
      </c>
      <c r="C908" s="8" t="s">
        <v>51</v>
      </c>
      <c r="D908" s="9" t="s">
        <v>24</v>
      </c>
      <c r="E908" s="8">
        <v>1</v>
      </c>
      <c r="F908" s="9" t="str">
        <f>_xlfn.XLOOKUP(D908,Data!G:G,Data!H:H,0,0,1)</f>
        <v>Europe</v>
      </c>
    </row>
    <row r="909" spans="1:6" x14ac:dyDescent="0.2">
      <c r="A909" s="9" t="s">
        <v>73</v>
      </c>
      <c r="B909" s="9" t="s">
        <v>165</v>
      </c>
      <c r="C909" s="8" t="s">
        <v>51</v>
      </c>
      <c r="D909" s="9" t="s">
        <v>25</v>
      </c>
      <c r="E909" s="8">
        <v>1</v>
      </c>
      <c r="F909" s="9" t="str">
        <f>_xlfn.XLOOKUP(D909,Data!G:G,Data!H:H,0,0,1)</f>
        <v>Europe</v>
      </c>
    </row>
    <row r="910" spans="1:6" x14ac:dyDescent="0.2">
      <c r="A910" s="9" t="s">
        <v>73</v>
      </c>
      <c r="B910" s="9" t="s">
        <v>165</v>
      </c>
      <c r="C910" s="8" t="s">
        <v>51</v>
      </c>
      <c r="D910" s="9" t="s">
        <v>26</v>
      </c>
      <c r="E910" s="8">
        <v>1</v>
      </c>
      <c r="F910" s="9" t="str">
        <f>_xlfn.XLOOKUP(D910,Data!G:G,Data!H:H,0,0,1)</f>
        <v>Europe</v>
      </c>
    </row>
    <row r="911" spans="1:6" x14ac:dyDescent="0.2">
      <c r="A911" s="9" t="s">
        <v>73</v>
      </c>
      <c r="B911" s="9" t="s">
        <v>165</v>
      </c>
      <c r="C911" s="8" t="s">
        <v>51</v>
      </c>
      <c r="D911" s="9" t="s">
        <v>143</v>
      </c>
      <c r="E911" s="8">
        <v>1</v>
      </c>
      <c r="F911" s="9" t="str">
        <f>_xlfn.XLOOKUP(D911,Data!G:G,Data!H:H,0,0,1)</f>
        <v>Europe</v>
      </c>
    </row>
    <row r="912" spans="1:6" x14ac:dyDescent="0.2">
      <c r="A912" s="9" t="s">
        <v>73</v>
      </c>
      <c r="B912" s="9" t="s">
        <v>165</v>
      </c>
      <c r="C912" s="8" t="s">
        <v>51</v>
      </c>
      <c r="D912" s="9" t="s">
        <v>28</v>
      </c>
      <c r="E912" s="8">
        <v>2</v>
      </c>
      <c r="F912" s="9" t="str">
        <f>_xlfn.XLOOKUP(D912,Data!G:G,Data!H:H,0,0,1)</f>
        <v>Asia</v>
      </c>
    </row>
    <row r="913" spans="1:6" x14ac:dyDescent="0.2">
      <c r="A913" s="9" t="s">
        <v>73</v>
      </c>
      <c r="B913" s="9" t="s">
        <v>165</v>
      </c>
      <c r="C913" s="8" t="s">
        <v>51</v>
      </c>
      <c r="D913" s="9" t="s">
        <v>156</v>
      </c>
      <c r="E913" s="8">
        <v>1</v>
      </c>
      <c r="F913" s="9" t="str">
        <f>_xlfn.XLOOKUP(D913,Data!G:G,Data!H:H,0,0,1)</f>
        <v>Europe</v>
      </c>
    </row>
    <row r="914" spans="1:6" x14ac:dyDescent="0.2">
      <c r="A914" s="9" t="s">
        <v>73</v>
      </c>
      <c r="B914" s="9" t="s">
        <v>165</v>
      </c>
      <c r="C914" s="8" t="s">
        <v>51</v>
      </c>
      <c r="D914" s="9" t="s">
        <v>31</v>
      </c>
      <c r="E914" s="8">
        <v>2</v>
      </c>
      <c r="F914" s="9" t="str">
        <f>_xlfn.XLOOKUP(D914,Data!G:G,Data!H:H,0,0,1)</f>
        <v>Europe</v>
      </c>
    </row>
    <row r="915" spans="1:6" x14ac:dyDescent="0.2">
      <c r="A915" s="9" t="s">
        <v>73</v>
      </c>
      <c r="B915" s="9" t="s">
        <v>165</v>
      </c>
      <c r="C915" s="8" t="s">
        <v>51</v>
      </c>
      <c r="D915" s="9" t="s">
        <v>32</v>
      </c>
      <c r="E915" s="8">
        <v>3</v>
      </c>
      <c r="F915" s="9" t="str">
        <f>_xlfn.XLOOKUP(D915,Data!G:G,Data!H:H,0,0,1)</f>
        <v>Asia</v>
      </c>
    </row>
    <row r="916" spans="1:6" x14ac:dyDescent="0.2">
      <c r="A916" s="9" t="s">
        <v>73</v>
      </c>
      <c r="B916" s="9" t="s">
        <v>165</v>
      </c>
      <c r="C916" s="8" t="s">
        <v>51</v>
      </c>
      <c r="D916" s="9" t="s">
        <v>106</v>
      </c>
      <c r="E916" s="8">
        <v>3</v>
      </c>
      <c r="F916" s="9" t="str">
        <f>_xlfn.XLOOKUP(D916,Data!G:G,Data!H:H,0,0,1)</f>
        <v>Africa</v>
      </c>
    </row>
    <row r="917" spans="1:6" x14ac:dyDescent="0.2">
      <c r="A917" s="9" t="s">
        <v>73</v>
      </c>
      <c r="B917" s="9" t="s">
        <v>165</v>
      </c>
      <c r="C917" s="8" t="s">
        <v>51</v>
      </c>
      <c r="D917" s="9" t="s">
        <v>200</v>
      </c>
      <c r="E917" s="8">
        <v>1</v>
      </c>
      <c r="F917" s="9" t="str">
        <f>_xlfn.XLOOKUP(D917,Data!G:G,Data!H:H,0,0,1)</f>
        <v>Europe</v>
      </c>
    </row>
    <row r="918" spans="1:6" x14ac:dyDescent="0.2">
      <c r="A918" s="9" t="s">
        <v>73</v>
      </c>
      <c r="B918" s="9" t="s">
        <v>165</v>
      </c>
      <c r="C918" s="8" t="s">
        <v>51</v>
      </c>
      <c r="D918" s="9" t="s">
        <v>35</v>
      </c>
      <c r="E918" s="8">
        <v>2</v>
      </c>
      <c r="F918" s="9" t="str">
        <f>_xlfn.XLOOKUP(D918,Data!G:G,Data!H:H,0,0,1)</f>
        <v>North America</v>
      </c>
    </row>
    <row r="919" spans="1:6" x14ac:dyDescent="0.2">
      <c r="A919" s="9" t="s">
        <v>73</v>
      </c>
      <c r="B919" s="9" t="s">
        <v>165</v>
      </c>
      <c r="C919" s="8" t="s">
        <v>51</v>
      </c>
      <c r="D919" s="9" t="s">
        <v>38</v>
      </c>
      <c r="E919" s="8">
        <v>2</v>
      </c>
      <c r="F919" s="9" t="str">
        <f>_xlfn.XLOOKUP(D919,Data!G:G,Data!H:H,0,0,1)</f>
        <v>Europe</v>
      </c>
    </row>
    <row r="920" spans="1:6" x14ac:dyDescent="0.2">
      <c r="A920" s="9" t="s">
        <v>73</v>
      </c>
      <c r="B920" s="9" t="s">
        <v>165</v>
      </c>
      <c r="C920" s="8" t="s">
        <v>51</v>
      </c>
      <c r="D920" s="9" t="s">
        <v>144</v>
      </c>
      <c r="E920" s="8">
        <v>1</v>
      </c>
      <c r="F920" s="9" t="str">
        <f>_xlfn.XLOOKUP(D920,Data!G:G,Data!H:H,0,0,1)</f>
        <v>Europe</v>
      </c>
    </row>
    <row r="921" spans="1:6" x14ac:dyDescent="0.2">
      <c r="A921" s="9" t="s">
        <v>73</v>
      </c>
      <c r="B921" s="9" t="s">
        <v>165</v>
      </c>
      <c r="C921" s="8" t="s">
        <v>51</v>
      </c>
      <c r="D921" s="9" t="s">
        <v>145</v>
      </c>
      <c r="E921" s="8">
        <v>1</v>
      </c>
      <c r="F921" s="9" t="str">
        <f>_xlfn.XLOOKUP(D921,Data!G:G,Data!H:H,0,0,1)</f>
        <v>Europe</v>
      </c>
    </row>
    <row r="922" spans="1:6" x14ac:dyDescent="0.2">
      <c r="A922" s="9" t="s">
        <v>73</v>
      </c>
      <c r="B922" s="9" t="s">
        <v>165</v>
      </c>
      <c r="C922" s="8" t="s">
        <v>51</v>
      </c>
      <c r="D922" s="9" t="s">
        <v>39</v>
      </c>
      <c r="E922" s="8">
        <v>1</v>
      </c>
      <c r="F922" s="9" t="str">
        <f>_xlfn.XLOOKUP(D922,Data!G:G,Data!H:H,0,0,1)</f>
        <v>Europe</v>
      </c>
    </row>
    <row r="923" spans="1:6" x14ac:dyDescent="0.2">
      <c r="A923" s="9" t="s">
        <v>73</v>
      </c>
      <c r="B923" s="9" t="s">
        <v>165</v>
      </c>
      <c r="C923" s="8" t="s">
        <v>51</v>
      </c>
      <c r="D923" s="9" t="s">
        <v>42</v>
      </c>
      <c r="E923" s="8">
        <v>1</v>
      </c>
      <c r="F923" s="9" t="str">
        <f>_xlfn.XLOOKUP(D923,Data!G:G,Data!H:H,0,0,1)</f>
        <v>Europe</v>
      </c>
    </row>
    <row r="924" spans="1:6" x14ac:dyDescent="0.2">
      <c r="A924" s="9" t="s">
        <v>73</v>
      </c>
      <c r="B924" s="9" t="s">
        <v>165</v>
      </c>
      <c r="C924" s="8" t="s">
        <v>51</v>
      </c>
      <c r="D924" s="9" t="s">
        <v>138</v>
      </c>
      <c r="E924" s="8">
        <v>2</v>
      </c>
      <c r="F924" s="9" t="str">
        <f>_xlfn.XLOOKUP(D924,Data!G:G,Data!H:H,0,0,1)</f>
        <v>Africa</v>
      </c>
    </row>
    <row r="925" spans="1:6" x14ac:dyDescent="0.2">
      <c r="A925" s="9" t="s">
        <v>73</v>
      </c>
      <c r="B925" s="9" t="s">
        <v>165</v>
      </c>
      <c r="C925" s="8" t="s">
        <v>51</v>
      </c>
      <c r="D925" s="9" t="s">
        <v>45</v>
      </c>
      <c r="E925" s="8">
        <v>3</v>
      </c>
      <c r="F925" s="9" t="str">
        <f>_xlfn.XLOOKUP(D925,Data!G:G,Data!H:H,0,0,1)</f>
        <v>North America</v>
      </c>
    </row>
    <row r="926" spans="1:6" x14ac:dyDescent="0.2">
      <c r="A926" s="9" t="s">
        <v>73</v>
      </c>
      <c r="B926" s="9" t="s">
        <v>165</v>
      </c>
      <c r="C926" s="8" t="s">
        <v>51</v>
      </c>
      <c r="D926" s="9" t="s">
        <v>162</v>
      </c>
      <c r="E926" s="8">
        <v>1</v>
      </c>
      <c r="F926" s="9" t="str">
        <f>_xlfn.XLOOKUP(D926,Data!G:G,Data!H:H,0,0,1)</f>
        <v>South America</v>
      </c>
    </row>
    <row r="927" spans="1:6" x14ac:dyDescent="0.2">
      <c r="A927" s="9" t="s">
        <v>73</v>
      </c>
      <c r="B927" s="9" t="s">
        <v>173</v>
      </c>
      <c r="C927" s="8" t="s">
        <v>51</v>
      </c>
      <c r="D927" s="9" t="s">
        <v>10</v>
      </c>
      <c r="E927" s="8">
        <v>1</v>
      </c>
      <c r="F927" s="9" t="str">
        <f>_xlfn.XLOOKUP(D927,Data!G:G,Data!H:H,0,0,1)</f>
        <v>Oceania</v>
      </c>
    </row>
    <row r="928" spans="1:6" x14ac:dyDescent="0.2">
      <c r="A928" s="9" t="s">
        <v>73</v>
      </c>
      <c r="B928" s="9" t="s">
        <v>173</v>
      </c>
      <c r="C928" s="8" t="s">
        <v>51</v>
      </c>
      <c r="D928" s="9" t="s">
        <v>167</v>
      </c>
      <c r="E928" s="8">
        <v>1</v>
      </c>
      <c r="F928" s="9" t="str">
        <f>_xlfn.XLOOKUP(D928,Data!G:G,Data!H:H,0,0,1)</f>
        <v>Africa</v>
      </c>
    </row>
    <row r="929" spans="1:6" x14ac:dyDescent="0.2">
      <c r="A929" s="9" t="s">
        <v>73</v>
      </c>
      <c r="B929" s="9" t="s">
        <v>173</v>
      </c>
      <c r="C929" s="8" t="s">
        <v>51</v>
      </c>
      <c r="D929" s="9" t="s">
        <v>169</v>
      </c>
      <c r="E929" s="8">
        <v>1</v>
      </c>
      <c r="F929" s="9" t="str">
        <f>_xlfn.XLOOKUP(D929,Data!G:G,Data!H:H,0,0,1)</f>
        <v>Africa</v>
      </c>
    </row>
    <row r="930" spans="1:6" x14ac:dyDescent="0.2">
      <c r="A930" s="9" t="s">
        <v>73</v>
      </c>
      <c r="B930" s="9" t="s">
        <v>173</v>
      </c>
      <c r="C930" s="8" t="s">
        <v>51</v>
      </c>
      <c r="D930" s="9" t="s">
        <v>164</v>
      </c>
      <c r="E930" s="8">
        <v>3</v>
      </c>
      <c r="F930" s="9" t="str">
        <f>_xlfn.XLOOKUP(D930,Data!G:G,Data!H:H,0,0,1)</f>
        <v>Africa</v>
      </c>
    </row>
    <row r="931" spans="1:6" x14ac:dyDescent="0.2">
      <c r="A931" s="9" t="s">
        <v>73</v>
      </c>
      <c r="B931" s="9" t="s">
        <v>173</v>
      </c>
      <c r="C931" s="8" t="s">
        <v>51</v>
      </c>
      <c r="D931" s="9" t="s">
        <v>25</v>
      </c>
      <c r="E931" s="8">
        <v>1</v>
      </c>
      <c r="F931" s="9" t="str">
        <f>_xlfn.XLOOKUP(D931,Data!G:G,Data!H:H,0,0,1)</f>
        <v>Europe</v>
      </c>
    </row>
    <row r="932" spans="1:6" x14ac:dyDescent="0.2">
      <c r="A932" s="9" t="s">
        <v>73</v>
      </c>
      <c r="B932" s="9" t="s">
        <v>173</v>
      </c>
      <c r="C932" s="8" t="s">
        <v>51</v>
      </c>
      <c r="D932" s="9" t="s">
        <v>27</v>
      </c>
      <c r="E932" s="8">
        <v>2</v>
      </c>
      <c r="F932" s="9" t="str">
        <f>_xlfn.XLOOKUP(D932,Data!G:G,Data!H:H,0,0,1)</f>
        <v>Europe</v>
      </c>
    </row>
    <row r="933" spans="1:6" x14ac:dyDescent="0.2">
      <c r="A933" s="9" t="s">
        <v>73</v>
      </c>
      <c r="B933" s="9" t="s">
        <v>173</v>
      </c>
      <c r="C933" s="8" t="s">
        <v>51</v>
      </c>
      <c r="D933" s="9" t="s">
        <v>31</v>
      </c>
      <c r="E933" s="8">
        <v>1</v>
      </c>
      <c r="F933" s="9" t="str">
        <f>_xlfn.XLOOKUP(D933,Data!G:G,Data!H:H,0,0,1)</f>
        <v>Europe</v>
      </c>
    </row>
    <row r="934" spans="1:6" x14ac:dyDescent="0.2">
      <c r="A934" s="9" t="s">
        <v>73</v>
      </c>
      <c r="B934" s="9" t="s">
        <v>173</v>
      </c>
      <c r="C934" s="8" t="s">
        <v>51</v>
      </c>
      <c r="D934" s="9" t="s">
        <v>32</v>
      </c>
      <c r="E934" s="8">
        <v>3</v>
      </c>
      <c r="F934" s="9" t="str">
        <f>_xlfn.XLOOKUP(D934,Data!G:G,Data!H:H,0,0,1)</f>
        <v>Asia</v>
      </c>
    </row>
    <row r="935" spans="1:6" x14ac:dyDescent="0.2">
      <c r="A935" s="9" t="s">
        <v>73</v>
      </c>
      <c r="B935" s="9" t="s">
        <v>173</v>
      </c>
      <c r="C935" s="8" t="s">
        <v>51</v>
      </c>
      <c r="D935" s="9" t="s">
        <v>33</v>
      </c>
      <c r="E935" s="8">
        <v>1</v>
      </c>
      <c r="F935" s="9" t="str">
        <f>_xlfn.XLOOKUP(D935,Data!G:G,Data!H:H,0,0,1)</f>
        <v>Asia</v>
      </c>
    </row>
    <row r="936" spans="1:6" x14ac:dyDescent="0.2">
      <c r="A936" s="9" t="s">
        <v>73</v>
      </c>
      <c r="B936" s="9" t="s">
        <v>173</v>
      </c>
      <c r="C936" s="8" t="s">
        <v>51</v>
      </c>
      <c r="D936" s="9" t="s">
        <v>106</v>
      </c>
      <c r="E936" s="8">
        <v>3</v>
      </c>
      <c r="F936" s="9" t="str">
        <f>_xlfn.XLOOKUP(D936,Data!G:G,Data!H:H,0,0,1)</f>
        <v>Africa</v>
      </c>
    </row>
    <row r="937" spans="1:6" x14ac:dyDescent="0.2">
      <c r="A937" s="9" t="s">
        <v>73</v>
      </c>
      <c r="B937" s="9" t="s">
        <v>173</v>
      </c>
      <c r="C937" s="8" t="s">
        <v>51</v>
      </c>
      <c r="D937" s="9" t="s">
        <v>38</v>
      </c>
      <c r="E937" s="8">
        <v>2</v>
      </c>
      <c r="F937" s="9" t="str">
        <f>_xlfn.XLOOKUP(D937,Data!G:G,Data!H:H,0,0,1)</f>
        <v>Europe</v>
      </c>
    </row>
    <row r="938" spans="1:6" x14ac:dyDescent="0.2">
      <c r="A938" s="9" t="s">
        <v>73</v>
      </c>
      <c r="B938" s="9" t="s">
        <v>173</v>
      </c>
      <c r="C938" s="8" t="s">
        <v>51</v>
      </c>
      <c r="D938" s="9" t="s">
        <v>39</v>
      </c>
      <c r="E938" s="8">
        <v>1</v>
      </c>
      <c r="F938" s="9" t="str">
        <f>_xlfn.XLOOKUP(D938,Data!G:G,Data!H:H,0,0,1)</f>
        <v>Europe</v>
      </c>
    </row>
    <row r="939" spans="1:6" x14ac:dyDescent="0.2">
      <c r="A939" s="9" t="s">
        <v>73</v>
      </c>
      <c r="B939" s="9" t="s">
        <v>173</v>
      </c>
      <c r="C939" s="8" t="s">
        <v>51</v>
      </c>
      <c r="D939" s="9" t="s">
        <v>138</v>
      </c>
      <c r="E939" s="8">
        <v>2</v>
      </c>
      <c r="F939" s="9" t="str">
        <f>_xlfn.XLOOKUP(D939,Data!G:G,Data!H:H,0,0,1)</f>
        <v>Africa</v>
      </c>
    </row>
    <row r="940" spans="1:6" x14ac:dyDescent="0.2">
      <c r="A940" s="9" t="s">
        <v>73</v>
      </c>
      <c r="B940" s="9" t="s">
        <v>173</v>
      </c>
      <c r="C940" s="8" t="s">
        <v>51</v>
      </c>
      <c r="D940" s="9" t="s">
        <v>45</v>
      </c>
      <c r="E940" s="8">
        <v>3</v>
      </c>
      <c r="F940" s="9" t="str">
        <f>_xlfn.XLOOKUP(D940,Data!G:G,Data!H:H,0,0,1)</f>
        <v>North America</v>
      </c>
    </row>
    <row r="941" spans="1:6" x14ac:dyDescent="0.2">
      <c r="A941" s="9" t="s">
        <v>73</v>
      </c>
      <c r="B941" s="9" t="s">
        <v>234</v>
      </c>
      <c r="C941" s="8" t="s">
        <v>51</v>
      </c>
      <c r="D941" s="9" t="s">
        <v>10</v>
      </c>
      <c r="E941" s="8">
        <v>3</v>
      </c>
      <c r="F941" s="9" t="str">
        <f>_xlfn.XLOOKUP(D941,Data!G:G,Data!H:H,0,0,1)</f>
        <v>Oceania</v>
      </c>
    </row>
    <row r="942" spans="1:6" x14ac:dyDescent="0.2">
      <c r="A942" s="9" t="s">
        <v>73</v>
      </c>
      <c r="B942" s="9" t="s">
        <v>234</v>
      </c>
      <c r="C942" s="8" t="s">
        <v>51</v>
      </c>
      <c r="D942" s="9" t="s">
        <v>79</v>
      </c>
      <c r="E942" s="8">
        <v>3</v>
      </c>
      <c r="F942" s="9" t="str">
        <f>_xlfn.XLOOKUP(D942,Data!G:G,Data!H:H,0,0,1)</f>
        <v>North America</v>
      </c>
    </row>
    <row r="943" spans="1:6" x14ac:dyDescent="0.2">
      <c r="A943" s="9" t="s">
        <v>73</v>
      </c>
      <c r="B943" s="9" t="s">
        <v>234</v>
      </c>
      <c r="C943" s="8" t="s">
        <v>51</v>
      </c>
      <c r="D943" s="9" t="s">
        <v>14</v>
      </c>
      <c r="E943" s="8">
        <v>2</v>
      </c>
      <c r="F943" s="9" t="str">
        <f>_xlfn.XLOOKUP(D943,Data!G:G,Data!H:H,0,0,1)</f>
        <v>North America</v>
      </c>
    </row>
    <row r="944" spans="1:6" x14ac:dyDescent="0.2">
      <c r="A944" s="9" t="s">
        <v>73</v>
      </c>
      <c r="B944" s="9" t="s">
        <v>234</v>
      </c>
      <c r="C944" s="8" t="s">
        <v>51</v>
      </c>
      <c r="D944" s="9" t="s">
        <v>17</v>
      </c>
      <c r="E944" s="8">
        <v>2</v>
      </c>
      <c r="F944" s="9" t="str">
        <f>_xlfn.XLOOKUP(D944,Data!G:G,Data!H:H,0,0,1)</f>
        <v>Asia</v>
      </c>
    </row>
    <row r="945" spans="1:6" x14ac:dyDescent="0.2">
      <c r="A945" s="9" t="s">
        <v>73</v>
      </c>
      <c r="B945" s="9" t="s">
        <v>234</v>
      </c>
      <c r="C945" s="8" t="s">
        <v>51</v>
      </c>
      <c r="D945" s="9" t="s">
        <v>196</v>
      </c>
      <c r="E945" s="8">
        <v>1</v>
      </c>
      <c r="F945" s="9" t="str">
        <f>_xlfn.XLOOKUP(D945,Data!G:G,Data!H:H,0,0,1)</f>
        <v>South America</v>
      </c>
    </row>
    <row r="946" spans="1:6" x14ac:dyDescent="0.2">
      <c r="A946" s="9" t="s">
        <v>73</v>
      </c>
      <c r="B946" s="9" t="s">
        <v>234</v>
      </c>
      <c r="C946" s="8" t="s">
        <v>51</v>
      </c>
      <c r="D946" s="9" t="s">
        <v>24</v>
      </c>
      <c r="E946" s="8">
        <v>2</v>
      </c>
      <c r="F946" s="9" t="str">
        <f>_xlfn.XLOOKUP(D946,Data!G:G,Data!H:H,0,0,1)</f>
        <v>Europe</v>
      </c>
    </row>
    <row r="947" spans="1:6" x14ac:dyDescent="0.2">
      <c r="A947" s="9" t="s">
        <v>73</v>
      </c>
      <c r="B947" s="9" t="s">
        <v>234</v>
      </c>
      <c r="C947" s="8" t="s">
        <v>51</v>
      </c>
      <c r="D947" s="9" t="s">
        <v>25</v>
      </c>
      <c r="E947" s="8">
        <v>2</v>
      </c>
      <c r="F947" s="9" t="str">
        <f>_xlfn.XLOOKUP(D947,Data!G:G,Data!H:H,0,0,1)</f>
        <v>Europe</v>
      </c>
    </row>
    <row r="948" spans="1:6" x14ac:dyDescent="0.2">
      <c r="A948" s="9" t="s">
        <v>73</v>
      </c>
      <c r="B948" s="9" t="s">
        <v>234</v>
      </c>
      <c r="C948" s="8" t="s">
        <v>51</v>
      </c>
      <c r="D948" s="9" t="s">
        <v>27</v>
      </c>
      <c r="E948" s="8">
        <v>1</v>
      </c>
      <c r="F948" s="9" t="str">
        <f>_xlfn.XLOOKUP(D948,Data!G:G,Data!H:H,0,0,1)</f>
        <v>Europe</v>
      </c>
    </row>
    <row r="949" spans="1:6" x14ac:dyDescent="0.2">
      <c r="A949" s="9" t="s">
        <v>73</v>
      </c>
      <c r="B949" s="9" t="s">
        <v>234</v>
      </c>
      <c r="C949" s="8" t="s">
        <v>51</v>
      </c>
      <c r="D949" s="9" t="s">
        <v>100</v>
      </c>
      <c r="E949" s="8">
        <v>1</v>
      </c>
      <c r="F949" s="9" t="str">
        <f>_xlfn.XLOOKUP(D949,Data!G:G,Data!H:H,0,0,1)</f>
        <v>North America</v>
      </c>
    </row>
    <row r="950" spans="1:6" x14ac:dyDescent="0.2">
      <c r="A950" s="9" t="s">
        <v>73</v>
      </c>
      <c r="B950" s="9" t="s">
        <v>234</v>
      </c>
      <c r="C950" s="8" t="s">
        <v>51</v>
      </c>
      <c r="D950" s="9" t="s">
        <v>143</v>
      </c>
      <c r="E950" s="8">
        <v>2</v>
      </c>
      <c r="F950" s="9" t="str">
        <f>_xlfn.XLOOKUP(D950,Data!G:G,Data!H:H,0,0,1)</f>
        <v>Europe</v>
      </c>
    </row>
    <row r="951" spans="1:6" x14ac:dyDescent="0.2">
      <c r="A951" s="9" t="s">
        <v>73</v>
      </c>
      <c r="B951" s="9" t="s">
        <v>234</v>
      </c>
      <c r="C951" s="8" t="s">
        <v>51</v>
      </c>
      <c r="D951" s="9" t="s">
        <v>28</v>
      </c>
      <c r="E951" s="8">
        <v>1</v>
      </c>
      <c r="F951" s="9" t="str">
        <f>_xlfn.XLOOKUP(D951,Data!G:G,Data!H:H,0,0,1)</f>
        <v>Asia</v>
      </c>
    </row>
    <row r="952" spans="1:6" x14ac:dyDescent="0.2">
      <c r="A952" s="9" t="s">
        <v>73</v>
      </c>
      <c r="B952" s="9" t="s">
        <v>234</v>
      </c>
      <c r="C952" s="8" t="s">
        <v>51</v>
      </c>
      <c r="D952" s="9" t="s">
        <v>156</v>
      </c>
      <c r="E952" s="8">
        <v>1</v>
      </c>
      <c r="F952" s="9" t="str">
        <f>_xlfn.XLOOKUP(D952,Data!G:G,Data!H:H,0,0,1)</f>
        <v>Europe</v>
      </c>
    </row>
    <row r="953" spans="1:6" x14ac:dyDescent="0.2">
      <c r="A953" s="9" t="s">
        <v>73</v>
      </c>
      <c r="B953" s="9" t="s">
        <v>234</v>
      </c>
      <c r="C953" s="8" t="s">
        <v>51</v>
      </c>
      <c r="D953" s="9" t="s">
        <v>105</v>
      </c>
      <c r="E953" s="8">
        <v>3</v>
      </c>
      <c r="F953" s="9" t="str">
        <f>_xlfn.XLOOKUP(D953,Data!G:G,Data!H:H,0,0,1)</f>
        <v>North America</v>
      </c>
    </row>
    <row r="954" spans="1:6" x14ac:dyDescent="0.2">
      <c r="A954" s="9" t="s">
        <v>73</v>
      </c>
      <c r="B954" s="9" t="s">
        <v>234</v>
      </c>
      <c r="C954" s="8" t="s">
        <v>51</v>
      </c>
      <c r="D954" s="9" t="s">
        <v>32</v>
      </c>
      <c r="E954" s="8">
        <v>2</v>
      </c>
      <c r="F954" s="9" t="str">
        <f>_xlfn.XLOOKUP(D954,Data!G:G,Data!H:H,0,0,1)</f>
        <v>Asia</v>
      </c>
    </row>
    <row r="955" spans="1:6" x14ac:dyDescent="0.2">
      <c r="A955" s="9" t="s">
        <v>73</v>
      </c>
      <c r="B955" s="9" t="s">
        <v>234</v>
      </c>
      <c r="C955" s="8" t="s">
        <v>51</v>
      </c>
      <c r="D955" s="9" t="s">
        <v>108</v>
      </c>
      <c r="E955" s="8">
        <v>1</v>
      </c>
      <c r="F955" s="9" t="str">
        <f>_xlfn.XLOOKUP(D955,Data!G:G,Data!H:H,0,0,1)</f>
        <v>Africa</v>
      </c>
    </row>
    <row r="956" spans="1:6" x14ac:dyDescent="0.2">
      <c r="A956" s="9" t="s">
        <v>73</v>
      </c>
      <c r="B956" s="9" t="s">
        <v>234</v>
      </c>
      <c r="C956" s="8" t="s">
        <v>51</v>
      </c>
      <c r="D956" s="9" t="s">
        <v>110</v>
      </c>
      <c r="E956" s="8">
        <v>1</v>
      </c>
      <c r="F956" s="9" t="str">
        <f>_xlfn.XLOOKUP(D956,Data!G:G,Data!H:H,0,0,1)</f>
        <v>Africa</v>
      </c>
    </row>
    <row r="957" spans="1:6" x14ac:dyDescent="0.2">
      <c r="A957" s="9" t="s">
        <v>73</v>
      </c>
      <c r="B957" s="9" t="s">
        <v>234</v>
      </c>
      <c r="C957" s="8" t="s">
        <v>51</v>
      </c>
      <c r="D957" s="9" t="s">
        <v>38</v>
      </c>
      <c r="E957" s="8">
        <v>2</v>
      </c>
      <c r="F957" s="9" t="str">
        <f>_xlfn.XLOOKUP(D957,Data!G:G,Data!H:H,0,0,1)</f>
        <v>Europe</v>
      </c>
    </row>
    <row r="958" spans="1:6" x14ac:dyDescent="0.2">
      <c r="A958" s="9" t="s">
        <v>73</v>
      </c>
      <c r="B958" s="9" t="s">
        <v>234</v>
      </c>
      <c r="C958" s="8" t="s">
        <v>51</v>
      </c>
      <c r="D958" s="9" t="s">
        <v>119</v>
      </c>
      <c r="E958" s="8">
        <v>1</v>
      </c>
      <c r="F958" s="9" t="str">
        <f>_xlfn.XLOOKUP(D958,Data!G:G,Data!H:H,0,0,1)</f>
        <v>Africa</v>
      </c>
    </row>
    <row r="959" spans="1:6" x14ac:dyDescent="0.2">
      <c r="A959" s="9" t="s">
        <v>73</v>
      </c>
      <c r="B959" s="9" t="s">
        <v>234</v>
      </c>
      <c r="C959" s="8" t="s">
        <v>51</v>
      </c>
      <c r="D959" s="9" t="s">
        <v>59</v>
      </c>
      <c r="E959" s="8">
        <v>1</v>
      </c>
      <c r="F959" s="9" t="str">
        <f>_xlfn.XLOOKUP(D959,Data!G:G,Data!H:H,0,0,1)</f>
        <v>Europe</v>
      </c>
    </row>
    <row r="960" spans="1:6" x14ac:dyDescent="0.2">
      <c r="A960" s="9" t="s">
        <v>73</v>
      </c>
      <c r="B960" s="9" t="s">
        <v>234</v>
      </c>
      <c r="C960" s="8" t="s">
        <v>51</v>
      </c>
      <c r="D960" s="9" t="s">
        <v>60</v>
      </c>
      <c r="E960" s="8">
        <v>1</v>
      </c>
      <c r="F960" s="9" t="str">
        <f>_xlfn.XLOOKUP(D960,Data!G:G,Data!H:H,0,0,1)</f>
        <v>North America</v>
      </c>
    </row>
    <row r="961" spans="1:6" x14ac:dyDescent="0.2">
      <c r="A961" s="9" t="s">
        <v>73</v>
      </c>
      <c r="B961" s="9" t="s">
        <v>234</v>
      </c>
      <c r="C961" s="8" t="s">
        <v>51</v>
      </c>
      <c r="D961" s="9" t="s">
        <v>63</v>
      </c>
      <c r="E961" s="8">
        <v>1</v>
      </c>
      <c r="F961" s="9" t="str">
        <f>_xlfn.XLOOKUP(D961,Data!G:G,Data!H:H,0,0,1)</f>
        <v>Europe</v>
      </c>
    </row>
    <row r="962" spans="1:6" x14ac:dyDescent="0.2">
      <c r="A962" s="9" t="s">
        <v>73</v>
      </c>
      <c r="B962" s="9" t="s">
        <v>234</v>
      </c>
      <c r="C962" s="8" t="s">
        <v>51</v>
      </c>
      <c r="D962" s="9" t="s">
        <v>40</v>
      </c>
      <c r="E962" s="8">
        <v>1</v>
      </c>
      <c r="F962" s="9" t="str">
        <f>_xlfn.XLOOKUP(D962,Data!G:G,Data!H:H,0,0,1)</f>
        <v>Africa</v>
      </c>
    </row>
    <row r="963" spans="1:6" x14ac:dyDescent="0.2">
      <c r="A963" s="9" t="s">
        <v>73</v>
      </c>
      <c r="B963" s="9" t="s">
        <v>234</v>
      </c>
      <c r="C963" s="8" t="s">
        <v>51</v>
      </c>
      <c r="D963" s="9" t="s">
        <v>137</v>
      </c>
      <c r="E963" s="8">
        <v>1</v>
      </c>
      <c r="F963" s="9" t="str">
        <f>_xlfn.XLOOKUP(D963,Data!G:G,Data!H:H,0,0,1)</f>
        <v>Europe</v>
      </c>
    </row>
    <row r="964" spans="1:6" x14ac:dyDescent="0.2">
      <c r="A964" s="9" t="s">
        <v>73</v>
      </c>
      <c r="B964" s="9" t="s">
        <v>234</v>
      </c>
      <c r="C964" s="8" t="s">
        <v>51</v>
      </c>
      <c r="D964" s="9" t="s">
        <v>45</v>
      </c>
      <c r="E964" s="8">
        <v>3</v>
      </c>
      <c r="F964" s="9" t="str">
        <f>_xlfn.XLOOKUP(D964,Data!G:G,Data!H:H,0,0,1)</f>
        <v>North America</v>
      </c>
    </row>
    <row r="965" spans="1:6" x14ac:dyDescent="0.2">
      <c r="A965" s="9" t="s">
        <v>73</v>
      </c>
      <c r="B965" s="9" t="s">
        <v>234</v>
      </c>
      <c r="C965" s="8" t="s">
        <v>51</v>
      </c>
      <c r="D965" s="9" t="s">
        <v>162</v>
      </c>
      <c r="E965" s="8">
        <v>1</v>
      </c>
      <c r="F965" s="9" t="str">
        <f>_xlfn.XLOOKUP(D965,Data!G:G,Data!H:H,0,0,1)</f>
        <v>South America</v>
      </c>
    </row>
    <row r="966" spans="1:6" x14ac:dyDescent="0.2">
      <c r="A966" s="9" t="s">
        <v>73</v>
      </c>
      <c r="B966" s="9" t="s">
        <v>179</v>
      </c>
      <c r="C966" s="8" t="s">
        <v>51</v>
      </c>
      <c r="D966" s="9" t="s">
        <v>10</v>
      </c>
      <c r="E966" s="8">
        <v>2</v>
      </c>
      <c r="F966" s="9" t="str">
        <f>_xlfn.XLOOKUP(D966,Data!G:G,Data!H:H,0,0,1)</f>
        <v>Oceania</v>
      </c>
    </row>
    <row r="967" spans="1:6" x14ac:dyDescent="0.2">
      <c r="A967" s="9" t="s">
        <v>73</v>
      </c>
      <c r="B967" s="9" t="s">
        <v>179</v>
      </c>
      <c r="C967" s="8" t="s">
        <v>51</v>
      </c>
      <c r="D967" s="9" t="s">
        <v>141</v>
      </c>
      <c r="E967" s="8">
        <v>3</v>
      </c>
      <c r="F967" s="9" t="str">
        <f>_xlfn.XLOOKUP(D967,Data!G:G,Data!H:H,0,0,1)</f>
        <v>Europe</v>
      </c>
    </row>
    <row r="968" spans="1:6" x14ac:dyDescent="0.2">
      <c r="A968" s="9" t="s">
        <v>73</v>
      </c>
      <c r="B968" s="9" t="s">
        <v>179</v>
      </c>
      <c r="C968" s="8" t="s">
        <v>51</v>
      </c>
      <c r="D968" s="9" t="s">
        <v>13</v>
      </c>
      <c r="E968" s="8">
        <v>1</v>
      </c>
      <c r="F968" s="9" t="str">
        <f>_xlfn.XLOOKUP(D968,Data!G:G,Data!H:H,0,0,1)</f>
        <v>South America</v>
      </c>
    </row>
    <row r="969" spans="1:6" x14ac:dyDescent="0.2">
      <c r="A969" s="9" t="s">
        <v>73</v>
      </c>
      <c r="B969" s="9" t="s">
        <v>179</v>
      </c>
      <c r="C969" s="8" t="s">
        <v>51</v>
      </c>
      <c r="D969" s="9" t="s">
        <v>85</v>
      </c>
      <c r="E969" s="8">
        <v>1</v>
      </c>
      <c r="F969" s="9" t="str">
        <f>_xlfn.XLOOKUP(D969,Data!G:G,Data!H:H,0,0,1)</f>
        <v>Africa</v>
      </c>
    </row>
    <row r="970" spans="1:6" x14ac:dyDescent="0.2">
      <c r="A970" s="9" t="s">
        <v>73</v>
      </c>
      <c r="B970" s="9" t="s">
        <v>179</v>
      </c>
      <c r="C970" s="8" t="s">
        <v>51</v>
      </c>
      <c r="D970" s="9" t="s">
        <v>14</v>
      </c>
      <c r="E970" s="8">
        <v>1</v>
      </c>
      <c r="F970" s="9" t="str">
        <f>_xlfn.XLOOKUP(D970,Data!G:G,Data!H:H,0,0,1)</f>
        <v>North America</v>
      </c>
    </row>
    <row r="971" spans="1:6" x14ac:dyDescent="0.2">
      <c r="A971" s="9" t="s">
        <v>73</v>
      </c>
      <c r="B971" s="9" t="s">
        <v>179</v>
      </c>
      <c r="C971" s="8" t="s">
        <v>51</v>
      </c>
      <c r="D971" s="9" t="s">
        <v>17</v>
      </c>
      <c r="E971" s="8">
        <v>1</v>
      </c>
      <c r="F971" s="9" t="str">
        <f>_xlfn.XLOOKUP(D971,Data!G:G,Data!H:H,0,0,1)</f>
        <v>Asia</v>
      </c>
    </row>
    <row r="972" spans="1:6" x14ac:dyDescent="0.2">
      <c r="A972" s="9" t="s">
        <v>73</v>
      </c>
      <c r="B972" s="9" t="s">
        <v>179</v>
      </c>
      <c r="C972" s="8" t="s">
        <v>51</v>
      </c>
      <c r="D972" s="9" t="s">
        <v>21</v>
      </c>
      <c r="E972" s="8">
        <v>1</v>
      </c>
      <c r="F972" s="9" t="str">
        <f>_xlfn.XLOOKUP(D972,Data!G:G,Data!H:H,0,0,1)</f>
        <v>Europe</v>
      </c>
    </row>
    <row r="973" spans="1:6" x14ac:dyDescent="0.2">
      <c r="A973" s="9" t="s">
        <v>73</v>
      </c>
      <c r="B973" s="9" t="s">
        <v>179</v>
      </c>
      <c r="C973" s="8" t="s">
        <v>51</v>
      </c>
      <c r="D973" s="9" t="s">
        <v>24</v>
      </c>
      <c r="E973" s="8">
        <v>1</v>
      </c>
      <c r="F973" s="9" t="str">
        <f>_xlfn.XLOOKUP(D973,Data!G:G,Data!H:H,0,0,1)</f>
        <v>Europe</v>
      </c>
    </row>
    <row r="974" spans="1:6" x14ac:dyDescent="0.2">
      <c r="A974" s="9" t="s">
        <v>73</v>
      </c>
      <c r="B974" s="9" t="s">
        <v>179</v>
      </c>
      <c r="C974" s="8" t="s">
        <v>51</v>
      </c>
      <c r="D974" s="9" t="s">
        <v>25</v>
      </c>
      <c r="E974" s="8">
        <v>2</v>
      </c>
      <c r="F974" s="9" t="str">
        <f>_xlfn.XLOOKUP(D974,Data!G:G,Data!H:H,0,0,1)</f>
        <v>Europe</v>
      </c>
    </row>
    <row r="975" spans="1:6" x14ac:dyDescent="0.2">
      <c r="A975" s="9" t="s">
        <v>73</v>
      </c>
      <c r="B975" s="9" t="s">
        <v>179</v>
      </c>
      <c r="C975" s="8" t="s">
        <v>51</v>
      </c>
      <c r="D975" s="9" t="s">
        <v>26</v>
      </c>
      <c r="E975" s="8">
        <v>1</v>
      </c>
      <c r="F975" s="9" t="str">
        <f>_xlfn.XLOOKUP(D975,Data!G:G,Data!H:H,0,0,1)</f>
        <v>Europe</v>
      </c>
    </row>
    <row r="976" spans="1:6" x14ac:dyDescent="0.2">
      <c r="A976" s="9" t="s">
        <v>73</v>
      </c>
      <c r="B976" s="9" t="s">
        <v>179</v>
      </c>
      <c r="C976" s="8" t="s">
        <v>51</v>
      </c>
      <c r="D976" s="9" t="s">
        <v>27</v>
      </c>
      <c r="E976" s="8">
        <v>2</v>
      </c>
      <c r="F976" s="9" t="str">
        <f>_xlfn.XLOOKUP(D976,Data!G:G,Data!H:H,0,0,1)</f>
        <v>Europe</v>
      </c>
    </row>
    <row r="977" spans="1:6" x14ac:dyDescent="0.2">
      <c r="A977" s="9" t="s">
        <v>73</v>
      </c>
      <c r="B977" s="9" t="s">
        <v>179</v>
      </c>
      <c r="C977" s="8" t="s">
        <v>51</v>
      </c>
      <c r="D977" s="9" t="s">
        <v>31</v>
      </c>
      <c r="E977" s="8">
        <v>3</v>
      </c>
      <c r="F977" s="9" t="str">
        <f>_xlfn.XLOOKUP(D977,Data!G:G,Data!H:H,0,0,1)</f>
        <v>Europe</v>
      </c>
    </row>
    <row r="978" spans="1:6" x14ac:dyDescent="0.2">
      <c r="A978" s="9" t="s">
        <v>73</v>
      </c>
      <c r="B978" s="9" t="s">
        <v>179</v>
      </c>
      <c r="C978" s="8" t="s">
        <v>51</v>
      </c>
      <c r="D978" s="9" t="s">
        <v>105</v>
      </c>
      <c r="E978" s="8">
        <v>3</v>
      </c>
      <c r="F978" s="9" t="str">
        <f>_xlfn.XLOOKUP(D978,Data!G:G,Data!H:H,0,0,1)</f>
        <v>North America</v>
      </c>
    </row>
    <row r="979" spans="1:6" x14ac:dyDescent="0.2">
      <c r="A979" s="9" t="s">
        <v>73</v>
      </c>
      <c r="B979" s="9" t="s">
        <v>179</v>
      </c>
      <c r="C979" s="8" t="s">
        <v>51</v>
      </c>
      <c r="D979" s="9" t="s">
        <v>157</v>
      </c>
      <c r="E979" s="8">
        <v>1</v>
      </c>
      <c r="F979" s="9" t="str">
        <f>_xlfn.XLOOKUP(D979,Data!G:G,Data!H:H,0,0,1)</f>
        <v>Africa</v>
      </c>
    </row>
    <row r="980" spans="1:6" x14ac:dyDescent="0.2">
      <c r="A980" s="9" t="s">
        <v>73</v>
      </c>
      <c r="B980" s="9" t="s">
        <v>179</v>
      </c>
      <c r="C980" s="8" t="s">
        <v>51</v>
      </c>
      <c r="D980" s="9" t="s">
        <v>38</v>
      </c>
      <c r="E980" s="8">
        <v>2</v>
      </c>
      <c r="F980" s="9" t="str">
        <f>_xlfn.XLOOKUP(D980,Data!G:G,Data!H:H,0,0,1)</f>
        <v>Europe</v>
      </c>
    </row>
    <row r="981" spans="1:6" x14ac:dyDescent="0.2">
      <c r="A981" s="9" t="s">
        <v>73</v>
      </c>
      <c r="B981" s="9" t="s">
        <v>179</v>
      </c>
      <c r="C981" s="8" t="s">
        <v>51</v>
      </c>
      <c r="D981" s="9" t="s">
        <v>144</v>
      </c>
      <c r="E981" s="8">
        <v>2</v>
      </c>
      <c r="F981" s="9" t="str">
        <f>_xlfn.XLOOKUP(D981,Data!G:G,Data!H:H,0,0,1)</f>
        <v>Europe</v>
      </c>
    </row>
    <row r="982" spans="1:6" x14ac:dyDescent="0.2">
      <c r="A982" s="9" t="s">
        <v>73</v>
      </c>
      <c r="B982" s="9" t="s">
        <v>179</v>
      </c>
      <c r="C982" s="8" t="s">
        <v>51</v>
      </c>
      <c r="D982" s="9" t="s">
        <v>121</v>
      </c>
      <c r="E982" s="8">
        <v>1</v>
      </c>
      <c r="F982" s="9" t="str">
        <f>_xlfn.XLOOKUP(D982,Data!G:G,Data!H:H,0,0,1)</f>
        <v>North America</v>
      </c>
    </row>
    <row r="983" spans="1:6" x14ac:dyDescent="0.2">
      <c r="A983" s="9" t="s">
        <v>73</v>
      </c>
      <c r="B983" s="9" t="s">
        <v>179</v>
      </c>
      <c r="C983" s="8" t="s">
        <v>51</v>
      </c>
      <c r="D983" s="9" t="s">
        <v>178</v>
      </c>
      <c r="E983" s="8">
        <v>1</v>
      </c>
      <c r="F983" s="9" t="str">
        <f>_xlfn.XLOOKUP(D983,Data!G:G,Data!H:H,0,0,1)</f>
        <v>Asia</v>
      </c>
    </row>
    <row r="984" spans="1:6" x14ac:dyDescent="0.2">
      <c r="A984" s="9" t="s">
        <v>73</v>
      </c>
      <c r="B984" s="9" t="s">
        <v>179</v>
      </c>
      <c r="C984" s="8" t="s">
        <v>51</v>
      </c>
      <c r="D984" s="9" t="s">
        <v>145</v>
      </c>
      <c r="E984" s="8">
        <v>1</v>
      </c>
      <c r="F984" s="9" t="str">
        <f>_xlfn.XLOOKUP(D984,Data!G:G,Data!H:H,0,0,1)</f>
        <v>Europe</v>
      </c>
    </row>
    <row r="985" spans="1:6" x14ac:dyDescent="0.2">
      <c r="A985" s="9" t="s">
        <v>73</v>
      </c>
      <c r="B985" s="9" t="s">
        <v>179</v>
      </c>
      <c r="C985" s="8" t="s">
        <v>51</v>
      </c>
      <c r="D985" s="9" t="s">
        <v>60</v>
      </c>
      <c r="E985" s="8">
        <v>1</v>
      </c>
      <c r="F985" s="9" t="str">
        <f>_xlfn.XLOOKUP(D985,Data!G:G,Data!H:H,0,0,1)</f>
        <v>North America</v>
      </c>
    </row>
    <row r="986" spans="1:6" x14ac:dyDescent="0.2">
      <c r="A986" s="9" t="s">
        <v>73</v>
      </c>
      <c r="B986" s="9" t="s">
        <v>179</v>
      </c>
      <c r="C986" s="8" t="s">
        <v>51</v>
      </c>
      <c r="D986" s="9" t="s">
        <v>40</v>
      </c>
      <c r="E986" s="8">
        <v>2</v>
      </c>
      <c r="F986" s="9" t="str">
        <f>_xlfn.XLOOKUP(D986,Data!G:G,Data!H:H,0,0,1)</f>
        <v>Africa</v>
      </c>
    </row>
    <row r="987" spans="1:6" x14ac:dyDescent="0.2">
      <c r="A987" s="9" t="s">
        <v>73</v>
      </c>
      <c r="B987" s="9" t="s">
        <v>179</v>
      </c>
      <c r="C987" s="8" t="s">
        <v>51</v>
      </c>
      <c r="D987" s="9" t="s">
        <v>137</v>
      </c>
      <c r="E987" s="8">
        <v>1</v>
      </c>
      <c r="F987" s="9" t="str">
        <f>_xlfn.XLOOKUP(D987,Data!G:G,Data!H:H,0,0,1)</f>
        <v>Europe</v>
      </c>
    </row>
    <row r="988" spans="1:6" x14ac:dyDescent="0.2">
      <c r="A988" s="9" t="s">
        <v>73</v>
      </c>
      <c r="B988" s="9" t="s">
        <v>179</v>
      </c>
      <c r="C988" s="8" t="s">
        <v>51</v>
      </c>
      <c r="D988" s="9" t="s">
        <v>44</v>
      </c>
      <c r="E988" s="8">
        <v>2</v>
      </c>
      <c r="F988" s="9" t="str">
        <f>_xlfn.XLOOKUP(D988,Data!G:G,Data!H:H,0,0,1)</f>
        <v>Europe</v>
      </c>
    </row>
    <row r="989" spans="1:6" x14ac:dyDescent="0.2">
      <c r="A989" s="9" t="s">
        <v>73</v>
      </c>
      <c r="B989" s="9" t="s">
        <v>179</v>
      </c>
      <c r="C989" s="8" t="s">
        <v>51</v>
      </c>
      <c r="D989" s="9" t="s">
        <v>45</v>
      </c>
      <c r="E989" s="8">
        <v>3</v>
      </c>
      <c r="F989" s="9" t="str">
        <f>_xlfn.XLOOKUP(D989,Data!G:G,Data!H:H,0,0,1)</f>
        <v>North America</v>
      </c>
    </row>
    <row r="990" spans="1:6" x14ac:dyDescent="0.2">
      <c r="A990" s="9" t="s">
        <v>73</v>
      </c>
      <c r="B990" s="9" t="s">
        <v>181</v>
      </c>
      <c r="C990" s="8" t="s">
        <v>51</v>
      </c>
      <c r="D990" s="9" t="s">
        <v>76</v>
      </c>
      <c r="E990" s="8">
        <v>1</v>
      </c>
      <c r="F990" s="9" t="str">
        <f>_xlfn.XLOOKUP(D990,Data!G:G,Data!H:H,0,0,1)</f>
        <v>Europe</v>
      </c>
    </row>
    <row r="991" spans="1:6" x14ac:dyDescent="0.2">
      <c r="A991" s="9" t="s">
        <v>73</v>
      </c>
      <c r="B991" s="9" t="s">
        <v>181</v>
      </c>
      <c r="C991" s="8" t="s">
        <v>51</v>
      </c>
      <c r="D991" s="9" t="s">
        <v>9</v>
      </c>
      <c r="E991" s="8">
        <v>1</v>
      </c>
      <c r="F991" s="9" t="str">
        <f>_xlfn.XLOOKUP(D991,Data!G:G,Data!H:H,0,0,1)</f>
        <v>South America</v>
      </c>
    </row>
    <row r="992" spans="1:6" x14ac:dyDescent="0.2">
      <c r="A992" s="9" t="s">
        <v>73</v>
      </c>
      <c r="B992" s="9" t="s">
        <v>181</v>
      </c>
      <c r="C992" s="8" t="s">
        <v>51</v>
      </c>
      <c r="D992" s="9" t="s">
        <v>10</v>
      </c>
      <c r="E992" s="8">
        <v>2</v>
      </c>
      <c r="F992" s="9" t="str">
        <f>_xlfn.XLOOKUP(D992,Data!G:G,Data!H:H,0,0,1)</f>
        <v>Oceania</v>
      </c>
    </row>
    <row r="993" spans="1:6" x14ac:dyDescent="0.2">
      <c r="A993" s="9" t="s">
        <v>73</v>
      </c>
      <c r="B993" s="9" t="s">
        <v>181</v>
      </c>
      <c r="C993" s="8" t="s">
        <v>51</v>
      </c>
      <c r="D993" s="9" t="s">
        <v>166</v>
      </c>
      <c r="E993" s="8">
        <v>1</v>
      </c>
      <c r="F993" s="9" t="str">
        <f>_xlfn.XLOOKUP(D993,Data!G:G,Data!H:H,0,0,1)</f>
        <v>Asia</v>
      </c>
    </row>
    <row r="994" spans="1:6" x14ac:dyDescent="0.2">
      <c r="A994" s="9" t="s">
        <v>73</v>
      </c>
      <c r="B994" s="9" t="s">
        <v>181</v>
      </c>
      <c r="C994" s="8" t="s">
        <v>51</v>
      </c>
      <c r="D994" s="9" t="s">
        <v>13</v>
      </c>
      <c r="E994" s="8">
        <v>1</v>
      </c>
      <c r="F994" s="9" t="str">
        <f>_xlfn.XLOOKUP(D994,Data!G:G,Data!H:H,0,0,1)</f>
        <v>South America</v>
      </c>
    </row>
    <row r="995" spans="1:6" x14ac:dyDescent="0.2">
      <c r="A995" s="9" t="s">
        <v>73</v>
      </c>
      <c r="B995" s="9" t="s">
        <v>181</v>
      </c>
      <c r="C995" s="8" t="s">
        <v>51</v>
      </c>
      <c r="D995" s="9" t="s">
        <v>14</v>
      </c>
      <c r="E995" s="8">
        <v>2</v>
      </c>
      <c r="F995" s="9" t="str">
        <f>_xlfn.XLOOKUP(D995,Data!G:G,Data!H:H,0,0,1)</f>
        <v>North America</v>
      </c>
    </row>
    <row r="996" spans="1:6" x14ac:dyDescent="0.2">
      <c r="A996" s="9" t="s">
        <v>73</v>
      </c>
      <c r="B996" s="9" t="s">
        <v>181</v>
      </c>
      <c r="C996" s="8" t="s">
        <v>51</v>
      </c>
      <c r="D996" s="9" t="s">
        <v>17</v>
      </c>
      <c r="E996" s="8">
        <v>1</v>
      </c>
      <c r="F996" s="9" t="str">
        <f>_xlfn.XLOOKUP(D996,Data!G:G,Data!H:H,0,0,1)</f>
        <v>Asia</v>
      </c>
    </row>
    <row r="997" spans="1:6" x14ac:dyDescent="0.2">
      <c r="A997" s="9" t="s">
        <v>73</v>
      </c>
      <c r="B997" s="9" t="s">
        <v>181</v>
      </c>
      <c r="C997" s="8" t="s">
        <v>51</v>
      </c>
      <c r="D997" s="9" t="s">
        <v>164</v>
      </c>
      <c r="E997" s="8">
        <v>2</v>
      </c>
      <c r="F997" s="9" t="str">
        <f>_xlfn.XLOOKUP(D997,Data!G:G,Data!H:H,0,0,1)</f>
        <v>Africa</v>
      </c>
    </row>
    <row r="998" spans="1:6" x14ac:dyDescent="0.2">
      <c r="A998" s="9" t="s">
        <v>73</v>
      </c>
      <c r="B998" s="9" t="s">
        <v>181</v>
      </c>
      <c r="C998" s="8" t="s">
        <v>51</v>
      </c>
      <c r="D998" s="9" t="s">
        <v>24</v>
      </c>
      <c r="E998" s="8">
        <v>1</v>
      </c>
      <c r="F998" s="9" t="str">
        <f>_xlfn.XLOOKUP(D998,Data!G:G,Data!H:H,0,0,1)</f>
        <v>Europe</v>
      </c>
    </row>
    <row r="999" spans="1:6" x14ac:dyDescent="0.2">
      <c r="A999" s="9" t="s">
        <v>73</v>
      </c>
      <c r="B999" s="9" t="s">
        <v>181</v>
      </c>
      <c r="C999" s="8" t="s">
        <v>51</v>
      </c>
      <c r="D999" s="9" t="s">
        <v>25</v>
      </c>
      <c r="E999" s="8">
        <v>2</v>
      </c>
      <c r="F999" s="9" t="str">
        <f>_xlfn.XLOOKUP(D999,Data!G:G,Data!H:H,0,0,1)</f>
        <v>Europe</v>
      </c>
    </row>
    <row r="1000" spans="1:6" x14ac:dyDescent="0.2">
      <c r="A1000" s="9" t="s">
        <v>73</v>
      </c>
      <c r="B1000" s="9" t="s">
        <v>181</v>
      </c>
      <c r="C1000" s="8" t="s">
        <v>51</v>
      </c>
      <c r="D1000" s="9" t="s">
        <v>26</v>
      </c>
      <c r="E1000" s="8">
        <v>3</v>
      </c>
      <c r="F1000" s="9" t="str">
        <f>_xlfn.XLOOKUP(D1000,Data!G:G,Data!H:H,0,0,1)</f>
        <v>Europe</v>
      </c>
    </row>
    <row r="1001" spans="1:6" x14ac:dyDescent="0.2">
      <c r="A1001" s="9" t="s">
        <v>73</v>
      </c>
      <c r="B1001" s="9" t="s">
        <v>181</v>
      </c>
      <c r="C1001" s="8" t="s">
        <v>51</v>
      </c>
      <c r="D1001" s="9" t="s">
        <v>27</v>
      </c>
      <c r="E1001" s="8">
        <v>2</v>
      </c>
      <c r="F1001" s="9" t="str">
        <f>_xlfn.XLOOKUP(D1001,Data!G:G,Data!H:H,0,0,1)</f>
        <v>Europe</v>
      </c>
    </row>
    <row r="1002" spans="1:6" x14ac:dyDescent="0.2">
      <c r="A1002" s="9" t="s">
        <v>73</v>
      </c>
      <c r="B1002" s="9" t="s">
        <v>181</v>
      </c>
      <c r="C1002" s="8" t="s">
        <v>51</v>
      </c>
      <c r="D1002" s="9" t="s">
        <v>28</v>
      </c>
      <c r="E1002" s="8">
        <v>1</v>
      </c>
      <c r="F1002" s="9" t="str">
        <f>_xlfn.XLOOKUP(D1002,Data!G:G,Data!H:H,0,0,1)</f>
        <v>Asia</v>
      </c>
    </row>
    <row r="1003" spans="1:6" x14ac:dyDescent="0.2">
      <c r="A1003" s="9" t="s">
        <v>73</v>
      </c>
      <c r="B1003" s="9" t="s">
        <v>181</v>
      </c>
      <c r="C1003" s="8" t="s">
        <v>51</v>
      </c>
      <c r="D1003" s="9" t="s">
        <v>33</v>
      </c>
      <c r="E1003" s="8">
        <v>2</v>
      </c>
      <c r="F1003" s="9" t="str">
        <f>_xlfn.XLOOKUP(D1003,Data!G:G,Data!H:H,0,0,1)</f>
        <v>Asia</v>
      </c>
    </row>
    <row r="1004" spans="1:6" x14ac:dyDescent="0.2">
      <c r="A1004" s="9" t="s">
        <v>73</v>
      </c>
      <c r="B1004" s="9" t="s">
        <v>181</v>
      </c>
      <c r="C1004" s="8" t="s">
        <v>51</v>
      </c>
      <c r="D1004" s="9" t="s">
        <v>106</v>
      </c>
      <c r="E1004" s="8">
        <v>3</v>
      </c>
      <c r="F1004" s="9" t="str">
        <f>_xlfn.XLOOKUP(D1004,Data!G:G,Data!H:H,0,0,1)</f>
        <v>Africa</v>
      </c>
    </row>
    <row r="1005" spans="1:6" x14ac:dyDescent="0.2">
      <c r="A1005" s="9" t="s">
        <v>73</v>
      </c>
      <c r="B1005" s="9" t="s">
        <v>181</v>
      </c>
      <c r="C1005" s="8" t="s">
        <v>51</v>
      </c>
      <c r="D1005" s="9" t="s">
        <v>59</v>
      </c>
      <c r="E1005" s="8">
        <v>3</v>
      </c>
      <c r="F1005" s="9" t="str">
        <f>_xlfn.XLOOKUP(D1005,Data!G:G,Data!H:H,0,0,1)</f>
        <v>Europe</v>
      </c>
    </row>
    <row r="1006" spans="1:6" x14ac:dyDescent="0.2">
      <c r="A1006" s="9" t="s">
        <v>73</v>
      </c>
      <c r="B1006" s="9" t="s">
        <v>181</v>
      </c>
      <c r="C1006" s="8" t="s">
        <v>51</v>
      </c>
      <c r="D1006" s="9" t="s">
        <v>61</v>
      </c>
      <c r="E1006" s="8">
        <v>1</v>
      </c>
      <c r="F1006" s="9" t="str">
        <f>_xlfn.XLOOKUP(D1006,Data!G:G,Data!H:H,0,0,1)</f>
        <v>Europe</v>
      </c>
    </row>
    <row r="1007" spans="1:6" x14ac:dyDescent="0.2">
      <c r="A1007" s="9" t="s">
        <v>73</v>
      </c>
      <c r="B1007" s="9" t="s">
        <v>181</v>
      </c>
      <c r="C1007" s="8" t="s">
        <v>51</v>
      </c>
      <c r="D1007" s="9" t="s">
        <v>42</v>
      </c>
      <c r="E1007" s="8">
        <v>2</v>
      </c>
      <c r="F1007" s="9" t="str">
        <f>_xlfn.XLOOKUP(D1007,Data!G:G,Data!H:H,0,0,1)</f>
        <v>Europe</v>
      </c>
    </row>
    <row r="1008" spans="1:6" x14ac:dyDescent="0.2">
      <c r="A1008" s="9" t="s">
        <v>73</v>
      </c>
      <c r="B1008" s="9" t="s">
        <v>181</v>
      </c>
      <c r="C1008" s="8" t="s">
        <v>51</v>
      </c>
      <c r="D1008" s="9" t="s">
        <v>64</v>
      </c>
      <c r="E1008" s="8">
        <v>1</v>
      </c>
      <c r="F1008" s="9" t="str">
        <f>_xlfn.XLOOKUP(D1008,Data!G:G,Data!H:H,0,0,1)</f>
        <v>Africa</v>
      </c>
    </row>
    <row r="1009" spans="1:6" x14ac:dyDescent="0.2">
      <c r="A1009" s="9" t="s">
        <v>73</v>
      </c>
      <c r="B1009" s="9" t="s">
        <v>181</v>
      </c>
      <c r="C1009" s="8" t="s">
        <v>51</v>
      </c>
      <c r="D1009" s="9" t="s">
        <v>138</v>
      </c>
      <c r="E1009" s="8">
        <v>1</v>
      </c>
      <c r="F1009" s="9" t="str">
        <f>_xlfn.XLOOKUP(D1009,Data!G:G,Data!H:H,0,0,1)</f>
        <v>Africa</v>
      </c>
    </row>
    <row r="1010" spans="1:6" x14ac:dyDescent="0.2">
      <c r="A1010" s="9" t="s">
        <v>73</v>
      </c>
      <c r="B1010" s="9" t="s">
        <v>181</v>
      </c>
      <c r="C1010" s="8" t="s">
        <v>51</v>
      </c>
      <c r="D1010" s="9" t="s">
        <v>45</v>
      </c>
      <c r="E1010" s="8">
        <v>3</v>
      </c>
      <c r="F1010" s="9" t="str">
        <f>_xlfn.XLOOKUP(D1010,Data!G:G,Data!H:H,0,0,1)</f>
        <v>North America</v>
      </c>
    </row>
    <row r="1011" spans="1:6" x14ac:dyDescent="0.2">
      <c r="A1011" s="9" t="s">
        <v>73</v>
      </c>
      <c r="B1011" s="9" t="s">
        <v>183</v>
      </c>
      <c r="C1011" s="8" t="s">
        <v>51</v>
      </c>
      <c r="D1011" s="9" t="s">
        <v>45</v>
      </c>
      <c r="E1011" s="8">
        <v>1</v>
      </c>
      <c r="F1011" s="9" t="str">
        <f>_xlfn.XLOOKUP(D1011,Data!G:G,Data!H:H,0,0,1)</f>
        <v>North America</v>
      </c>
    </row>
    <row r="1012" spans="1:6" x14ac:dyDescent="0.2">
      <c r="A1012" s="9" t="s">
        <v>73</v>
      </c>
      <c r="B1012" s="9" t="s">
        <v>183</v>
      </c>
      <c r="C1012" s="8" t="s">
        <v>51</v>
      </c>
      <c r="D1012" s="9" t="s">
        <v>26</v>
      </c>
      <c r="E1012" s="8">
        <v>1</v>
      </c>
      <c r="F1012" s="9" t="str">
        <f>_xlfn.XLOOKUP(D1012,Data!G:G,Data!H:H,0,0,1)</f>
        <v>Europe</v>
      </c>
    </row>
    <row r="1013" spans="1:6" x14ac:dyDescent="0.2">
      <c r="A1013" s="9" t="s">
        <v>73</v>
      </c>
      <c r="B1013" s="9" t="s">
        <v>183</v>
      </c>
      <c r="C1013" s="8" t="s">
        <v>51</v>
      </c>
      <c r="D1013" s="9" t="s">
        <v>137</v>
      </c>
      <c r="E1013" s="8">
        <v>1</v>
      </c>
      <c r="F1013" s="9" t="str">
        <f>_xlfn.XLOOKUP(D1013,Data!G:G,Data!H:H,0,0,1)</f>
        <v>Europe</v>
      </c>
    </row>
    <row r="1014" spans="1:6" x14ac:dyDescent="0.2">
      <c r="A1014" s="9" t="s">
        <v>73</v>
      </c>
      <c r="B1014" s="9" t="s">
        <v>183</v>
      </c>
      <c r="C1014" s="8" t="s">
        <v>51</v>
      </c>
      <c r="D1014" s="9" t="s">
        <v>10</v>
      </c>
      <c r="E1014" s="8">
        <v>1</v>
      </c>
      <c r="F1014" s="9" t="str">
        <f>_xlfn.XLOOKUP(D1014,Data!G:G,Data!H:H,0,0,1)</f>
        <v>Oceania</v>
      </c>
    </row>
    <row r="1015" spans="1:6" x14ac:dyDescent="0.2">
      <c r="A1015" s="9" t="s">
        <v>73</v>
      </c>
      <c r="B1015" s="9" t="s">
        <v>183</v>
      </c>
      <c r="C1015" s="8" t="s">
        <v>51</v>
      </c>
      <c r="D1015" s="9" t="s">
        <v>59</v>
      </c>
      <c r="E1015" s="8">
        <v>1</v>
      </c>
      <c r="F1015" s="9" t="str">
        <f>_xlfn.XLOOKUP(D1015,Data!G:G,Data!H:H,0,0,1)</f>
        <v>Europe</v>
      </c>
    </row>
    <row r="1016" spans="1:6" x14ac:dyDescent="0.2">
      <c r="A1016" s="9" t="s">
        <v>73</v>
      </c>
      <c r="B1016" s="9" t="s">
        <v>183</v>
      </c>
      <c r="C1016" s="8" t="s">
        <v>51</v>
      </c>
      <c r="D1016" s="9" t="s">
        <v>31</v>
      </c>
      <c r="E1016" s="8">
        <v>1</v>
      </c>
      <c r="F1016" s="9" t="str">
        <f>_xlfn.XLOOKUP(D1016,Data!G:G,Data!H:H,0,0,1)</f>
        <v>Europe</v>
      </c>
    </row>
    <row r="1017" spans="1:6" x14ac:dyDescent="0.2">
      <c r="A1017" s="9" t="s">
        <v>73</v>
      </c>
      <c r="B1017" s="9" t="s">
        <v>183</v>
      </c>
      <c r="C1017" s="8" t="s">
        <v>51</v>
      </c>
      <c r="D1017" s="9" t="s">
        <v>141</v>
      </c>
      <c r="E1017" s="8">
        <v>1</v>
      </c>
      <c r="F1017" s="9" t="str">
        <f>_xlfn.XLOOKUP(D1017,Data!G:G,Data!H:H,0,0,1)</f>
        <v>Europe</v>
      </c>
    </row>
    <row r="1018" spans="1:6" x14ac:dyDescent="0.2">
      <c r="A1018" s="9" t="s">
        <v>73</v>
      </c>
      <c r="B1018" s="9" t="s">
        <v>183</v>
      </c>
      <c r="C1018" s="8" t="s">
        <v>51</v>
      </c>
      <c r="D1018" s="9" t="s">
        <v>104</v>
      </c>
      <c r="E1018" s="8">
        <v>1</v>
      </c>
      <c r="F1018" s="9" t="str">
        <f>_xlfn.XLOOKUP(D1018,Data!G:G,Data!H:H,0,0,1)</f>
        <v>Africa</v>
      </c>
    </row>
    <row r="1019" spans="1:6" x14ac:dyDescent="0.2">
      <c r="A1019" s="9" t="s">
        <v>73</v>
      </c>
      <c r="B1019" s="9" t="s">
        <v>183</v>
      </c>
      <c r="C1019" s="8" t="s">
        <v>51</v>
      </c>
      <c r="D1019" s="9" t="s">
        <v>27</v>
      </c>
      <c r="E1019" s="8">
        <v>1</v>
      </c>
      <c r="F1019" s="9" t="str">
        <f>_xlfn.XLOOKUP(D1019,Data!G:G,Data!H:H,0,0,1)</f>
        <v>Europe</v>
      </c>
    </row>
    <row r="1020" spans="1:6" x14ac:dyDescent="0.2">
      <c r="A1020" s="9" t="s">
        <v>73</v>
      </c>
      <c r="B1020" s="9" t="s">
        <v>183</v>
      </c>
      <c r="C1020" s="8" t="s">
        <v>51</v>
      </c>
      <c r="D1020" s="9" t="s">
        <v>25</v>
      </c>
      <c r="E1020" s="8">
        <v>1</v>
      </c>
      <c r="F1020" s="9" t="str">
        <f>_xlfn.XLOOKUP(D1020,Data!G:G,Data!H:H,0,0,1)</f>
        <v>Europe</v>
      </c>
    </row>
    <row r="1021" spans="1:6" x14ac:dyDescent="0.2">
      <c r="A1021" s="9" t="s">
        <v>73</v>
      </c>
      <c r="B1021" s="9" t="s">
        <v>183</v>
      </c>
      <c r="C1021" s="8" t="s">
        <v>51</v>
      </c>
      <c r="D1021" s="9" t="s">
        <v>105</v>
      </c>
      <c r="E1021" s="8">
        <v>1</v>
      </c>
      <c r="F1021" s="9" t="str">
        <f>_xlfn.XLOOKUP(D1021,Data!G:G,Data!H:H,0,0,1)</f>
        <v>North America</v>
      </c>
    </row>
    <row r="1022" spans="1:6" x14ac:dyDescent="0.2">
      <c r="A1022" s="9" t="s">
        <v>73</v>
      </c>
      <c r="B1022" s="9" t="s">
        <v>183</v>
      </c>
      <c r="C1022" s="8" t="s">
        <v>51</v>
      </c>
      <c r="D1022" s="9" t="s">
        <v>14</v>
      </c>
      <c r="E1022" s="8">
        <v>1</v>
      </c>
      <c r="F1022" s="9" t="str">
        <f>_xlfn.XLOOKUP(D1022,Data!G:G,Data!H:H,0,0,1)</f>
        <v>North America</v>
      </c>
    </row>
    <row r="1023" spans="1:6" x14ac:dyDescent="0.2">
      <c r="A1023" s="9" t="s">
        <v>73</v>
      </c>
      <c r="B1023" s="9" t="s">
        <v>183</v>
      </c>
      <c r="C1023" s="8" t="s">
        <v>51</v>
      </c>
      <c r="D1023" s="9" t="s">
        <v>38</v>
      </c>
      <c r="E1023" s="8">
        <v>1</v>
      </c>
      <c r="F1023" s="9" t="str">
        <f>_xlfn.XLOOKUP(D1023,Data!G:G,Data!H:H,0,0,1)</f>
        <v>Europe</v>
      </c>
    </row>
    <row r="1024" spans="1:6" x14ac:dyDescent="0.2">
      <c r="A1024" s="9" t="s">
        <v>73</v>
      </c>
      <c r="B1024" s="9" t="s">
        <v>183</v>
      </c>
      <c r="C1024" s="8" t="s">
        <v>51</v>
      </c>
      <c r="D1024" s="9" t="s">
        <v>119</v>
      </c>
      <c r="E1024" s="8">
        <v>1</v>
      </c>
      <c r="F1024" s="9" t="str">
        <f>_xlfn.XLOOKUP(D1024,Data!G:G,Data!H:H,0,0,1)</f>
        <v>Africa</v>
      </c>
    </row>
    <row r="1025" spans="1:6" x14ac:dyDescent="0.2">
      <c r="A1025" s="9" t="s">
        <v>73</v>
      </c>
      <c r="B1025" s="9" t="s">
        <v>183</v>
      </c>
      <c r="C1025" s="8" t="s">
        <v>51</v>
      </c>
      <c r="D1025" s="9" t="s">
        <v>42</v>
      </c>
      <c r="E1025" s="8">
        <v>1</v>
      </c>
      <c r="F1025" s="9" t="str">
        <f>_xlfn.XLOOKUP(D1025,Data!G:G,Data!H:H,0,0,1)</f>
        <v>Europe</v>
      </c>
    </row>
    <row r="1026" spans="1:6" x14ac:dyDescent="0.2">
      <c r="A1026" s="9" t="s">
        <v>73</v>
      </c>
      <c r="B1026" s="9" t="s">
        <v>183</v>
      </c>
      <c r="C1026" s="8" t="s">
        <v>51</v>
      </c>
      <c r="D1026" s="9" t="s">
        <v>132</v>
      </c>
      <c r="E1026" s="8">
        <v>1</v>
      </c>
      <c r="F1026" s="9" t="str">
        <f>_xlfn.XLOOKUP(D1026,Data!G:G,Data!H:H,0,0,1)</f>
        <v>North America</v>
      </c>
    </row>
    <row r="1027" spans="1:6" x14ac:dyDescent="0.2">
      <c r="A1027" s="9" t="s">
        <v>73</v>
      </c>
      <c r="B1027" s="9" t="s">
        <v>184</v>
      </c>
      <c r="C1027" s="8" t="s">
        <v>51</v>
      </c>
      <c r="D1027" s="9" t="s">
        <v>141</v>
      </c>
      <c r="E1027" s="8">
        <v>1</v>
      </c>
      <c r="F1027" s="9" t="str">
        <f>_xlfn.XLOOKUP(D1027,Data!G:G,Data!H:H,0,0,1)</f>
        <v>Europe</v>
      </c>
    </row>
    <row r="1028" spans="1:6" x14ac:dyDescent="0.2">
      <c r="A1028" s="9" t="s">
        <v>73</v>
      </c>
      <c r="B1028" s="9" t="s">
        <v>184</v>
      </c>
      <c r="C1028" s="8" t="s">
        <v>51</v>
      </c>
      <c r="D1028" s="9" t="s">
        <v>14</v>
      </c>
      <c r="E1028" s="8">
        <v>1</v>
      </c>
      <c r="F1028" s="9" t="str">
        <f>_xlfn.XLOOKUP(D1028,Data!G:G,Data!H:H,0,0,1)</f>
        <v>North America</v>
      </c>
    </row>
    <row r="1029" spans="1:6" x14ac:dyDescent="0.2">
      <c r="A1029" s="9" t="s">
        <v>73</v>
      </c>
      <c r="B1029" s="9" t="s">
        <v>184</v>
      </c>
      <c r="C1029" s="8" t="s">
        <v>51</v>
      </c>
      <c r="D1029" s="9" t="s">
        <v>25</v>
      </c>
      <c r="E1029" s="8">
        <v>1</v>
      </c>
      <c r="F1029" s="9" t="str">
        <f>_xlfn.XLOOKUP(D1029,Data!G:G,Data!H:H,0,0,1)</f>
        <v>Europe</v>
      </c>
    </row>
    <row r="1030" spans="1:6" x14ac:dyDescent="0.2">
      <c r="A1030" s="9" t="s">
        <v>73</v>
      </c>
      <c r="B1030" s="9" t="s">
        <v>184</v>
      </c>
      <c r="C1030" s="8" t="s">
        <v>51</v>
      </c>
      <c r="D1030" s="9" t="s">
        <v>27</v>
      </c>
      <c r="E1030" s="8">
        <v>1</v>
      </c>
      <c r="F1030" s="9" t="str">
        <f>_xlfn.XLOOKUP(D1030,Data!G:G,Data!H:H,0,0,1)</f>
        <v>Europe</v>
      </c>
    </row>
    <row r="1031" spans="1:6" x14ac:dyDescent="0.2">
      <c r="A1031" s="9" t="s">
        <v>73</v>
      </c>
      <c r="B1031" s="9" t="s">
        <v>184</v>
      </c>
      <c r="C1031" s="8" t="s">
        <v>51</v>
      </c>
      <c r="D1031" s="9" t="s">
        <v>28</v>
      </c>
      <c r="E1031" s="8">
        <v>1</v>
      </c>
      <c r="F1031" s="9" t="str">
        <f>_xlfn.XLOOKUP(D1031,Data!G:G,Data!H:H,0,0,1)</f>
        <v>Asia</v>
      </c>
    </row>
    <row r="1032" spans="1:6" x14ac:dyDescent="0.2">
      <c r="A1032" s="9" t="s">
        <v>73</v>
      </c>
      <c r="B1032" s="9" t="s">
        <v>184</v>
      </c>
      <c r="C1032" s="8" t="s">
        <v>51</v>
      </c>
      <c r="D1032" s="9" t="s">
        <v>156</v>
      </c>
      <c r="E1032" s="8">
        <v>1</v>
      </c>
      <c r="F1032" s="9" t="str">
        <f>_xlfn.XLOOKUP(D1032,Data!G:G,Data!H:H,0,0,1)</f>
        <v>Europe</v>
      </c>
    </row>
    <row r="1033" spans="1:6" x14ac:dyDescent="0.2">
      <c r="A1033" s="9" t="s">
        <v>73</v>
      </c>
      <c r="B1033" s="9" t="s">
        <v>184</v>
      </c>
      <c r="C1033" s="8" t="s">
        <v>51</v>
      </c>
      <c r="D1033" s="9" t="s">
        <v>31</v>
      </c>
      <c r="E1033" s="8">
        <v>1</v>
      </c>
      <c r="F1033" s="9" t="str">
        <f>_xlfn.XLOOKUP(D1033,Data!G:G,Data!H:H,0,0,1)</f>
        <v>Europe</v>
      </c>
    </row>
    <row r="1034" spans="1:6" x14ac:dyDescent="0.2">
      <c r="A1034" s="9" t="s">
        <v>73</v>
      </c>
      <c r="B1034" s="9" t="s">
        <v>184</v>
      </c>
      <c r="C1034" s="8" t="s">
        <v>51</v>
      </c>
      <c r="D1034" s="9" t="s">
        <v>105</v>
      </c>
      <c r="E1034" s="8">
        <v>1</v>
      </c>
      <c r="F1034" s="9" t="str">
        <f>_xlfn.XLOOKUP(D1034,Data!G:G,Data!H:H,0,0,1)</f>
        <v>North America</v>
      </c>
    </row>
    <row r="1035" spans="1:6" x14ac:dyDescent="0.2">
      <c r="A1035" s="9" t="s">
        <v>73</v>
      </c>
      <c r="B1035" s="9" t="s">
        <v>184</v>
      </c>
      <c r="C1035" s="8" t="s">
        <v>51</v>
      </c>
      <c r="D1035" s="9" t="s">
        <v>38</v>
      </c>
      <c r="E1035" s="8">
        <v>1</v>
      </c>
      <c r="F1035" s="9" t="str">
        <f>_xlfn.XLOOKUP(D1035,Data!G:G,Data!H:H,0,0,1)</f>
        <v>Europe</v>
      </c>
    </row>
    <row r="1036" spans="1:6" x14ac:dyDescent="0.2">
      <c r="A1036" s="9" t="s">
        <v>73</v>
      </c>
      <c r="B1036" s="9" t="s">
        <v>184</v>
      </c>
      <c r="C1036" s="8" t="s">
        <v>51</v>
      </c>
      <c r="D1036" s="9" t="s">
        <v>144</v>
      </c>
      <c r="E1036" s="8">
        <v>1</v>
      </c>
      <c r="F1036" s="9" t="str">
        <f>_xlfn.XLOOKUP(D1036,Data!G:G,Data!H:H,0,0,1)</f>
        <v>Europe</v>
      </c>
    </row>
    <row r="1037" spans="1:6" x14ac:dyDescent="0.2">
      <c r="A1037" s="9" t="s">
        <v>73</v>
      </c>
      <c r="B1037" s="9" t="s">
        <v>184</v>
      </c>
      <c r="C1037" s="8" t="s">
        <v>51</v>
      </c>
      <c r="D1037" s="9" t="s">
        <v>59</v>
      </c>
      <c r="E1037" s="8">
        <v>1</v>
      </c>
      <c r="F1037" s="9" t="str">
        <f>_xlfn.XLOOKUP(D1037,Data!G:G,Data!H:H,0,0,1)</f>
        <v>Europe</v>
      </c>
    </row>
    <row r="1038" spans="1:6" x14ac:dyDescent="0.2">
      <c r="A1038" s="9" t="s">
        <v>73</v>
      </c>
      <c r="B1038" s="9" t="s">
        <v>184</v>
      </c>
      <c r="C1038" s="8" t="s">
        <v>51</v>
      </c>
      <c r="D1038" s="9" t="s">
        <v>42</v>
      </c>
      <c r="E1038" s="8">
        <v>1</v>
      </c>
      <c r="F1038" s="9" t="str">
        <f>_xlfn.XLOOKUP(D1038,Data!G:G,Data!H:H,0,0,1)</f>
        <v>Europe</v>
      </c>
    </row>
    <row r="1039" spans="1:6" x14ac:dyDescent="0.2">
      <c r="A1039" s="9" t="s">
        <v>73</v>
      </c>
      <c r="B1039" s="9" t="s">
        <v>184</v>
      </c>
      <c r="C1039" s="8" t="s">
        <v>51</v>
      </c>
      <c r="D1039" s="9" t="s">
        <v>137</v>
      </c>
      <c r="E1039" s="8">
        <v>1</v>
      </c>
      <c r="F1039" s="9" t="str">
        <f>_xlfn.XLOOKUP(D1039,Data!G:G,Data!H:H,0,0,1)</f>
        <v>Europe</v>
      </c>
    </row>
    <row r="1040" spans="1:6" x14ac:dyDescent="0.2">
      <c r="A1040" s="9" t="s">
        <v>73</v>
      </c>
      <c r="B1040" s="9" t="s">
        <v>184</v>
      </c>
      <c r="C1040" s="8" t="s">
        <v>51</v>
      </c>
      <c r="D1040" s="9" t="s">
        <v>45</v>
      </c>
      <c r="E1040" s="8">
        <v>1</v>
      </c>
      <c r="F1040" s="9" t="str">
        <f>_xlfn.XLOOKUP(D1040,Data!G:G,Data!H:H,0,0,1)</f>
        <v>North America</v>
      </c>
    </row>
    <row r="1041" spans="1:6" x14ac:dyDescent="0.2">
      <c r="A1041" s="9" t="s">
        <v>73</v>
      </c>
      <c r="B1041" s="9" t="s">
        <v>184</v>
      </c>
      <c r="C1041" s="8" t="s">
        <v>51</v>
      </c>
      <c r="D1041" s="9" t="s">
        <v>26</v>
      </c>
      <c r="E1041" s="8">
        <v>1</v>
      </c>
      <c r="F1041" s="9" t="str">
        <f>_xlfn.XLOOKUP(D1041,Data!G:G,Data!H:H,0,0,1)</f>
        <v>Europe</v>
      </c>
    </row>
    <row r="1042" spans="1:6" x14ac:dyDescent="0.2">
      <c r="A1042" s="9" t="s">
        <v>73</v>
      </c>
      <c r="B1042" s="9" t="s">
        <v>184</v>
      </c>
      <c r="C1042" s="8" t="s">
        <v>51</v>
      </c>
      <c r="D1042" s="9" t="s">
        <v>20</v>
      </c>
      <c r="E1042" s="8">
        <v>1</v>
      </c>
      <c r="F1042" s="9" t="str">
        <f>_xlfn.XLOOKUP(D1042,Data!G:G,Data!H:H,0,0,1)</f>
        <v>North America</v>
      </c>
    </row>
    <row r="1043" spans="1:6" x14ac:dyDescent="0.2">
      <c r="A1043" s="9" t="s">
        <v>73</v>
      </c>
      <c r="B1043" s="9" t="s">
        <v>185</v>
      </c>
      <c r="C1043" s="8" t="s">
        <v>51</v>
      </c>
      <c r="D1043" s="9" t="s">
        <v>9</v>
      </c>
      <c r="E1043" s="8">
        <v>2</v>
      </c>
      <c r="F1043" s="9" t="str">
        <f>_xlfn.XLOOKUP(D1043,Data!G:G,Data!H:H,0,0,1)</f>
        <v>South America</v>
      </c>
    </row>
    <row r="1044" spans="1:6" x14ac:dyDescent="0.2">
      <c r="A1044" s="9" t="s">
        <v>73</v>
      </c>
      <c r="B1044" s="9" t="s">
        <v>185</v>
      </c>
      <c r="C1044" s="8" t="s">
        <v>51</v>
      </c>
      <c r="D1044" s="9" t="s">
        <v>10</v>
      </c>
      <c r="E1044" s="8">
        <v>3</v>
      </c>
      <c r="F1044" s="9" t="str">
        <f>_xlfn.XLOOKUP(D1044,Data!G:G,Data!H:H,0,0,1)</f>
        <v>Oceania</v>
      </c>
    </row>
    <row r="1045" spans="1:6" x14ac:dyDescent="0.2">
      <c r="A1045" s="9" t="s">
        <v>73</v>
      </c>
      <c r="B1045" s="9" t="s">
        <v>185</v>
      </c>
      <c r="C1045" s="8" t="s">
        <v>51</v>
      </c>
      <c r="D1045" s="9" t="s">
        <v>52</v>
      </c>
      <c r="E1045" s="8">
        <v>1</v>
      </c>
      <c r="F1045" s="9" t="str">
        <f>_xlfn.XLOOKUP(D1045,Data!G:G,Data!H:H,0,0,1)</f>
        <v>Europe</v>
      </c>
    </row>
    <row r="1046" spans="1:6" x14ac:dyDescent="0.2">
      <c r="A1046" s="9" t="s">
        <v>73</v>
      </c>
      <c r="B1046" s="9" t="s">
        <v>185</v>
      </c>
      <c r="C1046" s="8" t="s">
        <v>51</v>
      </c>
      <c r="D1046" s="9" t="s">
        <v>166</v>
      </c>
      <c r="E1046" s="8">
        <v>3</v>
      </c>
      <c r="F1046" s="9" t="str">
        <f>_xlfn.XLOOKUP(D1046,Data!G:G,Data!H:H,0,0,1)</f>
        <v>Asia</v>
      </c>
    </row>
    <row r="1047" spans="1:6" x14ac:dyDescent="0.2">
      <c r="A1047" s="9" t="s">
        <v>73</v>
      </c>
      <c r="B1047" s="9" t="s">
        <v>185</v>
      </c>
      <c r="C1047" s="8" t="s">
        <v>51</v>
      </c>
      <c r="D1047" s="9" t="s">
        <v>141</v>
      </c>
      <c r="E1047" s="8">
        <v>2</v>
      </c>
      <c r="F1047" s="9" t="str">
        <f>_xlfn.XLOOKUP(D1047,Data!G:G,Data!H:H,0,0,1)</f>
        <v>Europe</v>
      </c>
    </row>
    <row r="1048" spans="1:6" x14ac:dyDescent="0.2">
      <c r="A1048" s="9" t="s">
        <v>73</v>
      </c>
      <c r="B1048" s="9" t="s">
        <v>185</v>
      </c>
      <c r="C1048" s="8" t="s">
        <v>51</v>
      </c>
      <c r="D1048" s="9" t="s">
        <v>12</v>
      </c>
      <c r="E1048" s="8">
        <v>1</v>
      </c>
      <c r="F1048" s="9" t="str">
        <f>_xlfn.XLOOKUP(D1048,Data!G:G,Data!H:H,0,0,1)</f>
        <v>Asia</v>
      </c>
    </row>
    <row r="1049" spans="1:6" x14ac:dyDescent="0.2">
      <c r="A1049" s="9" t="s">
        <v>73</v>
      </c>
      <c r="B1049" s="9" t="s">
        <v>185</v>
      </c>
      <c r="C1049" s="8" t="s">
        <v>51</v>
      </c>
      <c r="D1049" s="9" t="s">
        <v>14</v>
      </c>
      <c r="E1049" s="8">
        <v>1</v>
      </c>
      <c r="F1049" s="9" t="str">
        <f>_xlfn.XLOOKUP(D1049,Data!G:G,Data!H:H,0,0,1)</f>
        <v>North America</v>
      </c>
    </row>
    <row r="1050" spans="1:6" x14ac:dyDescent="0.2">
      <c r="A1050" s="9" t="s">
        <v>73</v>
      </c>
      <c r="B1050" s="9" t="s">
        <v>185</v>
      </c>
      <c r="C1050" s="8" t="s">
        <v>51</v>
      </c>
      <c r="D1050" s="9" t="s">
        <v>17</v>
      </c>
      <c r="E1050" s="8">
        <v>3</v>
      </c>
      <c r="F1050" s="9" t="str">
        <f>_xlfn.XLOOKUP(D1050,Data!G:G,Data!H:H,0,0,1)</f>
        <v>Asia</v>
      </c>
    </row>
    <row r="1051" spans="1:6" x14ac:dyDescent="0.2">
      <c r="A1051" s="9" t="s">
        <v>73</v>
      </c>
      <c r="B1051" s="9" t="s">
        <v>185</v>
      </c>
      <c r="C1051" s="8" t="s">
        <v>51</v>
      </c>
      <c r="D1051" s="9" t="s">
        <v>19</v>
      </c>
      <c r="E1051" s="8">
        <v>1</v>
      </c>
      <c r="F1051" s="9" t="str">
        <f>_xlfn.XLOOKUP(D1051,Data!G:G,Data!H:H,0,0,1)</f>
        <v>South America</v>
      </c>
    </row>
    <row r="1052" spans="1:6" x14ac:dyDescent="0.2">
      <c r="A1052" s="9" t="s">
        <v>73</v>
      </c>
      <c r="B1052" s="9" t="s">
        <v>185</v>
      </c>
      <c r="C1052" s="8" t="s">
        <v>51</v>
      </c>
      <c r="D1052" s="9" t="s">
        <v>203</v>
      </c>
      <c r="E1052" s="8">
        <v>2</v>
      </c>
      <c r="F1052" s="9" t="str">
        <f>_xlfn.XLOOKUP(D1052,Data!G:G,Data!H:H,0,0,1)</f>
        <v>Europe</v>
      </c>
    </row>
    <row r="1053" spans="1:6" x14ac:dyDescent="0.2">
      <c r="A1053" s="9" t="s">
        <v>73</v>
      </c>
      <c r="B1053" s="9" t="s">
        <v>185</v>
      </c>
      <c r="C1053" s="8" t="s">
        <v>51</v>
      </c>
      <c r="D1053" s="9" t="s">
        <v>21</v>
      </c>
      <c r="E1053" s="8">
        <v>2</v>
      </c>
      <c r="F1053" s="9" t="str">
        <f>_xlfn.XLOOKUP(D1053,Data!G:G,Data!H:H,0,0,1)</f>
        <v>Europe</v>
      </c>
    </row>
    <row r="1054" spans="1:6" x14ac:dyDescent="0.2">
      <c r="A1054" s="9" t="s">
        <v>73</v>
      </c>
      <c r="B1054" s="9" t="s">
        <v>185</v>
      </c>
      <c r="C1054" s="8" t="s">
        <v>51</v>
      </c>
      <c r="D1054" s="9" t="s">
        <v>196</v>
      </c>
      <c r="E1054" s="8">
        <v>3</v>
      </c>
      <c r="F1054" s="9" t="str">
        <f>_xlfn.XLOOKUP(D1054,Data!G:G,Data!H:H,0,0,1)</f>
        <v>South America</v>
      </c>
    </row>
    <row r="1055" spans="1:6" x14ac:dyDescent="0.2">
      <c r="A1055" s="9" t="s">
        <v>73</v>
      </c>
      <c r="B1055" s="9" t="s">
        <v>185</v>
      </c>
      <c r="C1055" s="8" t="s">
        <v>51</v>
      </c>
      <c r="D1055" s="9" t="s">
        <v>169</v>
      </c>
      <c r="E1055" s="8">
        <v>1</v>
      </c>
      <c r="F1055" s="9" t="str">
        <f>_xlfn.XLOOKUP(D1055,Data!G:G,Data!H:H,0,0,1)</f>
        <v>Africa</v>
      </c>
    </row>
    <row r="1056" spans="1:6" x14ac:dyDescent="0.2">
      <c r="A1056" s="9" t="s">
        <v>73</v>
      </c>
      <c r="B1056" s="9" t="s">
        <v>185</v>
      </c>
      <c r="C1056" s="8" t="s">
        <v>51</v>
      </c>
      <c r="D1056" s="9" t="s">
        <v>164</v>
      </c>
      <c r="E1056" s="8">
        <v>3</v>
      </c>
      <c r="F1056" s="9" t="str">
        <f>_xlfn.XLOOKUP(D1056,Data!G:G,Data!H:H,0,0,1)</f>
        <v>Africa</v>
      </c>
    </row>
    <row r="1057" spans="1:6" x14ac:dyDescent="0.2">
      <c r="A1057" s="9" t="s">
        <v>73</v>
      </c>
      <c r="B1057" s="9" t="s">
        <v>185</v>
      </c>
      <c r="C1057" s="8" t="s">
        <v>51</v>
      </c>
      <c r="D1057" s="9" t="s">
        <v>24</v>
      </c>
      <c r="E1057" s="8">
        <v>1</v>
      </c>
      <c r="F1057" s="9" t="str">
        <f>_xlfn.XLOOKUP(D1057,Data!G:G,Data!H:H,0,0,1)</f>
        <v>Europe</v>
      </c>
    </row>
    <row r="1058" spans="1:6" x14ac:dyDescent="0.2">
      <c r="A1058" s="9" t="s">
        <v>73</v>
      </c>
      <c r="B1058" s="9" t="s">
        <v>185</v>
      </c>
      <c r="C1058" s="8" t="s">
        <v>51</v>
      </c>
      <c r="D1058" s="9" t="s">
        <v>25</v>
      </c>
      <c r="E1058" s="8">
        <v>3</v>
      </c>
      <c r="F1058" s="9" t="str">
        <f>_xlfn.XLOOKUP(D1058,Data!G:G,Data!H:H,0,0,1)</f>
        <v>Europe</v>
      </c>
    </row>
    <row r="1059" spans="1:6" x14ac:dyDescent="0.2">
      <c r="A1059" s="9" t="s">
        <v>73</v>
      </c>
      <c r="B1059" s="9" t="s">
        <v>185</v>
      </c>
      <c r="C1059" s="8" t="s">
        <v>51</v>
      </c>
      <c r="D1059" s="9" t="s">
        <v>26</v>
      </c>
      <c r="E1059" s="8">
        <v>3</v>
      </c>
      <c r="F1059" s="9" t="str">
        <f>_xlfn.XLOOKUP(D1059,Data!G:G,Data!H:H,0,0,1)</f>
        <v>Europe</v>
      </c>
    </row>
    <row r="1060" spans="1:6" x14ac:dyDescent="0.2">
      <c r="A1060" s="9" t="s">
        <v>73</v>
      </c>
      <c r="B1060" s="9" t="s">
        <v>185</v>
      </c>
      <c r="C1060" s="8" t="s">
        <v>51</v>
      </c>
      <c r="D1060" s="9" t="s">
        <v>27</v>
      </c>
      <c r="E1060" s="8">
        <v>3</v>
      </c>
      <c r="F1060" s="9" t="str">
        <f>_xlfn.XLOOKUP(D1060,Data!G:G,Data!H:H,0,0,1)</f>
        <v>Europe</v>
      </c>
    </row>
    <row r="1061" spans="1:6" x14ac:dyDescent="0.2">
      <c r="A1061" s="9" t="s">
        <v>73</v>
      </c>
      <c r="B1061" s="9" t="s">
        <v>185</v>
      </c>
      <c r="C1061" s="8" t="s">
        <v>51</v>
      </c>
      <c r="D1061" s="9" t="s">
        <v>156</v>
      </c>
      <c r="E1061" s="8">
        <v>1</v>
      </c>
      <c r="F1061" s="9" t="str">
        <f>_xlfn.XLOOKUP(D1061,Data!G:G,Data!H:H,0,0,1)</f>
        <v>Europe</v>
      </c>
    </row>
    <row r="1062" spans="1:6" x14ac:dyDescent="0.2">
      <c r="A1062" s="9" t="s">
        <v>73</v>
      </c>
      <c r="B1062" s="9" t="s">
        <v>185</v>
      </c>
      <c r="C1062" s="8" t="s">
        <v>51</v>
      </c>
      <c r="D1062" s="9" t="s">
        <v>30</v>
      </c>
      <c r="E1062" s="8">
        <v>2</v>
      </c>
      <c r="F1062" s="9" t="str">
        <f>_xlfn.XLOOKUP(D1062,Data!G:G,Data!H:H,0,0,1)</f>
        <v>Europe</v>
      </c>
    </row>
    <row r="1063" spans="1:6" x14ac:dyDescent="0.2">
      <c r="A1063" s="9" t="s">
        <v>73</v>
      </c>
      <c r="B1063" s="9" t="s">
        <v>185</v>
      </c>
      <c r="C1063" s="8" t="s">
        <v>51</v>
      </c>
      <c r="D1063" s="9" t="s">
        <v>31</v>
      </c>
      <c r="E1063" s="8">
        <v>2</v>
      </c>
      <c r="F1063" s="9" t="str">
        <f>_xlfn.XLOOKUP(D1063,Data!G:G,Data!H:H,0,0,1)</f>
        <v>Europe</v>
      </c>
    </row>
    <row r="1064" spans="1:6" x14ac:dyDescent="0.2">
      <c r="A1064" s="9" t="s">
        <v>73</v>
      </c>
      <c r="B1064" s="9" t="s">
        <v>185</v>
      </c>
      <c r="C1064" s="8" t="s">
        <v>51</v>
      </c>
      <c r="D1064" s="9" t="s">
        <v>32</v>
      </c>
      <c r="E1064" s="8">
        <v>2</v>
      </c>
      <c r="F1064" s="9" t="str">
        <f>_xlfn.XLOOKUP(D1064,Data!G:G,Data!H:H,0,0,1)</f>
        <v>Asia</v>
      </c>
    </row>
    <row r="1065" spans="1:6" x14ac:dyDescent="0.2">
      <c r="A1065" s="9" t="s">
        <v>73</v>
      </c>
      <c r="B1065" s="9" t="s">
        <v>185</v>
      </c>
      <c r="C1065" s="8" t="s">
        <v>51</v>
      </c>
      <c r="D1065" s="9" t="s">
        <v>33</v>
      </c>
      <c r="E1065" s="8">
        <v>1</v>
      </c>
      <c r="F1065" s="9" t="str">
        <f>_xlfn.XLOOKUP(D1065,Data!G:G,Data!H:H,0,0,1)</f>
        <v>Asia</v>
      </c>
    </row>
    <row r="1066" spans="1:6" x14ac:dyDescent="0.2">
      <c r="A1066" s="9" t="s">
        <v>73</v>
      </c>
      <c r="B1066" s="9" t="s">
        <v>185</v>
      </c>
      <c r="C1066" s="8" t="s">
        <v>51</v>
      </c>
      <c r="D1066" s="9" t="s">
        <v>106</v>
      </c>
      <c r="E1066" s="8">
        <v>3</v>
      </c>
      <c r="F1066" s="9" t="str">
        <f>_xlfn.XLOOKUP(D1066,Data!G:G,Data!H:H,0,0,1)</f>
        <v>Africa</v>
      </c>
    </row>
    <row r="1067" spans="1:6" x14ac:dyDescent="0.2">
      <c r="A1067" s="9" t="s">
        <v>73</v>
      </c>
      <c r="B1067" s="9" t="s">
        <v>185</v>
      </c>
      <c r="C1067" s="8" t="s">
        <v>51</v>
      </c>
      <c r="D1067" s="9" t="s">
        <v>235</v>
      </c>
      <c r="E1067" s="8">
        <v>1</v>
      </c>
      <c r="F1067" s="9" t="str">
        <f>_xlfn.XLOOKUP(D1067,Data!G:G,Data!H:H,0,0,1)</f>
        <v>Asia</v>
      </c>
    </row>
    <row r="1068" spans="1:6" x14ac:dyDescent="0.2">
      <c r="A1068" s="9" t="s">
        <v>73</v>
      </c>
      <c r="B1068" s="9" t="s">
        <v>185</v>
      </c>
      <c r="C1068" s="8" t="s">
        <v>51</v>
      </c>
      <c r="D1068" s="9" t="s">
        <v>189</v>
      </c>
      <c r="E1068" s="8">
        <v>1</v>
      </c>
      <c r="F1068" s="9" t="str">
        <f>_xlfn.XLOOKUP(D1068,Data!G:G,Data!H:H,0,0,1)</f>
        <v>Africa</v>
      </c>
    </row>
    <row r="1069" spans="1:6" x14ac:dyDescent="0.2">
      <c r="A1069" s="9" t="s">
        <v>73</v>
      </c>
      <c r="B1069" s="9" t="s">
        <v>185</v>
      </c>
      <c r="C1069" s="8" t="s">
        <v>51</v>
      </c>
      <c r="D1069" s="9" t="s">
        <v>115</v>
      </c>
      <c r="E1069" s="8">
        <v>1</v>
      </c>
      <c r="F1069" s="9" t="str">
        <f>_xlfn.XLOOKUP(D1069,Data!G:G,Data!H:H,0,0,1)</f>
        <v>Africa</v>
      </c>
    </row>
    <row r="1070" spans="1:6" x14ac:dyDescent="0.2">
      <c r="A1070" s="9" t="s">
        <v>73</v>
      </c>
      <c r="B1070" s="9" t="s">
        <v>185</v>
      </c>
      <c r="C1070" s="8" t="s">
        <v>51</v>
      </c>
      <c r="D1070" s="9" t="s">
        <v>35</v>
      </c>
      <c r="E1070" s="8">
        <v>2</v>
      </c>
      <c r="F1070" s="9" t="str">
        <f>_xlfn.XLOOKUP(D1070,Data!G:G,Data!H:H,0,0,1)</f>
        <v>North America</v>
      </c>
    </row>
    <row r="1071" spans="1:6" x14ac:dyDescent="0.2">
      <c r="A1071" s="9" t="s">
        <v>73</v>
      </c>
      <c r="B1071" s="9" t="s">
        <v>185</v>
      </c>
      <c r="C1071" s="8" t="s">
        <v>51</v>
      </c>
      <c r="D1071" s="9" t="s">
        <v>37</v>
      </c>
      <c r="E1071" s="8">
        <v>2</v>
      </c>
      <c r="F1071" s="9" t="str">
        <f>_xlfn.XLOOKUP(D1071,Data!G:G,Data!H:H,0,0,1)</f>
        <v>Asia</v>
      </c>
    </row>
    <row r="1072" spans="1:6" x14ac:dyDescent="0.2">
      <c r="A1072" s="9" t="s">
        <v>73</v>
      </c>
      <c r="B1072" s="9" t="s">
        <v>185</v>
      </c>
      <c r="C1072" s="8" t="s">
        <v>51</v>
      </c>
      <c r="D1072" s="9" t="s">
        <v>157</v>
      </c>
      <c r="E1072" s="8">
        <v>3</v>
      </c>
      <c r="F1072" s="9" t="str">
        <f>_xlfn.XLOOKUP(D1072,Data!G:G,Data!H:H,0,0,1)</f>
        <v>Africa</v>
      </c>
    </row>
    <row r="1073" spans="1:6" x14ac:dyDescent="0.2">
      <c r="A1073" s="9" t="s">
        <v>73</v>
      </c>
      <c r="B1073" s="9" t="s">
        <v>185</v>
      </c>
      <c r="C1073" s="8" t="s">
        <v>51</v>
      </c>
      <c r="D1073" s="9" t="s">
        <v>236</v>
      </c>
      <c r="E1073" s="8">
        <v>1</v>
      </c>
      <c r="F1073" s="9" t="str">
        <f>_xlfn.XLOOKUP(D1073,Data!G:G,Data!H:H,0,0,1)</f>
        <v>Africa</v>
      </c>
    </row>
    <row r="1074" spans="1:6" x14ac:dyDescent="0.2">
      <c r="A1074" s="9" t="s">
        <v>73</v>
      </c>
      <c r="B1074" s="9" t="s">
        <v>185</v>
      </c>
      <c r="C1074" s="8" t="s">
        <v>51</v>
      </c>
      <c r="D1074" s="9" t="s">
        <v>237</v>
      </c>
      <c r="E1074" s="8">
        <v>1</v>
      </c>
      <c r="F1074" s="9" t="str">
        <f>_xlfn.XLOOKUP(D1074,Data!G:G,Data!H:H,0,0,1)</f>
        <v>Asia</v>
      </c>
    </row>
    <row r="1075" spans="1:6" x14ac:dyDescent="0.2">
      <c r="A1075" s="9" t="s">
        <v>73</v>
      </c>
      <c r="B1075" s="9" t="s">
        <v>185</v>
      </c>
      <c r="C1075" s="8" t="s">
        <v>51</v>
      </c>
      <c r="D1075" s="9" t="s">
        <v>38</v>
      </c>
      <c r="E1075" s="8">
        <v>2</v>
      </c>
      <c r="F1075" s="9" t="str">
        <f>_xlfn.XLOOKUP(D1075,Data!G:G,Data!H:H,0,0,1)</f>
        <v>Europe</v>
      </c>
    </row>
    <row r="1076" spans="1:6" x14ac:dyDescent="0.2">
      <c r="A1076" s="9" t="s">
        <v>73</v>
      </c>
      <c r="B1076" s="9" t="s">
        <v>185</v>
      </c>
      <c r="C1076" s="8" t="s">
        <v>51</v>
      </c>
      <c r="D1076" s="9" t="s">
        <v>71</v>
      </c>
      <c r="E1076" s="8">
        <v>1</v>
      </c>
      <c r="F1076" s="9" t="str">
        <f>_xlfn.XLOOKUP(D1076,Data!G:G,Data!H:H,0,0,1)</f>
        <v>Oceania</v>
      </c>
    </row>
    <row r="1077" spans="1:6" x14ac:dyDescent="0.2">
      <c r="A1077" s="9" t="s">
        <v>73</v>
      </c>
      <c r="B1077" s="9" t="s">
        <v>185</v>
      </c>
      <c r="C1077" s="8" t="s">
        <v>51</v>
      </c>
      <c r="D1077" s="9" t="s">
        <v>192</v>
      </c>
      <c r="E1077" s="8">
        <v>3</v>
      </c>
      <c r="F1077" s="9" t="str">
        <f>_xlfn.XLOOKUP(D1077,Data!G:G,Data!H:H,0,0,1)</f>
        <v>South America</v>
      </c>
    </row>
    <row r="1078" spans="1:6" x14ac:dyDescent="0.2">
      <c r="A1078" s="9" t="s">
        <v>73</v>
      </c>
      <c r="B1078" s="9" t="s">
        <v>185</v>
      </c>
      <c r="C1078" s="8" t="s">
        <v>51</v>
      </c>
      <c r="D1078" s="9" t="s">
        <v>59</v>
      </c>
      <c r="E1078" s="8">
        <v>2</v>
      </c>
      <c r="F1078" s="9" t="str">
        <f>_xlfn.XLOOKUP(D1078,Data!G:G,Data!H:H,0,0,1)</f>
        <v>Europe</v>
      </c>
    </row>
    <row r="1079" spans="1:6" x14ac:dyDescent="0.2">
      <c r="A1079" s="9" t="s">
        <v>73</v>
      </c>
      <c r="B1079" s="9" t="s">
        <v>185</v>
      </c>
      <c r="C1079" s="8" t="s">
        <v>51</v>
      </c>
      <c r="D1079" s="9" t="s">
        <v>145</v>
      </c>
      <c r="E1079" s="8">
        <v>1</v>
      </c>
      <c r="F1079" s="9" t="str">
        <f>_xlfn.XLOOKUP(D1079,Data!G:G,Data!H:H,0,0,1)</f>
        <v>Europe</v>
      </c>
    </row>
    <row r="1080" spans="1:6" x14ac:dyDescent="0.2">
      <c r="A1080" s="9" t="s">
        <v>73</v>
      </c>
      <c r="B1080" s="9" t="s">
        <v>185</v>
      </c>
      <c r="C1080" s="8" t="s">
        <v>51</v>
      </c>
      <c r="D1080" s="9" t="s">
        <v>61</v>
      </c>
      <c r="E1080" s="8">
        <v>2</v>
      </c>
      <c r="F1080" s="9" t="str">
        <f>_xlfn.XLOOKUP(D1080,Data!G:G,Data!H:H,0,0,1)</f>
        <v>Europe</v>
      </c>
    </row>
    <row r="1081" spans="1:6" x14ac:dyDescent="0.2">
      <c r="A1081" s="9" t="s">
        <v>73</v>
      </c>
      <c r="B1081" s="9" t="s">
        <v>185</v>
      </c>
      <c r="C1081" s="8" t="s">
        <v>51</v>
      </c>
      <c r="D1081" s="9" t="s">
        <v>174</v>
      </c>
      <c r="E1081" s="8">
        <v>1</v>
      </c>
      <c r="F1081" s="9" t="str">
        <f>_xlfn.XLOOKUP(D1081,Data!G:G,Data!H:H,0,0,1)</f>
        <v>Africa</v>
      </c>
    </row>
    <row r="1082" spans="1:6" x14ac:dyDescent="0.2">
      <c r="A1082" s="9" t="s">
        <v>73</v>
      </c>
      <c r="B1082" s="9" t="s">
        <v>185</v>
      </c>
      <c r="C1082" s="8" t="s">
        <v>51</v>
      </c>
      <c r="D1082" s="9" t="s">
        <v>40</v>
      </c>
      <c r="E1082" s="8">
        <v>3</v>
      </c>
      <c r="F1082" s="9" t="str">
        <f>_xlfn.XLOOKUP(D1082,Data!G:G,Data!H:H,0,0,1)</f>
        <v>Africa</v>
      </c>
    </row>
    <row r="1083" spans="1:6" x14ac:dyDescent="0.2">
      <c r="A1083" s="9" t="s">
        <v>73</v>
      </c>
      <c r="B1083" s="9" t="s">
        <v>185</v>
      </c>
      <c r="C1083" s="8" t="s">
        <v>51</v>
      </c>
      <c r="D1083" s="9" t="s">
        <v>42</v>
      </c>
      <c r="E1083" s="8">
        <v>3</v>
      </c>
      <c r="F1083" s="9" t="str">
        <f>_xlfn.XLOOKUP(D1083,Data!G:G,Data!H:H,0,0,1)</f>
        <v>Europe</v>
      </c>
    </row>
    <row r="1084" spans="1:6" x14ac:dyDescent="0.2">
      <c r="A1084" s="9" t="s">
        <v>73</v>
      </c>
      <c r="B1084" s="9" t="s">
        <v>185</v>
      </c>
      <c r="C1084" s="8" t="s">
        <v>51</v>
      </c>
      <c r="D1084" s="9" t="s">
        <v>127</v>
      </c>
      <c r="E1084" s="8">
        <v>1</v>
      </c>
      <c r="F1084" s="9" t="str">
        <f>_xlfn.XLOOKUP(D1084,Data!G:G,Data!H:H,0,0,1)</f>
        <v>Europe</v>
      </c>
    </row>
    <row r="1085" spans="1:6" x14ac:dyDescent="0.2">
      <c r="A1085" s="9" t="s">
        <v>73</v>
      </c>
      <c r="B1085" s="9" t="s">
        <v>185</v>
      </c>
      <c r="C1085" s="8" t="s">
        <v>51</v>
      </c>
      <c r="D1085" s="9" t="s">
        <v>137</v>
      </c>
      <c r="E1085" s="8">
        <v>2</v>
      </c>
      <c r="F1085" s="9" t="str">
        <f>_xlfn.XLOOKUP(D1085,Data!G:G,Data!H:H,0,0,1)</f>
        <v>Europe</v>
      </c>
    </row>
    <row r="1086" spans="1:6" x14ac:dyDescent="0.2">
      <c r="A1086" s="9" t="s">
        <v>73</v>
      </c>
      <c r="B1086" s="9" t="s">
        <v>185</v>
      </c>
      <c r="C1086" s="8" t="s">
        <v>51</v>
      </c>
      <c r="D1086" s="9" t="s">
        <v>194</v>
      </c>
      <c r="E1086" s="8">
        <v>2</v>
      </c>
      <c r="F1086" s="9" t="str">
        <f>_xlfn.XLOOKUP(D1086,Data!G:G,Data!H:H,0,0,1)</f>
        <v>Africa</v>
      </c>
    </row>
    <row r="1087" spans="1:6" x14ac:dyDescent="0.2">
      <c r="A1087" s="9" t="s">
        <v>73</v>
      </c>
      <c r="B1087" s="9" t="s">
        <v>185</v>
      </c>
      <c r="C1087" s="8" t="s">
        <v>51</v>
      </c>
      <c r="D1087" s="9" t="s">
        <v>138</v>
      </c>
      <c r="E1087" s="8">
        <v>3</v>
      </c>
      <c r="F1087" s="9" t="str">
        <f>_xlfn.XLOOKUP(D1087,Data!G:G,Data!H:H,0,0,1)</f>
        <v>Africa</v>
      </c>
    </row>
    <row r="1088" spans="1:6" x14ac:dyDescent="0.2">
      <c r="A1088" s="9" t="s">
        <v>73</v>
      </c>
      <c r="B1088" s="9" t="s">
        <v>185</v>
      </c>
      <c r="C1088" s="8" t="s">
        <v>51</v>
      </c>
      <c r="D1088" s="9" t="s">
        <v>45</v>
      </c>
      <c r="E1088" s="8">
        <v>3</v>
      </c>
      <c r="F1088" s="9" t="str">
        <f>_xlfn.XLOOKUP(D1088,Data!G:G,Data!H:H,0,0,1)</f>
        <v>North America</v>
      </c>
    </row>
    <row r="1089" spans="1:6" x14ac:dyDescent="0.2">
      <c r="A1089" s="9" t="s">
        <v>73</v>
      </c>
      <c r="B1089" s="9" t="s">
        <v>185</v>
      </c>
      <c r="C1089" s="8" t="s">
        <v>51</v>
      </c>
      <c r="D1089" s="9" t="s">
        <v>139</v>
      </c>
      <c r="E1089" s="8">
        <v>1</v>
      </c>
      <c r="F1089" s="9" t="str">
        <f>_xlfn.XLOOKUP(D1089,Data!G:G,Data!H:H,0,0,1)</f>
        <v>Africa</v>
      </c>
    </row>
    <row r="1090" spans="1:6" x14ac:dyDescent="0.2">
      <c r="A1090" s="9" t="s">
        <v>73</v>
      </c>
      <c r="B1090" s="9" t="s">
        <v>195</v>
      </c>
      <c r="C1090" s="8" t="s">
        <v>51</v>
      </c>
      <c r="D1090" s="9" t="s">
        <v>10</v>
      </c>
      <c r="E1090" s="8">
        <v>3</v>
      </c>
      <c r="F1090" s="9" t="str">
        <f>_xlfn.XLOOKUP(D1090,Data!G:G,Data!H:H,0,0,1)</f>
        <v>Oceania</v>
      </c>
    </row>
    <row r="1091" spans="1:6" x14ac:dyDescent="0.2">
      <c r="A1091" s="9" t="s">
        <v>73</v>
      </c>
      <c r="B1091" s="9" t="s">
        <v>195</v>
      </c>
      <c r="C1091" s="8" t="s">
        <v>51</v>
      </c>
      <c r="D1091" s="9" t="s">
        <v>13</v>
      </c>
      <c r="E1091" s="8">
        <v>3</v>
      </c>
      <c r="F1091" s="9" t="str">
        <f>_xlfn.XLOOKUP(D1091,Data!G:G,Data!H:H,0,0,1)</f>
        <v>South America</v>
      </c>
    </row>
    <row r="1092" spans="1:6" x14ac:dyDescent="0.2">
      <c r="A1092" s="9" t="s">
        <v>73</v>
      </c>
      <c r="B1092" s="9" t="s">
        <v>195</v>
      </c>
      <c r="C1092" s="8" t="s">
        <v>51</v>
      </c>
      <c r="D1092" s="9" t="s">
        <v>17</v>
      </c>
      <c r="E1092" s="8">
        <v>3</v>
      </c>
      <c r="F1092" s="9" t="str">
        <f>_xlfn.XLOOKUP(D1092,Data!G:G,Data!H:H,0,0,1)</f>
        <v>Asia</v>
      </c>
    </row>
    <row r="1093" spans="1:6" x14ac:dyDescent="0.2">
      <c r="A1093" s="9" t="s">
        <v>73</v>
      </c>
      <c r="B1093" s="9" t="s">
        <v>195</v>
      </c>
      <c r="C1093" s="8" t="s">
        <v>51</v>
      </c>
      <c r="D1093" s="9" t="s">
        <v>19</v>
      </c>
      <c r="E1093" s="8">
        <v>1</v>
      </c>
      <c r="F1093" s="9" t="str">
        <f>_xlfn.XLOOKUP(D1093,Data!G:G,Data!H:H,0,0,1)</f>
        <v>South America</v>
      </c>
    </row>
    <row r="1094" spans="1:6" x14ac:dyDescent="0.2">
      <c r="A1094" s="9" t="s">
        <v>73</v>
      </c>
      <c r="B1094" s="9" t="s">
        <v>195</v>
      </c>
      <c r="C1094" s="8" t="s">
        <v>51</v>
      </c>
      <c r="D1094" s="9" t="s">
        <v>21</v>
      </c>
      <c r="E1094" s="8">
        <v>1</v>
      </c>
      <c r="F1094" s="9" t="str">
        <f>_xlfn.XLOOKUP(D1094,Data!G:G,Data!H:H,0,0,1)</f>
        <v>Europe</v>
      </c>
    </row>
    <row r="1095" spans="1:6" x14ac:dyDescent="0.2">
      <c r="A1095" s="9" t="s">
        <v>73</v>
      </c>
      <c r="B1095" s="9" t="s">
        <v>195</v>
      </c>
      <c r="C1095" s="8" t="s">
        <v>51</v>
      </c>
      <c r="D1095" s="9" t="s">
        <v>196</v>
      </c>
      <c r="E1095" s="8">
        <v>3</v>
      </c>
      <c r="F1095" s="9" t="str">
        <f>_xlfn.XLOOKUP(D1095,Data!G:G,Data!H:H,0,0,1)</f>
        <v>South America</v>
      </c>
    </row>
    <row r="1096" spans="1:6" x14ac:dyDescent="0.2">
      <c r="A1096" s="9" t="s">
        <v>73</v>
      </c>
      <c r="B1096" s="9" t="s">
        <v>195</v>
      </c>
      <c r="C1096" s="8" t="s">
        <v>51</v>
      </c>
      <c r="D1096" s="9" t="s">
        <v>25</v>
      </c>
      <c r="E1096" s="8">
        <v>3</v>
      </c>
      <c r="F1096" s="9" t="str">
        <f>_xlfn.XLOOKUP(D1096,Data!G:G,Data!H:H,0,0,1)</f>
        <v>Europe</v>
      </c>
    </row>
    <row r="1097" spans="1:6" x14ac:dyDescent="0.2">
      <c r="A1097" s="9" t="s">
        <v>73</v>
      </c>
      <c r="B1097" s="9" t="s">
        <v>195</v>
      </c>
      <c r="C1097" s="8" t="s">
        <v>51</v>
      </c>
      <c r="D1097" s="9" t="s">
        <v>26</v>
      </c>
      <c r="E1097" s="8">
        <v>1</v>
      </c>
      <c r="F1097" s="9" t="str">
        <f>_xlfn.XLOOKUP(D1097,Data!G:G,Data!H:H,0,0,1)</f>
        <v>Europe</v>
      </c>
    </row>
    <row r="1098" spans="1:6" x14ac:dyDescent="0.2">
      <c r="A1098" s="9" t="s">
        <v>73</v>
      </c>
      <c r="B1098" s="9" t="s">
        <v>195</v>
      </c>
      <c r="C1098" s="8" t="s">
        <v>51</v>
      </c>
      <c r="D1098" s="9" t="s">
        <v>70</v>
      </c>
      <c r="E1098" s="8">
        <v>1</v>
      </c>
      <c r="F1098" s="9" t="str">
        <f>_xlfn.XLOOKUP(D1098,Data!G:G,Data!H:H,0,0,1)</f>
        <v>Europe</v>
      </c>
    </row>
    <row r="1099" spans="1:6" x14ac:dyDescent="0.2">
      <c r="A1099" s="9" t="s">
        <v>73</v>
      </c>
      <c r="B1099" s="9" t="s">
        <v>195</v>
      </c>
      <c r="C1099" s="8" t="s">
        <v>51</v>
      </c>
      <c r="D1099" s="9" t="s">
        <v>143</v>
      </c>
      <c r="E1099" s="8">
        <v>2</v>
      </c>
      <c r="F1099" s="9" t="str">
        <f>_xlfn.XLOOKUP(D1099,Data!G:G,Data!H:H,0,0,1)</f>
        <v>Europe</v>
      </c>
    </row>
    <row r="1100" spans="1:6" x14ac:dyDescent="0.2">
      <c r="A1100" s="9" t="s">
        <v>73</v>
      </c>
      <c r="B1100" s="9" t="s">
        <v>195</v>
      </c>
      <c r="C1100" s="8" t="s">
        <v>51</v>
      </c>
      <c r="D1100" s="9" t="s">
        <v>28</v>
      </c>
      <c r="E1100" s="8">
        <v>1</v>
      </c>
      <c r="F1100" s="9" t="str">
        <f>_xlfn.XLOOKUP(D1100,Data!G:G,Data!H:H,0,0,1)</f>
        <v>Asia</v>
      </c>
    </row>
    <row r="1101" spans="1:6" x14ac:dyDescent="0.2">
      <c r="A1101" s="9" t="s">
        <v>73</v>
      </c>
      <c r="B1101" s="9" t="s">
        <v>195</v>
      </c>
      <c r="C1101" s="8" t="s">
        <v>51</v>
      </c>
      <c r="D1101" s="9" t="s">
        <v>31</v>
      </c>
      <c r="E1101" s="8">
        <v>3</v>
      </c>
      <c r="F1101" s="9" t="str">
        <f>_xlfn.XLOOKUP(D1101,Data!G:G,Data!H:H,0,0,1)</f>
        <v>Europe</v>
      </c>
    </row>
    <row r="1102" spans="1:6" x14ac:dyDescent="0.2">
      <c r="A1102" s="9" t="s">
        <v>73</v>
      </c>
      <c r="B1102" s="9" t="s">
        <v>195</v>
      </c>
      <c r="C1102" s="8" t="s">
        <v>51</v>
      </c>
      <c r="D1102" s="9" t="s">
        <v>32</v>
      </c>
      <c r="E1102" s="8">
        <v>1</v>
      </c>
      <c r="F1102" s="9" t="str">
        <f>_xlfn.XLOOKUP(D1102,Data!G:G,Data!H:H,0,0,1)</f>
        <v>Asia</v>
      </c>
    </row>
    <row r="1103" spans="1:6" x14ac:dyDescent="0.2">
      <c r="A1103" s="9" t="s">
        <v>73</v>
      </c>
      <c r="B1103" s="9" t="s">
        <v>195</v>
      </c>
      <c r="C1103" s="8" t="s">
        <v>51</v>
      </c>
      <c r="D1103" s="9" t="s">
        <v>35</v>
      </c>
      <c r="E1103" s="8">
        <v>3</v>
      </c>
      <c r="F1103" s="9" t="str">
        <f>_xlfn.XLOOKUP(D1103,Data!G:G,Data!H:H,0,0,1)</f>
        <v>North America</v>
      </c>
    </row>
    <row r="1104" spans="1:6" x14ac:dyDescent="0.2">
      <c r="A1104" s="9" t="s">
        <v>73</v>
      </c>
      <c r="B1104" s="9" t="s">
        <v>195</v>
      </c>
      <c r="C1104" s="8" t="s">
        <v>51</v>
      </c>
      <c r="D1104" s="9" t="s">
        <v>192</v>
      </c>
      <c r="E1104" s="8">
        <v>3</v>
      </c>
      <c r="F1104" s="9" t="str">
        <f>_xlfn.XLOOKUP(D1104,Data!G:G,Data!H:H,0,0,1)</f>
        <v>South America</v>
      </c>
    </row>
    <row r="1105" spans="1:6" x14ac:dyDescent="0.2">
      <c r="A1105" s="9" t="s">
        <v>73</v>
      </c>
      <c r="B1105" s="9" t="s">
        <v>195</v>
      </c>
      <c r="C1105" s="8" t="s">
        <v>51</v>
      </c>
      <c r="D1105" s="9" t="s">
        <v>59</v>
      </c>
      <c r="E1105" s="8">
        <v>1</v>
      </c>
      <c r="F1105" s="9" t="str">
        <f>_xlfn.XLOOKUP(D1105,Data!G:G,Data!H:H,0,0,1)</f>
        <v>Europe</v>
      </c>
    </row>
    <row r="1106" spans="1:6" x14ac:dyDescent="0.2">
      <c r="A1106" s="9" t="s">
        <v>73</v>
      </c>
      <c r="B1106" s="9" t="s">
        <v>195</v>
      </c>
      <c r="C1106" s="8" t="s">
        <v>51</v>
      </c>
      <c r="D1106" s="9" t="s">
        <v>145</v>
      </c>
      <c r="E1106" s="8">
        <v>2</v>
      </c>
      <c r="F1106" s="9" t="str">
        <f>_xlfn.XLOOKUP(D1106,Data!G:G,Data!H:H,0,0,1)</f>
        <v>Europe</v>
      </c>
    </row>
    <row r="1107" spans="1:6" x14ac:dyDescent="0.2">
      <c r="A1107" s="9" t="s">
        <v>73</v>
      </c>
      <c r="B1107" s="9" t="s">
        <v>195</v>
      </c>
      <c r="C1107" s="8" t="s">
        <v>51</v>
      </c>
      <c r="D1107" s="9" t="s">
        <v>60</v>
      </c>
      <c r="E1107" s="8">
        <v>1</v>
      </c>
      <c r="F1107" s="9" t="str">
        <f>_xlfn.XLOOKUP(D1107,Data!G:G,Data!H:H,0,0,1)</f>
        <v>North America</v>
      </c>
    </row>
    <row r="1108" spans="1:6" x14ac:dyDescent="0.2">
      <c r="A1108" s="9" t="s">
        <v>73</v>
      </c>
      <c r="B1108" s="9" t="s">
        <v>195</v>
      </c>
      <c r="C1108" s="8" t="s">
        <v>51</v>
      </c>
      <c r="D1108" s="9" t="s">
        <v>63</v>
      </c>
      <c r="E1108" s="8">
        <v>2</v>
      </c>
      <c r="F1108" s="9" t="str">
        <f>_xlfn.XLOOKUP(D1108,Data!G:G,Data!H:H,0,0,1)</f>
        <v>Europe</v>
      </c>
    </row>
    <row r="1109" spans="1:6" x14ac:dyDescent="0.2">
      <c r="A1109" s="9" t="s">
        <v>73</v>
      </c>
      <c r="B1109" s="9" t="s">
        <v>195</v>
      </c>
      <c r="C1109" s="8" t="s">
        <v>51</v>
      </c>
      <c r="D1109" s="9" t="s">
        <v>42</v>
      </c>
      <c r="E1109" s="8">
        <v>3</v>
      </c>
      <c r="F1109" s="9" t="str">
        <f>_xlfn.XLOOKUP(D1109,Data!G:G,Data!H:H,0,0,1)</f>
        <v>Europe</v>
      </c>
    </row>
    <row r="1110" spans="1:6" x14ac:dyDescent="0.2">
      <c r="A1110" s="9" t="s">
        <v>73</v>
      </c>
      <c r="B1110" s="9" t="s">
        <v>195</v>
      </c>
      <c r="C1110" s="8" t="s">
        <v>51</v>
      </c>
      <c r="D1110" s="9" t="s">
        <v>43</v>
      </c>
      <c r="E1110" s="8">
        <v>1</v>
      </c>
      <c r="F1110" s="9" t="str">
        <f>_xlfn.XLOOKUP(D1110,Data!G:G,Data!H:H,0,0,1)</f>
        <v>Europe</v>
      </c>
    </row>
    <row r="1111" spans="1:6" x14ac:dyDescent="0.2">
      <c r="A1111" s="9" t="s">
        <v>73</v>
      </c>
      <c r="B1111" s="9" t="s">
        <v>195</v>
      </c>
      <c r="C1111" s="8" t="s">
        <v>51</v>
      </c>
      <c r="D1111" s="9" t="s">
        <v>44</v>
      </c>
      <c r="E1111" s="8">
        <v>3</v>
      </c>
      <c r="F1111" s="9" t="str">
        <f>_xlfn.XLOOKUP(D1111,Data!G:G,Data!H:H,0,0,1)</f>
        <v>Europe</v>
      </c>
    </row>
    <row r="1112" spans="1:6" x14ac:dyDescent="0.2">
      <c r="A1112" s="9" t="s">
        <v>73</v>
      </c>
      <c r="B1112" s="9" t="s">
        <v>197</v>
      </c>
      <c r="C1112" s="8" t="s">
        <v>51</v>
      </c>
      <c r="D1112" s="9" t="s">
        <v>10</v>
      </c>
      <c r="E1112" s="8">
        <v>2</v>
      </c>
      <c r="F1112" s="9" t="str">
        <f>_xlfn.XLOOKUP(D1112,Data!G:G,Data!H:H,0,0,1)</f>
        <v>Oceania</v>
      </c>
    </row>
    <row r="1113" spans="1:6" x14ac:dyDescent="0.2">
      <c r="A1113" s="9" t="s">
        <v>73</v>
      </c>
      <c r="B1113" s="9" t="s">
        <v>197</v>
      </c>
      <c r="C1113" s="8" t="s">
        <v>51</v>
      </c>
      <c r="D1113" s="9" t="s">
        <v>13</v>
      </c>
      <c r="E1113" s="8">
        <v>1</v>
      </c>
      <c r="F1113" s="9" t="str">
        <f>_xlfn.XLOOKUP(D1113,Data!G:G,Data!H:H,0,0,1)</f>
        <v>South America</v>
      </c>
    </row>
    <row r="1114" spans="1:6" x14ac:dyDescent="0.2">
      <c r="A1114" s="9" t="s">
        <v>73</v>
      </c>
      <c r="B1114" s="9" t="s">
        <v>197</v>
      </c>
      <c r="C1114" s="8" t="s">
        <v>51</v>
      </c>
      <c r="D1114" s="9" t="s">
        <v>198</v>
      </c>
      <c r="E1114" s="8">
        <v>1</v>
      </c>
      <c r="F1114" s="9" t="str">
        <f>_xlfn.XLOOKUP(D1114,Data!G:G,Data!H:H,0,0,1)</f>
        <v>Europe</v>
      </c>
    </row>
    <row r="1115" spans="1:6" x14ac:dyDescent="0.2">
      <c r="A1115" s="9" t="s">
        <v>73</v>
      </c>
      <c r="B1115" s="9" t="s">
        <v>197</v>
      </c>
      <c r="C1115" s="8" t="s">
        <v>51</v>
      </c>
      <c r="D1115" s="9" t="s">
        <v>176</v>
      </c>
      <c r="E1115" s="8">
        <v>1</v>
      </c>
      <c r="F1115" s="9" t="str">
        <f>_xlfn.XLOOKUP(D1115,Data!G:G,Data!H:H,0,0,1)</f>
        <v>Europe</v>
      </c>
    </row>
    <row r="1116" spans="1:6" x14ac:dyDescent="0.2">
      <c r="A1116" s="9" t="s">
        <v>73</v>
      </c>
      <c r="B1116" s="9" t="s">
        <v>197</v>
      </c>
      <c r="C1116" s="8" t="s">
        <v>51</v>
      </c>
      <c r="D1116" s="9" t="s">
        <v>21</v>
      </c>
      <c r="E1116" s="8">
        <v>1</v>
      </c>
      <c r="F1116" s="9" t="str">
        <f>_xlfn.XLOOKUP(D1116,Data!G:G,Data!H:H,0,0,1)</f>
        <v>Europe</v>
      </c>
    </row>
    <row r="1117" spans="1:6" x14ac:dyDescent="0.2">
      <c r="A1117" s="9" t="s">
        <v>73</v>
      </c>
      <c r="B1117" s="9" t="s">
        <v>197</v>
      </c>
      <c r="C1117" s="8" t="s">
        <v>51</v>
      </c>
      <c r="D1117" s="9" t="s">
        <v>55</v>
      </c>
      <c r="E1117" s="8">
        <v>1</v>
      </c>
      <c r="F1117" s="9" t="str">
        <f>_xlfn.XLOOKUP(D1117,Data!G:G,Data!H:H,0,0,1)</f>
        <v>Europe</v>
      </c>
    </row>
    <row r="1118" spans="1:6" x14ac:dyDescent="0.2">
      <c r="A1118" s="9" t="s">
        <v>73</v>
      </c>
      <c r="B1118" s="9" t="s">
        <v>197</v>
      </c>
      <c r="C1118" s="8" t="s">
        <v>51</v>
      </c>
      <c r="D1118" s="9" t="s">
        <v>24</v>
      </c>
      <c r="E1118" s="8">
        <v>1</v>
      </c>
      <c r="F1118" s="9" t="str">
        <f>_xlfn.XLOOKUP(D1118,Data!G:G,Data!H:H,0,0,1)</f>
        <v>Europe</v>
      </c>
    </row>
    <row r="1119" spans="1:6" x14ac:dyDescent="0.2">
      <c r="A1119" s="9" t="s">
        <v>73</v>
      </c>
      <c r="B1119" s="9" t="s">
        <v>197</v>
      </c>
      <c r="C1119" s="8" t="s">
        <v>51</v>
      </c>
      <c r="D1119" s="9" t="s">
        <v>25</v>
      </c>
      <c r="E1119" s="8">
        <v>2</v>
      </c>
      <c r="F1119" s="9" t="str">
        <f>_xlfn.XLOOKUP(D1119,Data!G:G,Data!H:H,0,0,1)</f>
        <v>Europe</v>
      </c>
    </row>
    <row r="1120" spans="1:6" x14ac:dyDescent="0.2">
      <c r="A1120" s="9" t="s">
        <v>73</v>
      </c>
      <c r="B1120" s="9" t="s">
        <v>197</v>
      </c>
      <c r="C1120" s="8" t="s">
        <v>51</v>
      </c>
      <c r="D1120" s="9" t="s">
        <v>26</v>
      </c>
      <c r="E1120" s="8">
        <v>2</v>
      </c>
      <c r="F1120" s="9" t="str">
        <f>_xlfn.XLOOKUP(D1120,Data!G:G,Data!H:H,0,0,1)</f>
        <v>Europe</v>
      </c>
    </row>
    <row r="1121" spans="1:6" x14ac:dyDescent="0.2">
      <c r="A1121" s="9" t="s">
        <v>73</v>
      </c>
      <c r="B1121" s="9" t="s">
        <v>197</v>
      </c>
      <c r="C1121" s="8" t="s">
        <v>51</v>
      </c>
      <c r="D1121" s="9" t="s">
        <v>96</v>
      </c>
      <c r="E1121" s="8">
        <v>1</v>
      </c>
      <c r="F1121" s="9" t="str">
        <f>_xlfn.XLOOKUP(D1121,Data!G:G,Data!H:H,0,0,1)</f>
        <v>Africa</v>
      </c>
    </row>
    <row r="1122" spans="1:6" x14ac:dyDescent="0.2">
      <c r="A1122" s="9" t="s">
        <v>73</v>
      </c>
      <c r="B1122" s="9" t="s">
        <v>197</v>
      </c>
      <c r="C1122" s="8" t="s">
        <v>51</v>
      </c>
      <c r="D1122" s="9" t="s">
        <v>27</v>
      </c>
      <c r="E1122" s="8">
        <v>1</v>
      </c>
      <c r="F1122" s="9" t="str">
        <f>_xlfn.XLOOKUP(D1122,Data!G:G,Data!H:H,0,0,1)</f>
        <v>Europe</v>
      </c>
    </row>
    <row r="1123" spans="1:6" x14ac:dyDescent="0.2">
      <c r="A1123" s="9" t="s">
        <v>73</v>
      </c>
      <c r="B1123" s="9" t="s">
        <v>197</v>
      </c>
      <c r="C1123" s="8" t="s">
        <v>51</v>
      </c>
      <c r="D1123" s="9" t="s">
        <v>70</v>
      </c>
      <c r="E1123" s="8">
        <v>2</v>
      </c>
      <c r="F1123" s="9" t="str">
        <f>_xlfn.XLOOKUP(D1123,Data!G:G,Data!H:H,0,0,1)</f>
        <v>Europe</v>
      </c>
    </row>
    <row r="1124" spans="1:6" x14ac:dyDescent="0.2">
      <c r="A1124" s="9" t="s">
        <v>73</v>
      </c>
      <c r="B1124" s="9" t="s">
        <v>197</v>
      </c>
      <c r="C1124" s="8" t="s">
        <v>51</v>
      </c>
      <c r="D1124" s="9" t="s">
        <v>105</v>
      </c>
      <c r="E1124" s="8">
        <v>1</v>
      </c>
      <c r="F1124" s="9" t="str">
        <f>_xlfn.XLOOKUP(D1124,Data!G:G,Data!H:H,0,0,1)</f>
        <v>North America</v>
      </c>
    </row>
    <row r="1125" spans="1:6" x14ac:dyDescent="0.2">
      <c r="A1125" s="9" t="s">
        <v>73</v>
      </c>
      <c r="B1125" s="9" t="s">
        <v>197</v>
      </c>
      <c r="C1125" s="8" t="s">
        <v>51</v>
      </c>
      <c r="D1125" s="9" t="s">
        <v>33</v>
      </c>
      <c r="E1125" s="8">
        <v>2</v>
      </c>
      <c r="F1125" s="9" t="str">
        <f>_xlfn.XLOOKUP(D1125,Data!G:G,Data!H:H,0,0,1)</f>
        <v>Asia</v>
      </c>
    </row>
    <row r="1126" spans="1:6" x14ac:dyDescent="0.2">
      <c r="A1126" s="9" t="s">
        <v>73</v>
      </c>
      <c r="B1126" s="9" t="s">
        <v>197</v>
      </c>
      <c r="C1126" s="8" t="s">
        <v>51</v>
      </c>
      <c r="D1126" s="9" t="s">
        <v>207</v>
      </c>
      <c r="E1126" s="8">
        <v>1</v>
      </c>
      <c r="F1126" s="9" t="str">
        <f>_xlfn.XLOOKUP(D1126,Data!G:G,Data!H:H,0,0,1)</f>
        <v>Europe</v>
      </c>
    </row>
    <row r="1127" spans="1:6" x14ac:dyDescent="0.2">
      <c r="A1127" s="9" t="s">
        <v>73</v>
      </c>
      <c r="B1127" s="9" t="s">
        <v>197</v>
      </c>
      <c r="C1127" s="8" t="s">
        <v>51</v>
      </c>
      <c r="D1127" s="9" t="s">
        <v>119</v>
      </c>
      <c r="E1127" s="8">
        <v>1</v>
      </c>
      <c r="F1127" s="9" t="str">
        <f>_xlfn.XLOOKUP(D1127,Data!G:G,Data!H:H,0,0,1)</f>
        <v>Africa</v>
      </c>
    </row>
    <row r="1128" spans="1:6" x14ac:dyDescent="0.2">
      <c r="A1128" s="9" t="s">
        <v>73</v>
      </c>
      <c r="B1128" s="9" t="s">
        <v>197</v>
      </c>
      <c r="C1128" s="8" t="s">
        <v>51</v>
      </c>
      <c r="D1128" s="9" t="s">
        <v>59</v>
      </c>
      <c r="E1128" s="8">
        <v>1</v>
      </c>
      <c r="F1128" s="9" t="str">
        <f>_xlfn.XLOOKUP(D1128,Data!G:G,Data!H:H,0,0,1)</f>
        <v>Europe</v>
      </c>
    </row>
    <row r="1129" spans="1:6" x14ac:dyDescent="0.2">
      <c r="A1129" s="9" t="s">
        <v>73</v>
      </c>
      <c r="B1129" s="9" t="s">
        <v>197</v>
      </c>
      <c r="C1129" s="8" t="s">
        <v>51</v>
      </c>
      <c r="D1129" s="9" t="s">
        <v>61</v>
      </c>
      <c r="E1129" s="8">
        <v>1</v>
      </c>
      <c r="F1129" s="9" t="str">
        <f>_xlfn.XLOOKUP(D1129,Data!G:G,Data!H:H,0,0,1)</f>
        <v>Europe</v>
      </c>
    </row>
    <row r="1130" spans="1:6" x14ac:dyDescent="0.2">
      <c r="A1130" s="9" t="s">
        <v>73</v>
      </c>
      <c r="B1130" s="9" t="s">
        <v>197</v>
      </c>
      <c r="C1130" s="8" t="s">
        <v>51</v>
      </c>
      <c r="D1130" s="9" t="s">
        <v>171</v>
      </c>
      <c r="E1130" s="8">
        <v>1</v>
      </c>
      <c r="F1130" s="9" t="str">
        <f>_xlfn.XLOOKUP(D1130,Data!G:G,Data!H:H,0,0,1)</f>
        <v>Europe</v>
      </c>
    </row>
    <row r="1131" spans="1:6" x14ac:dyDescent="0.2">
      <c r="A1131" s="9" t="s">
        <v>73</v>
      </c>
      <c r="B1131" s="9" t="s">
        <v>197</v>
      </c>
      <c r="C1131" s="8" t="s">
        <v>51</v>
      </c>
      <c r="D1131" s="9" t="s">
        <v>39</v>
      </c>
      <c r="E1131" s="8">
        <v>1</v>
      </c>
      <c r="F1131" s="9" t="str">
        <f>_xlfn.XLOOKUP(D1131,Data!G:G,Data!H:H,0,0,1)</f>
        <v>Europe</v>
      </c>
    </row>
    <row r="1132" spans="1:6" x14ac:dyDescent="0.2">
      <c r="A1132" s="9" t="s">
        <v>73</v>
      </c>
      <c r="B1132" s="9" t="s">
        <v>197</v>
      </c>
      <c r="C1132" s="8" t="s">
        <v>51</v>
      </c>
      <c r="D1132" s="9" t="s">
        <v>43</v>
      </c>
      <c r="E1132" s="8">
        <v>1</v>
      </c>
      <c r="F1132" s="9" t="str">
        <f>_xlfn.XLOOKUP(D1132,Data!G:G,Data!H:H,0,0,1)</f>
        <v>Europe</v>
      </c>
    </row>
    <row r="1133" spans="1:6" x14ac:dyDescent="0.2">
      <c r="A1133" s="9" t="s">
        <v>73</v>
      </c>
      <c r="B1133" s="9" t="s">
        <v>197</v>
      </c>
      <c r="C1133" s="8" t="s">
        <v>51</v>
      </c>
      <c r="D1133" s="9" t="s">
        <v>44</v>
      </c>
      <c r="E1133" s="8">
        <v>3</v>
      </c>
      <c r="F1133" s="9" t="str">
        <f>_xlfn.XLOOKUP(D1133,Data!G:G,Data!H:H,0,0,1)</f>
        <v>Europe</v>
      </c>
    </row>
    <row r="1134" spans="1:6" x14ac:dyDescent="0.2">
      <c r="A1134" s="9" t="s">
        <v>73</v>
      </c>
      <c r="B1134" s="9" t="s">
        <v>197</v>
      </c>
      <c r="C1134" s="8" t="s">
        <v>51</v>
      </c>
      <c r="D1134" s="9" t="s">
        <v>45</v>
      </c>
      <c r="E1134" s="8">
        <v>2</v>
      </c>
      <c r="F1134" s="9" t="str">
        <f>_xlfn.XLOOKUP(D1134,Data!G:G,Data!H:H,0,0,1)</f>
        <v>North America</v>
      </c>
    </row>
    <row r="1135" spans="1:6" x14ac:dyDescent="0.2">
      <c r="A1135" s="9" t="s">
        <v>73</v>
      </c>
      <c r="B1135" s="9" t="s">
        <v>197</v>
      </c>
      <c r="C1135" s="8" t="s">
        <v>51</v>
      </c>
      <c r="D1135" s="9" t="s">
        <v>46</v>
      </c>
      <c r="E1135" s="8">
        <v>1</v>
      </c>
      <c r="F1135" s="9" t="str">
        <f>_xlfn.XLOOKUP(D1135,Data!G:G,Data!H:H,0,0,1)</f>
        <v>Asia</v>
      </c>
    </row>
    <row r="1136" spans="1:6" x14ac:dyDescent="0.2">
      <c r="A1136" s="9" t="s">
        <v>73</v>
      </c>
      <c r="B1136" s="9" t="s">
        <v>199</v>
      </c>
      <c r="C1136" s="8" t="s">
        <v>51</v>
      </c>
      <c r="D1136" s="9" t="s">
        <v>10</v>
      </c>
      <c r="E1136" s="8">
        <v>1</v>
      </c>
      <c r="F1136" s="9" t="str">
        <f>_xlfn.XLOOKUP(D1136,Data!G:G,Data!H:H,0,0,1)</f>
        <v>Oceania</v>
      </c>
    </row>
    <row r="1137" spans="1:6" x14ac:dyDescent="0.2">
      <c r="A1137" s="9" t="s">
        <v>73</v>
      </c>
      <c r="B1137" s="9" t="s">
        <v>199</v>
      </c>
      <c r="C1137" s="8" t="s">
        <v>51</v>
      </c>
      <c r="D1137" s="9" t="s">
        <v>13</v>
      </c>
      <c r="E1137" s="8">
        <v>1</v>
      </c>
      <c r="F1137" s="9" t="str">
        <f>_xlfn.XLOOKUP(D1137,Data!G:G,Data!H:H,0,0,1)</f>
        <v>South America</v>
      </c>
    </row>
    <row r="1138" spans="1:6" x14ac:dyDescent="0.2">
      <c r="A1138" s="9" t="s">
        <v>73</v>
      </c>
      <c r="B1138" s="9" t="s">
        <v>199</v>
      </c>
      <c r="C1138" s="8" t="s">
        <v>51</v>
      </c>
      <c r="D1138" s="9" t="s">
        <v>14</v>
      </c>
      <c r="E1138" s="8">
        <v>2</v>
      </c>
      <c r="F1138" s="9" t="str">
        <f>_xlfn.XLOOKUP(D1138,Data!G:G,Data!H:H,0,0,1)</f>
        <v>North America</v>
      </c>
    </row>
    <row r="1139" spans="1:6" x14ac:dyDescent="0.2">
      <c r="A1139" s="9" t="s">
        <v>73</v>
      </c>
      <c r="B1139" s="9" t="s">
        <v>199</v>
      </c>
      <c r="C1139" s="8" t="s">
        <v>51</v>
      </c>
      <c r="D1139" s="9" t="s">
        <v>17</v>
      </c>
      <c r="E1139" s="8">
        <v>1</v>
      </c>
      <c r="F1139" s="9" t="str">
        <f>_xlfn.XLOOKUP(D1139,Data!G:G,Data!H:H,0,0,1)</f>
        <v>Asia</v>
      </c>
    </row>
    <row r="1140" spans="1:6" x14ac:dyDescent="0.2">
      <c r="A1140" s="9" t="s">
        <v>73</v>
      </c>
      <c r="B1140" s="9" t="s">
        <v>199</v>
      </c>
      <c r="C1140" s="8" t="s">
        <v>51</v>
      </c>
      <c r="D1140" s="9" t="s">
        <v>21</v>
      </c>
      <c r="E1140" s="8">
        <v>1</v>
      </c>
      <c r="F1140" s="9" t="str">
        <f>_xlfn.XLOOKUP(D1140,Data!G:G,Data!H:H,0,0,1)</f>
        <v>Europe</v>
      </c>
    </row>
    <row r="1141" spans="1:6" x14ac:dyDescent="0.2">
      <c r="A1141" s="9" t="s">
        <v>73</v>
      </c>
      <c r="B1141" s="9" t="s">
        <v>199</v>
      </c>
      <c r="C1141" s="8" t="s">
        <v>51</v>
      </c>
      <c r="D1141" s="9" t="s">
        <v>24</v>
      </c>
      <c r="E1141" s="8">
        <v>2</v>
      </c>
      <c r="F1141" s="9" t="str">
        <f>_xlfn.XLOOKUP(D1141,Data!G:G,Data!H:H,0,0,1)</f>
        <v>Europe</v>
      </c>
    </row>
    <row r="1142" spans="1:6" x14ac:dyDescent="0.2">
      <c r="A1142" s="9" t="s">
        <v>73</v>
      </c>
      <c r="B1142" s="9" t="s">
        <v>199</v>
      </c>
      <c r="C1142" s="8" t="s">
        <v>51</v>
      </c>
      <c r="D1142" s="9" t="s">
        <v>25</v>
      </c>
      <c r="E1142" s="8">
        <v>2</v>
      </c>
      <c r="F1142" s="9" t="str">
        <f>_xlfn.XLOOKUP(D1142,Data!G:G,Data!H:H,0,0,1)</f>
        <v>Europe</v>
      </c>
    </row>
    <row r="1143" spans="1:6" x14ac:dyDescent="0.2">
      <c r="A1143" s="9" t="s">
        <v>73</v>
      </c>
      <c r="B1143" s="9" t="s">
        <v>199</v>
      </c>
      <c r="C1143" s="8" t="s">
        <v>51</v>
      </c>
      <c r="D1143" s="9" t="s">
        <v>26</v>
      </c>
      <c r="E1143" s="8">
        <v>1</v>
      </c>
      <c r="F1143" s="9" t="str">
        <f>_xlfn.XLOOKUP(D1143,Data!G:G,Data!H:H,0,0,1)</f>
        <v>Europe</v>
      </c>
    </row>
    <row r="1144" spans="1:6" x14ac:dyDescent="0.2">
      <c r="A1144" s="9" t="s">
        <v>73</v>
      </c>
      <c r="B1144" s="9" t="s">
        <v>199</v>
      </c>
      <c r="C1144" s="8" t="s">
        <v>51</v>
      </c>
      <c r="D1144" s="9" t="s">
        <v>27</v>
      </c>
      <c r="E1144" s="8">
        <v>2</v>
      </c>
      <c r="F1144" s="9" t="str">
        <f>_xlfn.XLOOKUP(D1144,Data!G:G,Data!H:H,0,0,1)</f>
        <v>Europe</v>
      </c>
    </row>
    <row r="1145" spans="1:6" x14ac:dyDescent="0.2">
      <c r="A1145" s="9" t="s">
        <v>73</v>
      </c>
      <c r="B1145" s="9" t="s">
        <v>199</v>
      </c>
      <c r="C1145" s="8" t="s">
        <v>51</v>
      </c>
      <c r="D1145" s="9" t="s">
        <v>70</v>
      </c>
      <c r="E1145" s="8">
        <v>2</v>
      </c>
      <c r="F1145" s="9" t="str">
        <f>_xlfn.XLOOKUP(D1145,Data!G:G,Data!H:H,0,0,1)</f>
        <v>Europe</v>
      </c>
    </row>
    <row r="1146" spans="1:6" x14ac:dyDescent="0.2">
      <c r="A1146" s="9" t="s">
        <v>73</v>
      </c>
      <c r="B1146" s="9" t="s">
        <v>199</v>
      </c>
      <c r="C1146" s="8" t="s">
        <v>51</v>
      </c>
      <c r="D1146" s="9" t="s">
        <v>143</v>
      </c>
      <c r="E1146" s="8">
        <v>1</v>
      </c>
      <c r="F1146" s="9" t="str">
        <f>_xlfn.XLOOKUP(D1146,Data!G:G,Data!H:H,0,0,1)</f>
        <v>Europe</v>
      </c>
    </row>
    <row r="1147" spans="1:6" x14ac:dyDescent="0.2">
      <c r="A1147" s="9" t="s">
        <v>73</v>
      </c>
      <c r="B1147" s="9" t="s">
        <v>199</v>
      </c>
      <c r="C1147" s="8" t="s">
        <v>51</v>
      </c>
      <c r="D1147" s="9" t="s">
        <v>31</v>
      </c>
      <c r="E1147" s="8">
        <v>2</v>
      </c>
      <c r="F1147" s="9" t="str">
        <f>_xlfn.XLOOKUP(D1147,Data!G:G,Data!H:H,0,0,1)</f>
        <v>Europe</v>
      </c>
    </row>
    <row r="1148" spans="1:6" x14ac:dyDescent="0.2">
      <c r="A1148" s="9" t="s">
        <v>73</v>
      </c>
      <c r="B1148" s="9" t="s">
        <v>199</v>
      </c>
      <c r="C1148" s="8" t="s">
        <v>51</v>
      </c>
      <c r="D1148" s="9" t="s">
        <v>71</v>
      </c>
      <c r="E1148" s="8">
        <v>3</v>
      </c>
      <c r="F1148" s="9" t="str">
        <f>_xlfn.XLOOKUP(D1148,Data!G:G,Data!H:H,0,0,1)</f>
        <v>Oceania</v>
      </c>
    </row>
    <row r="1149" spans="1:6" x14ac:dyDescent="0.2">
      <c r="A1149" s="9" t="s">
        <v>73</v>
      </c>
      <c r="B1149" s="9" t="s">
        <v>199</v>
      </c>
      <c r="C1149" s="8" t="s">
        <v>51</v>
      </c>
      <c r="D1149" s="9" t="s">
        <v>144</v>
      </c>
      <c r="E1149" s="8">
        <v>1</v>
      </c>
      <c r="F1149" s="9" t="str">
        <f>_xlfn.XLOOKUP(D1149,Data!G:G,Data!H:H,0,0,1)</f>
        <v>Europe</v>
      </c>
    </row>
    <row r="1150" spans="1:6" x14ac:dyDescent="0.2">
      <c r="A1150" s="9" t="s">
        <v>73</v>
      </c>
      <c r="B1150" s="9" t="s">
        <v>199</v>
      </c>
      <c r="C1150" s="8" t="s">
        <v>51</v>
      </c>
      <c r="D1150" s="9" t="s">
        <v>39</v>
      </c>
      <c r="E1150" s="8">
        <v>1</v>
      </c>
      <c r="F1150" s="9" t="str">
        <f>_xlfn.XLOOKUP(D1150,Data!G:G,Data!H:H,0,0,1)</f>
        <v>Europe</v>
      </c>
    </row>
    <row r="1151" spans="1:6" x14ac:dyDescent="0.2">
      <c r="A1151" s="9" t="s">
        <v>73</v>
      </c>
      <c r="B1151" s="9" t="s">
        <v>199</v>
      </c>
      <c r="C1151" s="8" t="s">
        <v>51</v>
      </c>
      <c r="D1151" s="9" t="s">
        <v>137</v>
      </c>
      <c r="E1151" s="8">
        <v>2</v>
      </c>
      <c r="F1151" s="9" t="str">
        <f>_xlfn.XLOOKUP(D1151,Data!G:G,Data!H:H,0,0,1)</f>
        <v>Europe</v>
      </c>
    </row>
    <row r="1152" spans="1:6" x14ac:dyDescent="0.2">
      <c r="A1152" s="9" t="s">
        <v>73</v>
      </c>
      <c r="B1152" s="9" t="s">
        <v>199</v>
      </c>
      <c r="C1152" s="8" t="s">
        <v>51</v>
      </c>
      <c r="D1152" s="9" t="s">
        <v>45</v>
      </c>
      <c r="E1152" s="8">
        <v>3</v>
      </c>
      <c r="F1152" s="9" t="str">
        <f>_xlfn.XLOOKUP(D1152,Data!G:G,Data!H:H,0,0,1)</f>
        <v>North America</v>
      </c>
    </row>
    <row r="1153" spans="1:6" x14ac:dyDescent="0.2">
      <c r="A1153" s="9" t="s">
        <v>73</v>
      </c>
      <c r="B1153" s="9" t="s">
        <v>199</v>
      </c>
      <c r="C1153" s="8" t="s">
        <v>51</v>
      </c>
      <c r="D1153" s="9" t="s">
        <v>162</v>
      </c>
      <c r="E1153" s="8">
        <v>1</v>
      </c>
      <c r="F1153" s="9" t="str">
        <f>_xlfn.XLOOKUP(D1153,Data!G:G,Data!H:H,0,0,1)</f>
        <v>South America</v>
      </c>
    </row>
    <row r="1154" spans="1:6" x14ac:dyDescent="0.2">
      <c r="A1154" s="9" t="s">
        <v>73</v>
      </c>
      <c r="B1154" s="9" t="s">
        <v>202</v>
      </c>
      <c r="C1154" s="8" t="s">
        <v>51</v>
      </c>
      <c r="D1154" s="9" t="s">
        <v>10</v>
      </c>
      <c r="E1154" s="8">
        <v>1</v>
      </c>
      <c r="F1154" s="9" t="str">
        <f>_xlfn.XLOOKUP(D1154,Data!G:G,Data!H:H,0,0,1)</f>
        <v>Oceania</v>
      </c>
    </row>
    <row r="1155" spans="1:6" x14ac:dyDescent="0.2">
      <c r="A1155" s="9" t="s">
        <v>73</v>
      </c>
      <c r="B1155" s="9" t="s">
        <v>202</v>
      </c>
      <c r="C1155" s="8" t="s">
        <v>51</v>
      </c>
      <c r="D1155" s="9" t="s">
        <v>13</v>
      </c>
      <c r="E1155" s="8">
        <v>2</v>
      </c>
      <c r="F1155" s="9" t="str">
        <f>_xlfn.XLOOKUP(D1155,Data!G:G,Data!H:H,0,0,1)</f>
        <v>South America</v>
      </c>
    </row>
    <row r="1156" spans="1:6" x14ac:dyDescent="0.2">
      <c r="A1156" s="9" t="s">
        <v>73</v>
      </c>
      <c r="B1156" s="9" t="s">
        <v>202</v>
      </c>
      <c r="C1156" s="8" t="s">
        <v>51</v>
      </c>
      <c r="D1156" s="9" t="s">
        <v>198</v>
      </c>
      <c r="E1156" s="8">
        <v>1</v>
      </c>
      <c r="F1156" s="9" t="str">
        <f>_xlfn.XLOOKUP(D1156,Data!G:G,Data!H:H,0,0,1)</f>
        <v>Europe</v>
      </c>
    </row>
    <row r="1157" spans="1:6" x14ac:dyDescent="0.2">
      <c r="A1157" s="9" t="s">
        <v>73</v>
      </c>
      <c r="B1157" s="9" t="s">
        <v>202</v>
      </c>
      <c r="C1157" s="8" t="s">
        <v>51</v>
      </c>
      <c r="D1157" s="9" t="s">
        <v>238</v>
      </c>
      <c r="E1157" s="8">
        <v>1</v>
      </c>
      <c r="F1157" s="9" t="str">
        <f>_xlfn.XLOOKUP(D1157,Data!G:G,Data!H:H,0,0,1)</f>
        <v>Africa</v>
      </c>
    </row>
    <row r="1158" spans="1:6" x14ac:dyDescent="0.2">
      <c r="A1158" s="9" t="s">
        <v>73</v>
      </c>
      <c r="B1158" s="9" t="s">
        <v>202</v>
      </c>
      <c r="C1158" s="8" t="s">
        <v>51</v>
      </c>
      <c r="D1158" s="9" t="s">
        <v>17</v>
      </c>
      <c r="E1158" s="8">
        <v>1</v>
      </c>
      <c r="F1158" s="9" t="str">
        <f>_xlfn.XLOOKUP(D1158,Data!G:G,Data!H:H,0,0,1)</f>
        <v>Asia</v>
      </c>
    </row>
    <row r="1159" spans="1:6" x14ac:dyDescent="0.2">
      <c r="A1159" s="9" t="s">
        <v>73</v>
      </c>
      <c r="B1159" s="9" t="s">
        <v>202</v>
      </c>
      <c r="C1159" s="8" t="s">
        <v>51</v>
      </c>
      <c r="D1159" s="9" t="s">
        <v>19</v>
      </c>
      <c r="E1159" s="8">
        <v>1</v>
      </c>
      <c r="F1159" s="9" t="str">
        <f>_xlfn.XLOOKUP(D1159,Data!G:G,Data!H:H,0,0,1)</f>
        <v>South America</v>
      </c>
    </row>
    <row r="1160" spans="1:6" x14ac:dyDescent="0.2">
      <c r="A1160" s="9" t="s">
        <v>73</v>
      </c>
      <c r="B1160" s="9" t="s">
        <v>202</v>
      </c>
      <c r="C1160" s="8" t="s">
        <v>51</v>
      </c>
      <c r="D1160" s="9" t="s">
        <v>22</v>
      </c>
      <c r="E1160" s="8">
        <v>1</v>
      </c>
      <c r="F1160" s="9" t="str">
        <f>_xlfn.XLOOKUP(D1160,Data!G:G,Data!H:H,0,0,1)</f>
        <v>Africa</v>
      </c>
    </row>
    <row r="1161" spans="1:6" x14ac:dyDescent="0.2">
      <c r="A1161" s="9" t="s">
        <v>73</v>
      </c>
      <c r="B1161" s="9" t="s">
        <v>202</v>
      </c>
      <c r="C1161" s="8" t="s">
        <v>51</v>
      </c>
      <c r="D1161" s="9" t="s">
        <v>25</v>
      </c>
      <c r="E1161" s="8">
        <v>1</v>
      </c>
      <c r="F1161" s="9" t="str">
        <f>_xlfn.XLOOKUP(D1161,Data!G:G,Data!H:H,0,0,1)</f>
        <v>Europe</v>
      </c>
    </row>
    <row r="1162" spans="1:6" x14ac:dyDescent="0.2">
      <c r="A1162" s="9" t="s">
        <v>73</v>
      </c>
      <c r="B1162" s="9" t="s">
        <v>202</v>
      </c>
      <c r="C1162" s="8" t="s">
        <v>51</v>
      </c>
      <c r="D1162" s="9" t="s">
        <v>26</v>
      </c>
      <c r="E1162" s="8">
        <v>3</v>
      </c>
      <c r="F1162" s="9" t="str">
        <f>_xlfn.XLOOKUP(D1162,Data!G:G,Data!H:H,0,0,1)</f>
        <v>Europe</v>
      </c>
    </row>
    <row r="1163" spans="1:6" x14ac:dyDescent="0.2">
      <c r="A1163" s="9" t="s">
        <v>73</v>
      </c>
      <c r="B1163" s="9" t="s">
        <v>202</v>
      </c>
      <c r="C1163" s="8" t="s">
        <v>51</v>
      </c>
      <c r="D1163" s="9" t="s">
        <v>143</v>
      </c>
      <c r="E1163" s="8">
        <v>1</v>
      </c>
      <c r="F1163" s="9" t="str">
        <f>_xlfn.XLOOKUP(D1163,Data!G:G,Data!H:H,0,0,1)</f>
        <v>Europe</v>
      </c>
    </row>
    <row r="1164" spans="1:6" x14ac:dyDescent="0.2">
      <c r="A1164" s="9" t="s">
        <v>73</v>
      </c>
      <c r="B1164" s="9" t="s">
        <v>202</v>
      </c>
      <c r="C1164" s="8" t="s">
        <v>51</v>
      </c>
      <c r="D1164" s="9" t="s">
        <v>31</v>
      </c>
      <c r="E1164" s="8">
        <v>1</v>
      </c>
      <c r="F1164" s="9" t="str">
        <f>_xlfn.XLOOKUP(D1164,Data!G:G,Data!H:H,0,0,1)</f>
        <v>Europe</v>
      </c>
    </row>
    <row r="1165" spans="1:6" x14ac:dyDescent="0.2">
      <c r="A1165" s="9" t="s">
        <v>73</v>
      </c>
      <c r="B1165" s="9" t="s">
        <v>202</v>
      </c>
      <c r="C1165" s="8" t="s">
        <v>51</v>
      </c>
      <c r="D1165" s="9" t="s">
        <v>105</v>
      </c>
      <c r="E1165" s="8">
        <v>2</v>
      </c>
      <c r="F1165" s="9" t="str">
        <f>_xlfn.XLOOKUP(D1165,Data!G:G,Data!H:H,0,0,1)</f>
        <v>North America</v>
      </c>
    </row>
    <row r="1166" spans="1:6" x14ac:dyDescent="0.2">
      <c r="A1166" s="9" t="s">
        <v>73</v>
      </c>
      <c r="B1166" s="9" t="s">
        <v>202</v>
      </c>
      <c r="C1166" s="8" t="s">
        <v>51</v>
      </c>
      <c r="D1166" s="9" t="s">
        <v>32</v>
      </c>
      <c r="E1166" s="8">
        <v>1</v>
      </c>
      <c r="F1166" s="9" t="str">
        <f>_xlfn.XLOOKUP(D1166,Data!G:G,Data!H:H,0,0,1)</f>
        <v>Asia</v>
      </c>
    </row>
    <row r="1167" spans="1:6" x14ac:dyDescent="0.2">
      <c r="A1167" s="9" t="s">
        <v>73</v>
      </c>
      <c r="B1167" s="9" t="s">
        <v>202</v>
      </c>
      <c r="C1167" s="8" t="s">
        <v>51</v>
      </c>
      <c r="D1167" s="9" t="s">
        <v>38</v>
      </c>
      <c r="E1167" s="8">
        <v>1</v>
      </c>
      <c r="F1167" s="9" t="str">
        <f>_xlfn.XLOOKUP(D1167,Data!G:G,Data!H:H,0,0,1)</f>
        <v>Europe</v>
      </c>
    </row>
    <row r="1168" spans="1:6" x14ac:dyDescent="0.2">
      <c r="A1168" s="9" t="s">
        <v>73</v>
      </c>
      <c r="B1168" s="9" t="s">
        <v>202</v>
      </c>
      <c r="C1168" s="8" t="s">
        <v>51</v>
      </c>
      <c r="D1168" s="9" t="s">
        <v>119</v>
      </c>
      <c r="E1168" s="8">
        <v>3</v>
      </c>
      <c r="F1168" s="9" t="str">
        <f>_xlfn.XLOOKUP(D1168,Data!G:G,Data!H:H,0,0,1)</f>
        <v>Africa</v>
      </c>
    </row>
    <row r="1169" spans="1:6" x14ac:dyDescent="0.2">
      <c r="A1169" s="9" t="s">
        <v>73</v>
      </c>
      <c r="B1169" s="9" t="s">
        <v>202</v>
      </c>
      <c r="C1169" s="8" t="s">
        <v>51</v>
      </c>
      <c r="D1169" s="9" t="s">
        <v>59</v>
      </c>
      <c r="E1169" s="8">
        <v>1</v>
      </c>
      <c r="F1169" s="9" t="str">
        <f>_xlfn.XLOOKUP(D1169,Data!G:G,Data!H:H,0,0,1)</f>
        <v>Europe</v>
      </c>
    </row>
    <row r="1170" spans="1:6" x14ac:dyDescent="0.2">
      <c r="A1170" s="9" t="s">
        <v>73</v>
      </c>
      <c r="B1170" s="9" t="s">
        <v>202</v>
      </c>
      <c r="C1170" s="8" t="s">
        <v>51</v>
      </c>
      <c r="D1170" s="9" t="s">
        <v>145</v>
      </c>
      <c r="E1170" s="8">
        <v>1</v>
      </c>
      <c r="F1170" s="9" t="str">
        <f>_xlfn.XLOOKUP(D1170,Data!G:G,Data!H:H,0,0,1)</f>
        <v>Europe</v>
      </c>
    </row>
    <row r="1171" spans="1:6" x14ac:dyDescent="0.2">
      <c r="A1171" s="9" t="s">
        <v>73</v>
      </c>
      <c r="B1171" s="9" t="s">
        <v>202</v>
      </c>
      <c r="C1171" s="8" t="s">
        <v>51</v>
      </c>
      <c r="D1171" s="9" t="s">
        <v>61</v>
      </c>
      <c r="E1171" s="8">
        <v>1</v>
      </c>
      <c r="F1171" s="9" t="str">
        <f>_xlfn.XLOOKUP(D1171,Data!G:G,Data!H:H,0,0,1)</f>
        <v>Europe</v>
      </c>
    </row>
    <row r="1172" spans="1:6" x14ac:dyDescent="0.2">
      <c r="A1172" s="9" t="s">
        <v>73</v>
      </c>
      <c r="B1172" s="9" t="s">
        <v>202</v>
      </c>
      <c r="C1172" s="8" t="s">
        <v>51</v>
      </c>
      <c r="D1172" s="9" t="s">
        <v>171</v>
      </c>
      <c r="E1172" s="8">
        <v>2</v>
      </c>
      <c r="F1172" s="9" t="str">
        <f>_xlfn.XLOOKUP(D1172,Data!G:G,Data!H:H,0,0,1)</f>
        <v>Europe</v>
      </c>
    </row>
    <row r="1173" spans="1:6" x14ac:dyDescent="0.2">
      <c r="A1173" s="9" t="s">
        <v>73</v>
      </c>
      <c r="B1173" s="9" t="s">
        <v>202</v>
      </c>
      <c r="C1173" s="8" t="s">
        <v>51</v>
      </c>
      <c r="D1173" s="9" t="s">
        <v>42</v>
      </c>
      <c r="E1173" s="8">
        <v>2</v>
      </c>
      <c r="F1173" s="9" t="str">
        <f>_xlfn.XLOOKUP(D1173,Data!G:G,Data!H:H,0,0,1)</f>
        <v>Europe</v>
      </c>
    </row>
    <row r="1174" spans="1:6" x14ac:dyDescent="0.2">
      <c r="A1174" s="9" t="s">
        <v>73</v>
      </c>
      <c r="B1174" s="9" t="s">
        <v>202</v>
      </c>
      <c r="C1174" s="8" t="s">
        <v>51</v>
      </c>
      <c r="D1174" s="9" t="s">
        <v>45</v>
      </c>
      <c r="E1174" s="8">
        <v>3</v>
      </c>
      <c r="F1174" s="9" t="str">
        <f>_xlfn.XLOOKUP(D1174,Data!G:G,Data!H:H,0,0,1)</f>
        <v>North America</v>
      </c>
    </row>
    <row r="1175" spans="1:6" x14ac:dyDescent="0.2">
      <c r="A1175" s="9" t="s">
        <v>73</v>
      </c>
      <c r="B1175" s="9" t="s">
        <v>239</v>
      </c>
      <c r="C1175" s="8" t="s">
        <v>51</v>
      </c>
      <c r="D1175" s="9" t="s">
        <v>79</v>
      </c>
      <c r="E1175" s="8">
        <v>1</v>
      </c>
      <c r="F1175" s="9" t="str">
        <f>_xlfn.XLOOKUP(D1175,Data!G:G,Data!H:H,0,0,1)</f>
        <v>North America</v>
      </c>
    </row>
    <row r="1176" spans="1:6" x14ac:dyDescent="0.2">
      <c r="A1176" s="9" t="s">
        <v>73</v>
      </c>
      <c r="B1176" s="9" t="s">
        <v>239</v>
      </c>
      <c r="C1176" s="8" t="s">
        <v>51</v>
      </c>
      <c r="D1176" s="9" t="s">
        <v>13</v>
      </c>
      <c r="E1176" s="8">
        <v>1</v>
      </c>
      <c r="F1176" s="9" t="str">
        <f>_xlfn.XLOOKUP(D1176,Data!G:G,Data!H:H,0,0,1)</f>
        <v>South America</v>
      </c>
    </row>
    <row r="1177" spans="1:6" x14ac:dyDescent="0.2">
      <c r="A1177" s="9" t="s">
        <v>73</v>
      </c>
      <c r="B1177" s="9" t="s">
        <v>239</v>
      </c>
      <c r="C1177" s="8" t="s">
        <v>51</v>
      </c>
      <c r="D1177" s="9" t="s">
        <v>198</v>
      </c>
      <c r="E1177" s="8">
        <v>1</v>
      </c>
      <c r="F1177" s="9" t="str">
        <f>_xlfn.XLOOKUP(D1177,Data!G:G,Data!H:H,0,0,1)</f>
        <v>Europe</v>
      </c>
    </row>
    <row r="1178" spans="1:6" x14ac:dyDescent="0.2">
      <c r="A1178" s="9" t="s">
        <v>73</v>
      </c>
      <c r="B1178" s="9" t="s">
        <v>239</v>
      </c>
      <c r="C1178" s="8" t="s">
        <v>51</v>
      </c>
      <c r="D1178" s="9" t="s">
        <v>17</v>
      </c>
      <c r="E1178" s="8">
        <v>1</v>
      </c>
      <c r="F1178" s="9" t="str">
        <f>_xlfn.XLOOKUP(D1178,Data!G:G,Data!H:H,0,0,1)</f>
        <v>Asia</v>
      </c>
    </row>
    <row r="1179" spans="1:6" x14ac:dyDescent="0.2">
      <c r="A1179" s="9" t="s">
        <v>73</v>
      </c>
      <c r="B1179" s="9" t="s">
        <v>239</v>
      </c>
      <c r="C1179" s="8" t="s">
        <v>51</v>
      </c>
      <c r="D1179" s="9" t="s">
        <v>20</v>
      </c>
      <c r="E1179" s="8">
        <v>2</v>
      </c>
      <c r="F1179" s="9" t="str">
        <f>_xlfn.XLOOKUP(D1179,Data!G:G,Data!H:H,0,0,1)</f>
        <v>North America</v>
      </c>
    </row>
    <row r="1180" spans="1:6" x14ac:dyDescent="0.2">
      <c r="A1180" s="9" t="s">
        <v>73</v>
      </c>
      <c r="B1180" s="9" t="s">
        <v>239</v>
      </c>
      <c r="C1180" s="8" t="s">
        <v>51</v>
      </c>
      <c r="D1180" s="9" t="s">
        <v>155</v>
      </c>
      <c r="E1180" s="8">
        <v>1</v>
      </c>
      <c r="F1180" s="9" t="str">
        <f>_xlfn.XLOOKUP(D1180,Data!G:G,Data!H:H,0,0,1)</f>
        <v>North America</v>
      </c>
    </row>
    <row r="1181" spans="1:6" x14ac:dyDescent="0.2">
      <c r="A1181" s="9" t="s">
        <v>73</v>
      </c>
      <c r="B1181" s="9" t="s">
        <v>239</v>
      </c>
      <c r="C1181" s="8" t="s">
        <v>51</v>
      </c>
      <c r="D1181" s="9" t="s">
        <v>25</v>
      </c>
      <c r="E1181" s="8">
        <v>1</v>
      </c>
      <c r="F1181" s="9" t="str">
        <f>_xlfn.XLOOKUP(D1181,Data!G:G,Data!H:H,0,0,1)</f>
        <v>Europe</v>
      </c>
    </row>
    <row r="1182" spans="1:6" x14ac:dyDescent="0.2">
      <c r="A1182" s="9" t="s">
        <v>73</v>
      </c>
      <c r="B1182" s="9" t="s">
        <v>239</v>
      </c>
      <c r="C1182" s="8" t="s">
        <v>51</v>
      </c>
      <c r="D1182" s="9" t="s">
        <v>31</v>
      </c>
      <c r="E1182" s="8">
        <v>2</v>
      </c>
      <c r="F1182" s="9" t="str">
        <f>_xlfn.XLOOKUP(D1182,Data!G:G,Data!H:H,0,0,1)</f>
        <v>Europe</v>
      </c>
    </row>
    <row r="1183" spans="1:6" x14ac:dyDescent="0.2">
      <c r="A1183" s="9" t="s">
        <v>73</v>
      </c>
      <c r="B1183" s="9" t="s">
        <v>239</v>
      </c>
      <c r="C1183" s="8" t="s">
        <v>51</v>
      </c>
      <c r="D1183" s="9" t="s">
        <v>105</v>
      </c>
      <c r="E1183" s="8">
        <v>3</v>
      </c>
      <c r="F1183" s="9" t="str">
        <f>_xlfn.XLOOKUP(D1183,Data!G:G,Data!H:H,0,0,1)</f>
        <v>North America</v>
      </c>
    </row>
    <row r="1184" spans="1:6" x14ac:dyDescent="0.2">
      <c r="A1184" s="9" t="s">
        <v>73</v>
      </c>
      <c r="B1184" s="9" t="s">
        <v>239</v>
      </c>
      <c r="C1184" s="8" t="s">
        <v>51</v>
      </c>
      <c r="D1184" s="9" t="s">
        <v>32</v>
      </c>
      <c r="E1184" s="8">
        <v>1</v>
      </c>
      <c r="F1184" s="9" t="str">
        <f>_xlfn.XLOOKUP(D1184,Data!G:G,Data!H:H,0,0,1)</f>
        <v>Asia</v>
      </c>
    </row>
    <row r="1185" spans="1:6" x14ac:dyDescent="0.2">
      <c r="A1185" s="9" t="s">
        <v>73</v>
      </c>
      <c r="B1185" s="9" t="s">
        <v>239</v>
      </c>
      <c r="C1185" s="8" t="s">
        <v>51</v>
      </c>
      <c r="D1185" s="9" t="s">
        <v>200</v>
      </c>
      <c r="E1185" s="8">
        <v>1</v>
      </c>
      <c r="F1185" s="9" t="str">
        <f>_xlfn.XLOOKUP(D1185,Data!G:G,Data!H:H,0,0,1)</f>
        <v>Europe</v>
      </c>
    </row>
    <row r="1186" spans="1:6" x14ac:dyDescent="0.2">
      <c r="A1186" s="9" t="s">
        <v>73</v>
      </c>
      <c r="B1186" s="9" t="s">
        <v>239</v>
      </c>
      <c r="C1186" s="8" t="s">
        <v>51</v>
      </c>
      <c r="D1186" s="9" t="s">
        <v>207</v>
      </c>
      <c r="E1186" s="8">
        <v>2</v>
      </c>
      <c r="F1186" s="9" t="str">
        <f>_xlfn.XLOOKUP(D1186,Data!G:G,Data!H:H,0,0,1)</f>
        <v>Europe</v>
      </c>
    </row>
    <row r="1187" spans="1:6" x14ac:dyDescent="0.2">
      <c r="A1187" s="9" t="s">
        <v>73</v>
      </c>
      <c r="B1187" s="9" t="s">
        <v>239</v>
      </c>
      <c r="C1187" s="8" t="s">
        <v>51</v>
      </c>
      <c r="D1187" s="9" t="s">
        <v>61</v>
      </c>
      <c r="E1187" s="8">
        <v>2</v>
      </c>
      <c r="F1187" s="9" t="str">
        <f>_xlfn.XLOOKUP(D1187,Data!G:G,Data!H:H,0,0,1)</f>
        <v>Europe</v>
      </c>
    </row>
    <row r="1188" spans="1:6" x14ac:dyDescent="0.2">
      <c r="A1188" s="9" t="s">
        <v>73</v>
      </c>
      <c r="B1188" s="9" t="s">
        <v>239</v>
      </c>
      <c r="C1188" s="8" t="s">
        <v>51</v>
      </c>
      <c r="D1188" s="9" t="s">
        <v>148</v>
      </c>
      <c r="E1188" s="8">
        <v>1</v>
      </c>
      <c r="F1188" s="9" t="str">
        <f>_xlfn.XLOOKUP(D1188,Data!G:G,Data!H:H,0,0,1)</f>
        <v>Africa</v>
      </c>
    </row>
    <row r="1189" spans="1:6" x14ac:dyDescent="0.2">
      <c r="A1189" s="9" t="s">
        <v>73</v>
      </c>
      <c r="B1189" s="9" t="s">
        <v>239</v>
      </c>
      <c r="C1189" s="8" t="s">
        <v>51</v>
      </c>
      <c r="D1189" s="9" t="s">
        <v>39</v>
      </c>
      <c r="E1189" s="8">
        <v>1</v>
      </c>
      <c r="F1189" s="9" t="str">
        <f>_xlfn.XLOOKUP(D1189,Data!G:G,Data!H:H,0,0,1)</f>
        <v>Europe</v>
      </c>
    </row>
    <row r="1190" spans="1:6" x14ac:dyDescent="0.2">
      <c r="A1190" s="9" t="s">
        <v>73</v>
      </c>
      <c r="B1190" s="9" t="s">
        <v>239</v>
      </c>
      <c r="C1190" s="8" t="s">
        <v>51</v>
      </c>
      <c r="D1190" s="9" t="s">
        <v>42</v>
      </c>
      <c r="E1190" s="8">
        <v>1</v>
      </c>
      <c r="F1190" s="9" t="str">
        <f>_xlfn.XLOOKUP(D1190,Data!G:G,Data!H:H,0,0,1)</f>
        <v>Europe</v>
      </c>
    </row>
    <row r="1191" spans="1:6" x14ac:dyDescent="0.2">
      <c r="A1191" s="9" t="s">
        <v>73</v>
      </c>
      <c r="B1191" s="9" t="s">
        <v>239</v>
      </c>
      <c r="C1191" s="8" t="s">
        <v>51</v>
      </c>
      <c r="D1191" s="9" t="s">
        <v>127</v>
      </c>
      <c r="E1191" s="8">
        <v>1</v>
      </c>
      <c r="F1191" s="9" t="str">
        <f>_xlfn.XLOOKUP(D1191,Data!G:G,Data!H:H,0,0,1)</f>
        <v>Europe</v>
      </c>
    </row>
    <row r="1192" spans="1:6" x14ac:dyDescent="0.2">
      <c r="A1192" s="9" t="s">
        <v>73</v>
      </c>
      <c r="B1192" s="9" t="s">
        <v>239</v>
      </c>
      <c r="C1192" s="8" t="s">
        <v>51</v>
      </c>
      <c r="D1192" s="9" t="s">
        <v>43</v>
      </c>
      <c r="E1192" s="8">
        <v>1</v>
      </c>
      <c r="F1192" s="9" t="str">
        <f>_xlfn.XLOOKUP(D1192,Data!G:G,Data!H:H,0,0,1)</f>
        <v>Europe</v>
      </c>
    </row>
    <row r="1193" spans="1:6" x14ac:dyDescent="0.2">
      <c r="A1193" s="9" t="s">
        <v>73</v>
      </c>
      <c r="B1193" s="9" t="s">
        <v>239</v>
      </c>
      <c r="C1193" s="8" t="s">
        <v>51</v>
      </c>
      <c r="D1193" s="9" t="s">
        <v>44</v>
      </c>
      <c r="E1193" s="8">
        <v>2</v>
      </c>
      <c r="F1193" s="9" t="str">
        <f>_xlfn.XLOOKUP(D1193,Data!G:G,Data!H:H,0,0,1)</f>
        <v>Europe</v>
      </c>
    </row>
    <row r="1194" spans="1:6" x14ac:dyDescent="0.2">
      <c r="A1194" s="9" t="s">
        <v>73</v>
      </c>
      <c r="B1194" s="9" t="s">
        <v>239</v>
      </c>
      <c r="C1194" s="8" t="s">
        <v>51</v>
      </c>
      <c r="D1194" s="9" t="s">
        <v>45</v>
      </c>
      <c r="E1194" s="8">
        <v>3</v>
      </c>
      <c r="F1194" s="9" t="str">
        <f>_xlfn.XLOOKUP(D1194,Data!G:G,Data!H:H,0,0,1)</f>
        <v>North America</v>
      </c>
    </row>
    <row r="1195" spans="1:6" x14ac:dyDescent="0.2">
      <c r="A1195" s="9" t="s">
        <v>73</v>
      </c>
      <c r="B1195" s="9" t="s">
        <v>239</v>
      </c>
      <c r="C1195" s="8" t="s">
        <v>51</v>
      </c>
      <c r="D1195" s="9" t="s">
        <v>46</v>
      </c>
      <c r="E1195" s="8">
        <v>1</v>
      </c>
      <c r="F1195" s="9" t="str">
        <f>_xlfn.XLOOKUP(D1195,Data!G:G,Data!H:H,0,0,1)</f>
        <v>Asia</v>
      </c>
    </row>
    <row r="1196" spans="1:6" x14ac:dyDescent="0.2">
      <c r="A1196" s="9" t="s">
        <v>73</v>
      </c>
      <c r="B1196" s="9" t="s">
        <v>239</v>
      </c>
      <c r="C1196" s="8" t="s">
        <v>8</v>
      </c>
      <c r="D1196" s="9" t="s">
        <v>152</v>
      </c>
      <c r="E1196" s="8">
        <v>1</v>
      </c>
      <c r="F1196" s="9" t="str">
        <f>_xlfn.XLOOKUP(D1196,Data!G:G,Data!H:H,0,0,1)</f>
        <v>Africa</v>
      </c>
    </row>
    <row r="1197" spans="1:6" x14ac:dyDescent="0.2">
      <c r="A1197" s="9" t="s">
        <v>73</v>
      </c>
      <c r="B1197" s="9" t="s">
        <v>239</v>
      </c>
      <c r="C1197" s="8" t="s">
        <v>8</v>
      </c>
      <c r="D1197" s="9" t="s">
        <v>10</v>
      </c>
      <c r="E1197" s="8">
        <v>1</v>
      </c>
      <c r="F1197" s="9" t="str">
        <f>_xlfn.XLOOKUP(D1197,Data!G:G,Data!H:H,0,0,1)</f>
        <v>Oceania</v>
      </c>
    </row>
    <row r="1198" spans="1:6" x14ac:dyDescent="0.2">
      <c r="A1198" s="9" t="s">
        <v>73</v>
      </c>
      <c r="B1198" s="9" t="s">
        <v>239</v>
      </c>
      <c r="C1198" s="8" t="s">
        <v>8</v>
      </c>
      <c r="D1198" s="9" t="s">
        <v>240</v>
      </c>
      <c r="E1198" s="8">
        <v>1</v>
      </c>
      <c r="F1198" s="9" t="str">
        <f>_xlfn.XLOOKUP(D1198,Data!G:G,Data!H:H,0,0,1)</f>
        <v>North America</v>
      </c>
    </row>
    <row r="1199" spans="1:6" x14ac:dyDescent="0.2">
      <c r="A1199" s="9" t="s">
        <v>73</v>
      </c>
      <c r="B1199" s="9" t="s">
        <v>239</v>
      </c>
      <c r="C1199" s="8" t="s">
        <v>8</v>
      </c>
      <c r="D1199" s="9" t="s">
        <v>13</v>
      </c>
      <c r="E1199" s="8">
        <v>1</v>
      </c>
      <c r="F1199" s="9" t="str">
        <f>_xlfn.XLOOKUP(D1199,Data!G:G,Data!H:H,0,0,1)</f>
        <v>South America</v>
      </c>
    </row>
    <row r="1200" spans="1:6" x14ac:dyDescent="0.2">
      <c r="A1200" s="9" t="s">
        <v>73</v>
      </c>
      <c r="B1200" s="9" t="s">
        <v>239</v>
      </c>
      <c r="C1200" s="8" t="s">
        <v>8</v>
      </c>
      <c r="D1200" s="9" t="s">
        <v>238</v>
      </c>
      <c r="E1200" s="8">
        <v>1</v>
      </c>
      <c r="F1200" s="9" t="str">
        <f>_xlfn.XLOOKUP(D1200,Data!G:G,Data!H:H,0,0,1)</f>
        <v>Africa</v>
      </c>
    </row>
    <row r="1201" spans="1:6" x14ac:dyDescent="0.2">
      <c r="A1201" s="9" t="s">
        <v>73</v>
      </c>
      <c r="B1201" s="9" t="s">
        <v>239</v>
      </c>
      <c r="C1201" s="8" t="s">
        <v>8</v>
      </c>
      <c r="D1201" s="9" t="s">
        <v>17</v>
      </c>
      <c r="E1201" s="8">
        <v>3</v>
      </c>
      <c r="F1201" s="9" t="str">
        <f>_xlfn.XLOOKUP(D1201,Data!G:G,Data!H:H,0,0,1)</f>
        <v>Asia</v>
      </c>
    </row>
    <row r="1202" spans="1:6" x14ac:dyDescent="0.2">
      <c r="A1202" s="9" t="s">
        <v>73</v>
      </c>
      <c r="B1202" s="9" t="s">
        <v>239</v>
      </c>
      <c r="C1202" s="8" t="s">
        <v>8</v>
      </c>
      <c r="D1202" s="9" t="s">
        <v>19</v>
      </c>
      <c r="E1202" s="8">
        <v>1</v>
      </c>
      <c r="F1202" s="9" t="str">
        <f>_xlfn.XLOOKUP(D1202,Data!G:G,Data!H:H,0,0,1)</f>
        <v>South America</v>
      </c>
    </row>
    <row r="1203" spans="1:6" x14ac:dyDescent="0.2">
      <c r="A1203" s="9" t="s">
        <v>73</v>
      </c>
      <c r="B1203" s="9" t="s">
        <v>239</v>
      </c>
      <c r="C1203" s="8" t="s">
        <v>8</v>
      </c>
      <c r="D1203" s="9" t="s">
        <v>20</v>
      </c>
      <c r="E1203" s="8">
        <v>3</v>
      </c>
      <c r="F1203" s="9" t="str">
        <f>_xlfn.XLOOKUP(D1203,Data!G:G,Data!H:H,0,0,1)</f>
        <v>North America</v>
      </c>
    </row>
    <row r="1204" spans="1:6" x14ac:dyDescent="0.2">
      <c r="A1204" s="9" t="s">
        <v>73</v>
      </c>
      <c r="B1204" s="9" t="s">
        <v>239</v>
      </c>
      <c r="C1204" s="8" t="s">
        <v>8</v>
      </c>
      <c r="D1204" s="9" t="s">
        <v>25</v>
      </c>
      <c r="E1204" s="8">
        <v>2</v>
      </c>
      <c r="F1204" s="9" t="str">
        <f>_xlfn.XLOOKUP(D1204,Data!G:G,Data!H:H,0,0,1)</f>
        <v>Europe</v>
      </c>
    </row>
    <row r="1205" spans="1:6" x14ac:dyDescent="0.2">
      <c r="A1205" s="9" t="s">
        <v>73</v>
      </c>
      <c r="B1205" s="9" t="s">
        <v>239</v>
      </c>
      <c r="C1205" s="8" t="s">
        <v>8</v>
      </c>
      <c r="D1205" s="9" t="s">
        <v>26</v>
      </c>
      <c r="E1205" s="8">
        <v>1</v>
      </c>
      <c r="F1205" s="9" t="str">
        <f>_xlfn.XLOOKUP(D1205,Data!G:G,Data!H:H,0,0,1)</f>
        <v>Europe</v>
      </c>
    </row>
    <row r="1206" spans="1:6" x14ac:dyDescent="0.2">
      <c r="A1206" s="9" t="s">
        <v>73</v>
      </c>
      <c r="B1206" s="9" t="s">
        <v>239</v>
      </c>
      <c r="C1206" s="8" t="s">
        <v>8</v>
      </c>
      <c r="D1206" s="9" t="s">
        <v>28</v>
      </c>
      <c r="E1206" s="8">
        <v>2</v>
      </c>
      <c r="F1206" s="9" t="str">
        <f>_xlfn.XLOOKUP(D1206,Data!G:G,Data!H:H,0,0,1)</f>
        <v>Asia</v>
      </c>
    </row>
    <row r="1207" spans="1:6" x14ac:dyDescent="0.2">
      <c r="A1207" s="9" t="s">
        <v>73</v>
      </c>
      <c r="B1207" s="9" t="s">
        <v>239</v>
      </c>
      <c r="C1207" s="8" t="s">
        <v>8</v>
      </c>
      <c r="D1207" s="9" t="s">
        <v>31</v>
      </c>
      <c r="E1207" s="8">
        <v>3</v>
      </c>
      <c r="F1207" s="9" t="str">
        <f>_xlfn.XLOOKUP(D1207,Data!G:G,Data!H:H,0,0,1)</f>
        <v>Europe</v>
      </c>
    </row>
    <row r="1208" spans="1:6" x14ac:dyDescent="0.2">
      <c r="A1208" s="9" t="s">
        <v>73</v>
      </c>
      <c r="B1208" s="9" t="s">
        <v>239</v>
      </c>
      <c r="C1208" s="8" t="s">
        <v>8</v>
      </c>
      <c r="D1208" s="9" t="s">
        <v>105</v>
      </c>
      <c r="E1208" s="8">
        <v>2</v>
      </c>
      <c r="F1208" s="9" t="str">
        <f>_xlfn.XLOOKUP(D1208,Data!G:G,Data!H:H,0,0,1)</f>
        <v>North America</v>
      </c>
    </row>
    <row r="1209" spans="1:6" x14ac:dyDescent="0.2">
      <c r="A1209" s="9" t="s">
        <v>73</v>
      </c>
      <c r="B1209" s="9" t="s">
        <v>239</v>
      </c>
      <c r="C1209" s="8" t="s">
        <v>8</v>
      </c>
      <c r="D1209" s="9" t="s">
        <v>71</v>
      </c>
      <c r="E1209" s="8">
        <v>1</v>
      </c>
      <c r="F1209" s="9" t="str">
        <f>_xlfn.XLOOKUP(D1209,Data!G:G,Data!H:H,0,0,1)</f>
        <v>Oceania</v>
      </c>
    </row>
    <row r="1210" spans="1:6" x14ac:dyDescent="0.2">
      <c r="A1210" s="9" t="s">
        <v>73</v>
      </c>
      <c r="B1210" s="9" t="s">
        <v>239</v>
      </c>
      <c r="C1210" s="8" t="s">
        <v>8</v>
      </c>
      <c r="D1210" s="9" t="s">
        <v>145</v>
      </c>
      <c r="E1210" s="8">
        <v>2</v>
      </c>
      <c r="F1210" s="9" t="str">
        <f>_xlfn.XLOOKUP(D1210,Data!G:G,Data!H:H,0,0,1)</f>
        <v>Europe</v>
      </c>
    </row>
    <row r="1211" spans="1:6" x14ac:dyDescent="0.2">
      <c r="A1211" s="9" t="s">
        <v>73</v>
      </c>
      <c r="B1211" s="9" t="s">
        <v>239</v>
      </c>
      <c r="C1211" s="8" t="s">
        <v>8</v>
      </c>
      <c r="D1211" s="9" t="s">
        <v>41</v>
      </c>
      <c r="E1211" s="8">
        <v>1</v>
      </c>
      <c r="F1211" s="9" t="str">
        <f>_xlfn.XLOOKUP(D1211,Data!G:G,Data!H:H,0,0,1)</f>
        <v>Asia</v>
      </c>
    </row>
    <row r="1212" spans="1:6" x14ac:dyDescent="0.2">
      <c r="A1212" s="9" t="s">
        <v>73</v>
      </c>
      <c r="B1212" s="9" t="s">
        <v>239</v>
      </c>
      <c r="C1212" s="8" t="s">
        <v>8</v>
      </c>
      <c r="D1212" s="9" t="s">
        <v>42</v>
      </c>
      <c r="E1212" s="8">
        <v>1</v>
      </c>
      <c r="F1212" s="9" t="str">
        <f>_xlfn.XLOOKUP(D1212,Data!G:G,Data!H:H,0,0,1)</f>
        <v>Europe</v>
      </c>
    </row>
    <row r="1213" spans="1:6" x14ac:dyDescent="0.2">
      <c r="A1213" s="9" t="s">
        <v>73</v>
      </c>
      <c r="B1213" s="9" t="s">
        <v>239</v>
      </c>
      <c r="C1213" s="8" t="s">
        <v>8</v>
      </c>
      <c r="D1213" s="9" t="s">
        <v>43</v>
      </c>
      <c r="E1213" s="8">
        <v>1</v>
      </c>
      <c r="F1213" s="9" t="str">
        <f>_xlfn.XLOOKUP(D1213,Data!G:G,Data!H:H,0,0,1)</f>
        <v>Europe</v>
      </c>
    </row>
    <row r="1214" spans="1:6" x14ac:dyDescent="0.2">
      <c r="A1214" s="9" t="s">
        <v>73</v>
      </c>
      <c r="B1214" s="9" t="s">
        <v>239</v>
      </c>
      <c r="C1214" s="8" t="s">
        <v>8</v>
      </c>
      <c r="D1214" s="9" t="s">
        <v>45</v>
      </c>
      <c r="E1214" s="8">
        <v>3</v>
      </c>
      <c r="F1214" s="9" t="str">
        <f>_xlfn.XLOOKUP(D1214,Data!G:G,Data!H:H,0,0,1)</f>
        <v>North America</v>
      </c>
    </row>
    <row r="1215" spans="1:6" x14ac:dyDescent="0.2">
      <c r="A1215" s="9" t="s">
        <v>73</v>
      </c>
      <c r="B1215" s="9" t="s">
        <v>239</v>
      </c>
      <c r="C1215" s="8" t="s">
        <v>8</v>
      </c>
      <c r="D1215" s="9" t="s">
        <v>162</v>
      </c>
      <c r="E1215" s="8">
        <v>1</v>
      </c>
      <c r="F1215" s="9" t="str">
        <f>_xlfn.XLOOKUP(D1215,Data!G:G,Data!H:H,0,0,1)</f>
        <v>South America</v>
      </c>
    </row>
    <row r="1216" spans="1:6" x14ac:dyDescent="0.2">
      <c r="A1216" s="9" t="s">
        <v>73</v>
      </c>
      <c r="B1216" s="9" t="s">
        <v>204</v>
      </c>
      <c r="C1216" s="8" t="s">
        <v>51</v>
      </c>
      <c r="D1216" s="9" t="s">
        <v>13</v>
      </c>
      <c r="E1216" s="8">
        <v>2</v>
      </c>
      <c r="F1216" s="9" t="str">
        <f>_xlfn.XLOOKUP(D1216,Data!G:G,Data!H:H,0,0,1)</f>
        <v>South America</v>
      </c>
    </row>
    <row r="1217" spans="1:6" x14ac:dyDescent="0.2">
      <c r="A1217" s="9" t="s">
        <v>73</v>
      </c>
      <c r="B1217" s="9" t="s">
        <v>204</v>
      </c>
      <c r="C1217" s="8" t="s">
        <v>51</v>
      </c>
      <c r="D1217" s="9" t="s">
        <v>14</v>
      </c>
      <c r="E1217" s="8">
        <v>1</v>
      </c>
      <c r="F1217" s="9" t="str">
        <f>_xlfn.XLOOKUP(D1217,Data!G:G,Data!H:H,0,0,1)</f>
        <v>North America</v>
      </c>
    </row>
    <row r="1218" spans="1:6" x14ac:dyDescent="0.2">
      <c r="A1218" s="9" t="s">
        <v>73</v>
      </c>
      <c r="B1218" s="9" t="s">
        <v>204</v>
      </c>
      <c r="C1218" s="8" t="s">
        <v>51</v>
      </c>
      <c r="D1218" s="9" t="s">
        <v>16</v>
      </c>
      <c r="E1218" s="8">
        <v>2</v>
      </c>
      <c r="F1218" s="9" t="str">
        <f>_xlfn.XLOOKUP(D1218,Data!G:G,Data!H:H,0,0,1)</f>
        <v>South America</v>
      </c>
    </row>
    <row r="1219" spans="1:6" x14ac:dyDescent="0.2">
      <c r="A1219" s="9" t="s">
        <v>73</v>
      </c>
      <c r="B1219" s="9" t="s">
        <v>204</v>
      </c>
      <c r="C1219" s="8" t="s">
        <v>51</v>
      </c>
      <c r="D1219" s="9" t="s">
        <v>17</v>
      </c>
      <c r="E1219" s="8">
        <v>3</v>
      </c>
      <c r="F1219" s="9" t="str">
        <f>_xlfn.XLOOKUP(D1219,Data!G:G,Data!H:H,0,0,1)</f>
        <v>Asia</v>
      </c>
    </row>
    <row r="1220" spans="1:6" x14ac:dyDescent="0.2">
      <c r="A1220" s="9" t="s">
        <v>73</v>
      </c>
      <c r="B1220" s="9" t="s">
        <v>204</v>
      </c>
      <c r="C1220" s="8" t="s">
        <v>51</v>
      </c>
      <c r="D1220" s="9" t="s">
        <v>26</v>
      </c>
      <c r="E1220" s="8">
        <v>3</v>
      </c>
      <c r="F1220" s="9" t="str">
        <f>_xlfn.XLOOKUP(D1220,Data!G:G,Data!H:H,0,0,1)</f>
        <v>Europe</v>
      </c>
    </row>
    <row r="1221" spans="1:6" x14ac:dyDescent="0.2">
      <c r="A1221" s="9" t="s">
        <v>73</v>
      </c>
      <c r="B1221" s="9" t="s">
        <v>204</v>
      </c>
      <c r="C1221" s="8" t="s">
        <v>51</v>
      </c>
      <c r="D1221" s="9" t="s">
        <v>241</v>
      </c>
      <c r="E1221" s="8">
        <v>1</v>
      </c>
      <c r="F1221" s="9" t="str">
        <f>_xlfn.XLOOKUP(D1221,Data!G:G,Data!H:H,0,0,1)</f>
        <v>Europe</v>
      </c>
    </row>
    <row r="1222" spans="1:6" x14ac:dyDescent="0.2">
      <c r="A1222" s="9" t="s">
        <v>73</v>
      </c>
      <c r="B1222" s="9" t="s">
        <v>204</v>
      </c>
      <c r="C1222" s="8" t="s">
        <v>51</v>
      </c>
      <c r="D1222" s="9" t="s">
        <v>105</v>
      </c>
      <c r="E1222" s="8">
        <v>2</v>
      </c>
      <c r="F1222" s="9" t="str">
        <f>_xlfn.XLOOKUP(D1222,Data!G:G,Data!H:H,0,0,1)</f>
        <v>North America</v>
      </c>
    </row>
    <row r="1223" spans="1:6" x14ac:dyDescent="0.2">
      <c r="A1223" s="9" t="s">
        <v>73</v>
      </c>
      <c r="B1223" s="9" t="s">
        <v>204</v>
      </c>
      <c r="C1223" s="8" t="s">
        <v>51</v>
      </c>
      <c r="D1223" s="9" t="s">
        <v>36</v>
      </c>
      <c r="E1223" s="8">
        <v>1</v>
      </c>
      <c r="F1223" s="9" t="str">
        <f>_xlfn.XLOOKUP(D1223,Data!G:G,Data!H:H,0,0,1)</f>
        <v>Europe</v>
      </c>
    </row>
    <row r="1224" spans="1:6" x14ac:dyDescent="0.2">
      <c r="A1224" s="9" t="s">
        <v>73</v>
      </c>
      <c r="B1224" s="9" t="s">
        <v>204</v>
      </c>
      <c r="C1224" s="8" t="s">
        <v>51</v>
      </c>
      <c r="D1224" s="9" t="s">
        <v>38</v>
      </c>
      <c r="E1224" s="8">
        <v>3</v>
      </c>
      <c r="F1224" s="9" t="str">
        <f>_xlfn.XLOOKUP(D1224,Data!G:G,Data!H:H,0,0,1)</f>
        <v>Europe</v>
      </c>
    </row>
    <row r="1225" spans="1:6" x14ac:dyDescent="0.2">
      <c r="A1225" s="9" t="s">
        <v>73</v>
      </c>
      <c r="B1225" s="9" t="s">
        <v>204</v>
      </c>
      <c r="C1225" s="8" t="s">
        <v>51</v>
      </c>
      <c r="D1225" s="9" t="s">
        <v>71</v>
      </c>
      <c r="E1225" s="8">
        <v>1</v>
      </c>
      <c r="F1225" s="9" t="str">
        <f>_xlfn.XLOOKUP(D1225,Data!G:G,Data!H:H,0,0,1)</f>
        <v>Oceania</v>
      </c>
    </row>
    <row r="1226" spans="1:6" x14ac:dyDescent="0.2">
      <c r="A1226" s="9" t="s">
        <v>73</v>
      </c>
      <c r="B1226" s="9" t="s">
        <v>204</v>
      </c>
      <c r="C1226" s="8" t="s">
        <v>51</v>
      </c>
      <c r="D1226" s="9" t="s">
        <v>59</v>
      </c>
      <c r="E1226" s="8">
        <v>1</v>
      </c>
      <c r="F1226" s="9" t="str">
        <f>_xlfn.XLOOKUP(D1226,Data!G:G,Data!H:H,0,0,1)</f>
        <v>Europe</v>
      </c>
    </row>
    <row r="1227" spans="1:6" x14ac:dyDescent="0.2">
      <c r="A1227" s="9" t="s">
        <v>73</v>
      </c>
      <c r="B1227" s="9" t="s">
        <v>204</v>
      </c>
      <c r="C1227" s="8" t="s">
        <v>51</v>
      </c>
      <c r="D1227" s="9" t="s">
        <v>145</v>
      </c>
      <c r="E1227" s="8">
        <v>2</v>
      </c>
      <c r="F1227" s="9" t="str">
        <f>_xlfn.XLOOKUP(D1227,Data!G:G,Data!H:H,0,0,1)</f>
        <v>Europe</v>
      </c>
    </row>
    <row r="1228" spans="1:6" x14ac:dyDescent="0.2">
      <c r="A1228" s="9" t="s">
        <v>73</v>
      </c>
      <c r="B1228" s="9" t="s">
        <v>204</v>
      </c>
      <c r="C1228" s="8" t="s">
        <v>51</v>
      </c>
      <c r="D1228" s="9" t="s">
        <v>40</v>
      </c>
      <c r="E1228" s="8">
        <v>1</v>
      </c>
      <c r="F1228" s="9" t="str">
        <f>_xlfn.XLOOKUP(D1228,Data!G:G,Data!H:H,0,0,1)</f>
        <v>Africa</v>
      </c>
    </row>
    <row r="1229" spans="1:6" x14ac:dyDescent="0.2">
      <c r="A1229" s="9" t="s">
        <v>73</v>
      </c>
      <c r="B1229" s="9" t="s">
        <v>204</v>
      </c>
      <c r="C1229" s="8" t="s">
        <v>51</v>
      </c>
      <c r="D1229" s="9" t="s">
        <v>42</v>
      </c>
      <c r="E1229" s="8">
        <v>1</v>
      </c>
      <c r="F1229" s="9" t="str">
        <f>_xlfn.XLOOKUP(D1229,Data!G:G,Data!H:H,0,0,1)</f>
        <v>Europe</v>
      </c>
    </row>
    <row r="1230" spans="1:6" x14ac:dyDescent="0.2">
      <c r="A1230" s="9" t="s">
        <v>73</v>
      </c>
      <c r="B1230" s="9" t="s">
        <v>204</v>
      </c>
      <c r="C1230" s="8" t="s">
        <v>51</v>
      </c>
      <c r="D1230" s="9" t="s">
        <v>127</v>
      </c>
      <c r="E1230" s="8">
        <v>2</v>
      </c>
      <c r="F1230" s="9" t="str">
        <f>_xlfn.XLOOKUP(D1230,Data!G:G,Data!H:H,0,0,1)</f>
        <v>Europe</v>
      </c>
    </row>
    <row r="1231" spans="1:6" x14ac:dyDescent="0.2">
      <c r="A1231" s="9" t="s">
        <v>73</v>
      </c>
      <c r="B1231" s="9" t="s">
        <v>204</v>
      </c>
      <c r="C1231" s="8" t="s">
        <v>51</v>
      </c>
      <c r="D1231" s="9" t="s">
        <v>132</v>
      </c>
      <c r="E1231" s="8">
        <v>1</v>
      </c>
      <c r="F1231" s="9" t="str">
        <f>_xlfn.XLOOKUP(D1231,Data!G:G,Data!H:H,0,0,1)</f>
        <v>North America</v>
      </c>
    </row>
    <row r="1232" spans="1:6" x14ac:dyDescent="0.2">
      <c r="A1232" s="9" t="s">
        <v>73</v>
      </c>
      <c r="B1232" s="9" t="s">
        <v>204</v>
      </c>
      <c r="C1232" s="8" t="s">
        <v>51</v>
      </c>
      <c r="D1232" s="9" t="s">
        <v>43</v>
      </c>
      <c r="E1232" s="8">
        <v>1</v>
      </c>
      <c r="F1232" s="9" t="str">
        <f>_xlfn.XLOOKUP(D1232,Data!G:G,Data!H:H,0,0,1)</f>
        <v>Europe</v>
      </c>
    </row>
    <row r="1233" spans="1:6" x14ac:dyDescent="0.2">
      <c r="A1233" s="9" t="s">
        <v>73</v>
      </c>
      <c r="B1233" s="9" t="s">
        <v>204</v>
      </c>
      <c r="C1233" s="8" t="s">
        <v>51</v>
      </c>
      <c r="D1233" s="9" t="s">
        <v>45</v>
      </c>
      <c r="E1233" s="8">
        <v>3</v>
      </c>
      <c r="F1233" s="9" t="str">
        <f>_xlfn.XLOOKUP(D1233,Data!G:G,Data!H:H,0,0,1)</f>
        <v>North America</v>
      </c>
    </row>
    <row r="1234" spans="1:6" x14ac:dyDescent="0.2">
      <c r="A1234" s="9" t="s">
        <v>73</v>
      </c>
      <c r="B1234" s="9" t="s">
        <v>206</v>
      </c>
      <c r="C1234" s="8" t="s">
        <v>51</v>
      </c>
      <c r="D1234" s="9" t="s">
        <v>10</v>
      </c>
      <c r="E1234" s="8">
        <v>1</v>
      </c>
      <c r="F1234" s="9" t="str">
        <f>_xlfn.XLOOKUP(D1234,Data!G:G,Data!H:H,0,0,1)</f>
        <v>Oceania</v>
      </c>
    </row>
    <row r="1235" spans="1:6" x14ac:dyDescent="0.2">
      <c r="A1235" s="9" t="s">
        <v>73</v>
      </c>
      <c r="B1235" s="9" t="s">
        <v>206</v>
      </c>
      <c r="C1235" s="8" t="s">
        <v>51</v>
      </c>
      <c r="D1235" s="9" t="s">
        <v>13</v>
      </c>
      <c r="E1235" s="8">
        <v>2</v>
      </c>
      <c r="F1235" s="9" t="str">
        <f>_xlfn.XLOOKUP(D1235,Data!G:G,Data!H:H,0,0,1)</f>
        <v>South America</v>
      </c>
    </row>
    <row r="1236" spans="1:6" x14ac:dyDescent="0.2">
      <c r="A1236" s="9" t="s">
        <v>73</v>
      </c>
      <c r="B1236" s="9" t="s">
        <v>206</v>
      </c>
      <c r="C1236" s="8" t="s">
        <v>51</v>
      </c>
      <c r="D1236" s="9" t="s">
        <v>17</v>
      </c>
      <c r="E1236" s="8">
        <v>2</v>
      </c>
      <c r="F1236" s="9" t="str">
        <f>_xlfn.XLOOKUP(D1236,Data!G:G,Data!H:H,0,0,1)</f>
        <v>Asia</v>
      </c>
    </row>
    <row r="1237" spans="1:6" x14ac:dyDescent="0.2">
      <c r="A1237" s="9" t="s">
        <v>73</v>
      </c>
      <c r="B1237" s="9" t="s">
        <v>206</v>
      </c>
      <c r="C1237" s="8" t="s">
        <v>51</v>
      </c>
      <c r="D1237" s="9" t="s">
        <v>203</v>
      </c>
      <c r="E1237" s="8">
        <v>2</v>
      </c>
      <c r="F1237" s="9" t="str">
        <f>_xlfn.XLOOKUP(D1237,Data!G:G,Data!H:H,0,0,1)</f>
        <v>Europe</v>
      </c>
    </row>
    <row r="1238" spans="1:6" x14ac:dyDescent="0.2">
      <c r="A1238" s="9" t="s">
        <v>73</v>
      </c>
      <c r="B1238" s="9" t="s">
        <v>206</v>
      </c>
      <c r="C1238" s="8" t="s">
        <v>51</v>
      </c>
      <c r="D1238" s="9" t="s">
        <v>20</v>
      </c>
      <c r="E1238" s="8">
        <v>2</v>
      </c>
      <c r="F1238" s="9" t="str">
        <f>_xlfn.XLOOKUP(D1238,Data!G:G,Data!H:H,0,0,1)</f>
        <v>North America</v>
      </c>
    </row>
    <row r="1239" spans="1:6" x14ac:dyDescent="0.2">
      <c r="A1239" s="9" t="s">
        <v>73</v>
      </c>
      <c r="B1239" s="9" t="s">
        <v>206</v>
      </c>
      <c r="C1239" s="8" t="s">
        <v>51</v>
      </c>
      <c r="D1239" s="9" t="s">
        <v>54</v>
      </c>
      <c r="E1239" s="8">
        <v>1</v>
      </c>
      <c r="F1239" s="9" t="str">
        <f>_xlfn.XLOOKUP(D1239,Data!G:G,Data!H:H,0,0,1)</f>
        <v>Europe</v>
      </c>
    </row>
    <row r="1240" spans="1:6" x14ac:dyDescent="0.2">
      <c r="A1240" s="9" t="s">
        <v>73</v>
      </c>
      <c r="B1240" s="9" t="s">
        <v>206</v>
      </c>
      <c r="C1240" s="8" t="s">
        <v>51</v>
      </c>
      <c r="D1240" s="9" t="s">
        <v>25</v>
      </c>
      <c r="E1240" s="8">
        <v>1</v>
      </c>
      <c r="F1240" s="9" t="str">
        <f>_xlfn.XLOOKUP(D1240,Data!G:G,Data!H:H,0,0,1)</f>
        <v>Europe</v>
      </c>
    </row>
    <row r="1241" spans="1:6" x14ac:dyDescent="0.2">
      <c r="A1241" s="9" t="s">
        <v>73</v>
      </c>
      <c r="B1241" s="9" t="s">
        <v>206</v>
      </c>
      <c r="C1241" s="8" t="s">
        <v>51</v>
      </c>
      <c r="D1241" s="9" t="s">
        <v>26</v>
      </c>
      <c r="E1241" s="8">
        <v>3</v>
      </c>
      <c r="F1241" s="9" t="str">
        <f>_xlfn.XLOOKUP(D1241,Data!G:G,Data!H:H,0,0,1)</f>
        <v>Europe</v>
      </c>
    </row>
    <row r="1242" spans="1:6" x14ac:dyDescent="0.2">
      <c r="A1242" s="9" t="s">
        <v>73</v>
      </c>
      <c r="B1242" s="9" t="s">
        <v>206</v>
      </c>
      <c r="C1242" s="8" t="s">
        <v>51</v>
      </c>
      <c r="D1242" s="9" t="s">
        <v>31</v>
      </c>
      <c r="E1242" s="8">
        <v>1</v>
      </c>
      <c r="F1242" s="9" t="str">
        <f>_xlfn.XLOOKUP(D1242,Data!G:G,Data!H:H,0,0,1)</f>
        <v>Europe</v>
      </c>
    </row>
    <row r="1243" spans="1:6" x14ac:dyDescent="0.2">
      <c r="A1243" s="9" t="s">
        <v>73</v>
      </c>
      <c r="B1243" s="9" t="s">
        <v>206</v>
      </c>
      <c r="C1243" s="8" t="s">
        <v>51</v>
      </c>
      <c r="D1243" s="9" t="s">
        <v>105</v>
      </c>
      <c r="E1243" s="8">
        <v>1</v>
      </c>
      <c r="F1243" s="9" t="str">
        <f>_xlfn.XLOOKUP(D1243,Data!G:G,Data!H:H,0,0,1)</f>
        <v>North America</v>
      </c>
    </row>
    <row r="1244" spans="1:6" x14ac:dyDescent="0.2">
      <c r="A1244" s="9" t="s">
        <v>73</v>
      </c>
      <c r="B1244" s="9" t="s">
        <v>206</v>
      </c>
      <c r="C1244" s="8" t="s">
        <v>51</v>
      </c>
      <c r="D1244" s="9" t="s">
        <v>207</v>
      </c>
      <c r="E1244" s="8">
        <v>1</v>
      </c>
      <c r="F1244" s="9" t="str">
        <f>_xlfn.XLOOKUP(D1244,Data!G:G,Data!H:H,0,0,1)</f>
        <v>Europe</v>
      </c>
    </row>
    <row r="1245" spans="1:6" x14ac:dyDescent="0.2">
      <c r="A1245" s="9" t="s">
        <v>73</v>
      </c>
      <c r="B1245" s="9" t="s">
        <v>206</v>
      </c>
      <c r="C1245" s="8" t="s">
        <v>51</v>
      </c>
      <c r="D1245" s="9" t="s">
        <v>36</v>
      </c>
      <c r="E1245" s="8">
        <v>1</v>
      </c>
      <c r="F1245" s="9" t="str">
        <f>_xlfn.XLOOKUP(D1245,Data!G:G,Data!H:H,0,0,1)</f>
        <v>Europe</v>
      </c>
    </row>
    <row r="1246" spans="1:6" x14ac:dyDescent="0.2">
      <c r="A1246" s="9" t="s">
        <v>73</v>
      </c>
      <c r="B1246" s="9" t="s">
        <v>206</v>
      </c>
      <c r="C1246" s="8" t="s">
        <v>51</v>
      </c>
      <c r="D1246" s="9" t="s">
        <v>38</v>
      </c>
      <c r="E1246" s="8">
        <v>2</v>
      </c>
      <c r="F1246" s="9" t="str">
        <f>_xlfn.XLOOKUP(D1246,Data!G:G,Data!H:H,0,0,1)</f>
        <v>Europe</v>
      </c>
    </row>
    <row r="1247" spans="1:6" x14ac:dyDescent="0.2">
      <c r="A1247" s="9" t="s">
        <v>73</v>
      </c>
      <c r="B1247" s="9" t="s">
        <v>206</v>
      </c>
      <c r="C1247" s="8" t="s">
        <v>51</v>
      </c>
      <c r="D1247" s="9" t="s">
        <v>119</v>
      </c>
      <c r="E1247" s="8">
        <v>3</v>
      </c>
      <c r="F1247" s="9" t="str">
        <f>_xlfn.XLOOKUP(D1247,Data!G:G,Data!H:H,0,0,1)</f>
        <v>Africa</v>
      </c>
    </row>
    <row r="1248" spans="1:6" x14ac:dyDescent="0.2">
      <c r="A1248" s="9" t="s">
        <v>73</v>
      </c>
      <c r="B1248" s="9" t="s">
        <v>206</v>
      </c>
      <c r="C1248" s="8" t="s">
        <v>51</v>
      </c>
      <c r="D1248" s="9" t="s">
        <v>59</v>
      </c>
      <c r="E1248" s="8">
        <v>1</v>
      </c>
      <c r="F1248" s="9" t="str">
        <f>_xlfn.XLOOKUP(D1248,Data!G:G,Data!H:H,0,0,1)</f>
        <v>Europe</v>
      </c>
    </row>
    <row r="1249" spans="1:6" x14ac:dyDescent="0.2">
      <c r="A1249" s="9" t="s">
        <v>73</v>
      </c>
      <c r="B1249" s="9" t="s">
        <v>206</v>
      </c>
      <c r="C1249" s="8" t="s">
        <v>51</v>
      </c>
      <c r="D1249" s="9" t="s">
        <v>145</v>
      </c>
      <c r="E1249" s="8">
        <v>2</v>
      </c>
      <c r="F1249" s="9" t="str">
        <f>_xlfn.XLOOKUP(D1249,Data!G:G,Data!H:H,0,0,1)</f>
        <v>Europe</v>
      </c>
    </row>
    <row r="1250" spans="1:6" x14ac:dyDescent="0.2">
      <c r="A1250" s="9" t="s">
        <v>73</v>
      </c>
      <c r="B1250" s="9" t="s">
        <v>206</v>
      </c>
      <c r="C1250" s="8" t="s">
        <v>51</v>
      </c>
      <c r="D1250" s="9" t="s">
        <v>127</v>
      </c>
      <c r="E1250" s="8">
        <v>2</v>
      </c>
      <c r="F1250" s="9" t="str">
        <f>_xlfn.XLOOKUP(D1250,Data!G:G,Data!H:H,0,0,1)</f>
        <v>Europe</v>
      </c>
    </row>
    <row r="1251" spans="1:6" x14ac:dyDescent="0.2">
      <c r="A1251" s="9" t="s">
        <v>73</v>
      </c>
      <c r="B1251" s="9" t="s">
        <v>206</v>
      </c>
      <c r="C1251" s="8" t="s">
        <v>51</v>
      </c>
      <c r="D1251" s="9" t="s">
        <v>129</v>
      </c>
      <c r="E1251" s="8">
        <v>1</v>
      </c>
      <c r="F1251" s="9" t="str">
        <f>_xlfn.XLOOKUP(D1251,Data!G:G,Data!H:H,0,0,1)</f>
        <v>Asia</v>
      </c>
    </row>
    <row r="1252" spans="1:6" x14ac:dyDescent="0.2">
      <c r="A1252" s="9" t="s">
        <v>73</v>
      </c>
      <c r="B1252" s="9" t="s">
        <v>206</v>
      </c>
      <c r="C1252" s="8" t="s">
        <v>51</v>
      </c>
      <c r="D1252" s="9" t="s">
        <v>45</v>
      </c>
      <c r="E1252" s="8">
        <v>3</v>
      </c>
      <c r="F1252" s="9" t="str">
        <f>_xlfn.XLOOKUP(D1252,Data!G:G,Data!H:H,0,0,1)</f>
        <v>North America</v>
      </c>
    </row>
    <row r="1253" spans="1:6" x14ac:dyDescent="0.2">
      <c r="A1253" s="9" t="s">
        <v>73</v>
      </c>
      <c r="B1253" s="9" t="s">
        <v>209</v>
      </c>
      <c r="C1253" s="8" t="s">
        <v>51</v>
      </c>
      <c r="D1253" s="9" t="s">
        <v>152</v>
      </c>
      <c r="E1253" s="8">
        <v>1</v>
      </c>
      <c r="F1253" s="9" t="str">
        <f>_xlfn.XLOOKUP(D1253,Data!G:G,Data!H:H,0,0,1)</f>
        <v>Africa</v>
      </c>
    </row>
    <row r="1254" spans="1:6" x14ac:dyDescent="0.2">
      <c r="A1254" s="9" t="s">
        <v>73</v>
      </c>
      <c r="B1254" s="9" t="s">
        <v>209</v>
      </c>
      <c r="C1254" s="8" t="s">
        <v>51</v>
      </c>
      <c r="D1254" s="9" t="s">
        <v>10</v>
      </c>
      <c r="E1254" s="8">
        <v>1</v>
      </c>
      <c r="F1254" s="9" t="str">
        <f>_xlfn.XLOOKUP(D1254,Data!G:G,Data!H:H,0,0,1)</f>
        <v>Oceania</v>
      </c>
    </row>
    <row r="1255" spans="1:6" x14ac:dyDescent="0.2">
      <c r="A1255" s="9" t="s">
        <v>73</v>
      </c>
      <c r="B1255" s="9" t="s">
        <v>209</v>
      </c>
      <c r="C1255" s="8" t="s">
        <v>51</v>
      </c>
      <c r="D1255" s="9" t="s">
        <v>53</v>
      </c>
      <c r="E1255" s="8">
        <v>1</v>
      </c>
      <c r="F1255" s="9" t="str">
        <f>_xlfn.XLOOKUP(D1255,Data!G:G,Data!H:H,0,0,1)</f>
        <v>Europe</v>
      </c>
    </row>
    <row r="1256" spans="1:6" x14ac:dyDescent="0.2">
      <c r="A1256" s="9" t="s">
        <v>73</v>
      </c>
      <c r="B1256" s="9" t="s">
        <v>209</v>
      </c>
      <c r="C1256" s="8" t="s">
        <v>51</v>
      </c>
      <c r="D1256" s="9" t="s">
        <v>141</v>
      </c>
      <c r="E1256" s="8">
        <v>1</v>
      </c>
      <c r="F1256" s="9" t="str">
        <f>_xlfn.XLOOKUP(D1256,Data!G:G,Data!H:H,0,0,1)</f>
        <v>Europe</v>
      </c>
    </row>
    <row r="1257" spans="1:6" x14ac:dyDescent="0.2">
      <c r="A1257" s="9" t="s">
        <v>73</v>
      </c>
      <c r="B1257" s="9" t="s">
        <v>209</v>
      </c>
      <c r="C1257" s="8" t="s">
        <v>51</v>
      </c>
      <c r="D1257" s="9" t="s">
        <v>14</v>
      </c>
      <c r="E1257" s="8">
        <v>1</v>
      </c>
      <c r="F1257" s="9" t="str">
        <f>_xlfn.XLOOKUP(D1257,Data!G:G,Data!H:H,0,0,1)</f>
        <v>North America</v>
      </c>
    </row>
    <row r="1258" spans="1:6" x14ac:dyDescent="0.2">
      <c r="A1258" s="9" t="s">
        <v>73</v>
      </c>
      <c r="B1258" s="9" t="s">
        <v>209</v>
      </c>
      <c r="C1258" s="8" t="s">
        <v>51</v>
      </c>
      <c r="D1258" s="9" t="s">
        <v>17</v>
      </c>
      <c r="E1258" s="8">
        <v>3</v>
      </c>
      <c r="F1258" s="9" t="str">
        <f>_xlfn.XLOOKUP(D1258,Data!G:G,Data!H:H,0,0,1)</f>
        <v>Asia</v>
      </c>
    </row>
    <row r="1259" spans="1:6" x14ac:dyDescent="0.2">
      <c r="A1259" s="9" t="s">
        <v>73</v>
      </c>
      <c r="B1259" s="9" t="s">
        <v>209</v>
      </c>
      <c r="C1259" s="8" t="s">
        <v>51</v>
      </c>
      <c r="D1259" s="9" t="s">
        <v>19</v>
      </c>
      <c r="E1259" s="8">
        <v>1</v>
      </c>
      <c r="F1259" s="9" t="str">
        <f>_xlfn.XLOOKUP(D1259,Data!G:G,Data!H:H,0,0,1)</f>
        <v>South America</v>
      </c>
    </row>
    <row r="1260" spans="1:6" x14ac:dyDescent="0.2">
      <c r="A1260" s="9" t="s">
        <v>73</v>
      </c>
      <c r="B1260" s="9" t="s">
        <v>209</v>
      </c>
      <c r="C1260" s="8" t="s">
        <v>51</v>
      </c>
      <c r="D1260" s="9" t="s">
        <v>54</v>
      </c>
      <c r="E1260" s="8">
        <v>1</v>
      </c>
      <c r="F1260" s="9" t="str">
        <f>_xlfn.XLOOKUP(D1260,Data!G:G,Data!H:H,0,0,1)</f>
        <v>Europe</v>
      </c>
    </row>
    <row r="1261" spans="1:6" x14ac:dyDescent="0.2">
      <c r="A1261" s="9" t="s">
        <v>73</v>
      </c>
      <c r="B1261" s="9" t="s">
        <v>209</v>
      </c>
      <c r="C1261" s="8" t="s">
        <v>51</v>
      </c>
      <c r="D1261" s="9" t="s">
        <v>24</v>
      </c>
      <c r="E1261" s="8">
        <v>3</v>
      </c>
      <c r="F1261" s="9" t="str">
        <f>_xlfn.XLOOKUP(D1261,Data!G:G,Data!H:H,0,0,1)</f>
        <v>Europe</v>
      </c>
    </row>
    <row r="1262" spans="1:6" x14ac:dyDescent="0.2">
      <c r="A1262" s="9" t="s">
        <v>73</v>
      </c>
      <c r="B1262" s="9" t="s">
        <v>209</v>
      </c>
      <c r="C1262" s="8" t="s">
        <v>51</v>
      </c>
      <c r="D1262" s="9" t="s">
        <v>25</v>
      </c>
      <c r="E1262" s="8">
        <v>2</v>
      </c>
      <c r="F1262" s="9" t="str">
        <f>_xlfn.XLOOKUP(D1262,Data!G:G,Data!H:H,0,0,1)</f>
        <v>Europe</v>
      </c>
    </row>
    <row r="1263" spans="1:6" x14ac:dyDescent="0.2">
      <c r="A1263" s="9" t="s">
        <v>73</v>
      </c>
      <c r="B1263" s="9" t="s">
        <v>209</v>
      </c>
      <c r="C1263" s="8" t="s">
        <v>51</v>
      </c>
      <c r="D1263" s="9" t="s">
        <v>70</v>
      </c>
      <c r="E1263" s="8">
        <v>1</v>
      </c>
      <c r="F1263" s="9" t="str">
        <f>_xlfn.XLOOKUP(D1263,Data!G:G,Data!H:H,0,0,1)</f>
        <v>Europe</v>
      </c>
    </row>
    <row r="1264" spans="1:6" x14ac:dyDescent="0.2">
      <c r="A1264" s="9" t="s">
        <v>73</v>
      </c>
      <c r="B1264" s="9" t="s">
        <v>209</v>
      </c>
      <c r="C1264" s="8" t="s">
        <v>51</v>
      </c>
      <c r="D1264" s="9" t="s">
        <v>143</v>
      </c>
      <c r="E1264" s="8">
        <v>1</v>
      </c>
      <c r="F1264" s="9" t="str">
        <f>_xlfn.XLOOKUP(D1264,Data!G:G,Data!H:H,0,0,1)</f>
        <v>Europe</v>
      </c>
    </row>
    <row r="1265" spans="1:6" x14ac:dyDescent="0.2">
      <c r="A1265" s="9" t="s">
        <v>73</v>
      </c>
      <c r="B1265" s="9" t="s">
        <v>209</v>
      </c>
      <c r="C1265" s="8" t="s">
        <v>51</v>
      </c>
      <c r="D1265" s="9" t="s">
        <v>156</v>
      </c>
      <c r="E1265" s="8">
        <v>1</v>
      </c>
      <c r="F1265" s="9" t="str">
        <f>_xlfn.XLOOKUP(D1265,Data!G:G,Data!H:H,0,0,1)</f>
        <v>Europe</v>
      </c>
    </row>
    <row r="1266" spans="1:6" x14ac:dyDescent="0.2">
      <c r="A1266" s="9" t="s">
        <v>73</v>
      </c>
      <c r="B1266" s="9" t="s">
        <v>209</v>
      </c>
      <c r="C1266" s="8" t="s">
        <v>51</v>
      </c>
      <c r="D1266" s="9" t="s">
        <v>31</v>
      </c>
      <c r="E1266" s="8">
        <v>1</v>
      </c>
      <c r="F1266" s="9" t="str">
        <f>_xlfn.XLOOKUP(D1266,Data!G:G,Data!H:H,0,0,1)</f>
        <v>Europe</v>
      </c>
    </row>
    <row r="1267" spans="1:6" x14ac:dyDescent="0.2">
      <c r="A1267" s="9" t="s">
        <v>73</v>
      </c>
      <c r="B1267" s="9" t="s">
        <v>209</v>
      </c>
      <c r="C1267" s="8" t="s">
        <v>51</v>
      </c>
      <c r="D1267" s="9" t="s">
        <v>36</v>
      </c>
      <c r="E1267" s="8">
        <v>1</v>
      </c>
      <c r="F1267" s="9" t="str">
        <f>_xlfn.XLOOKUP(D1267,Data!G:G,Data!H:H,0,0,1)</f>
        <v>Europe</v>
      </c>
    </row>
    <row r="1268" spans="1:6" x14ac:dyDescent="0.2">
      <c r="A1268" s="9" t="s">
        <v>73</v>
      </c>
      <c r="B1268" s="9" t="s">
        <v>209</v>
      </c>
      <c r="C1268" s="8" t="s">
        <v>51</v>
      </c>
      <c r="D1268" s="9" t="s">
        <v>71</v>
      </c>
      <c r="E1268" s="8">
        <v>1</v>
      </c>
      <c r="F1268" s="9" t="str">
        <f>_xlfn.XLOOKUP(D1268,Data!G:G,Data!H:H,0,0,1)</f>
        <v>Oceania</v>
      </c>
    </row>
    <row r="1269" spans="1:6" x14ac:dyDescent="0.2">
      <c r="A1269" s="9" t="s">
        <v>73</v>
      </c>
      <c r="B1269" s="9" t="s">
        <v>209</v>
      </c>
      <c r="C1269" s="8" t="s">
        <v>51</v>
      </c>
      <c r="D1269" s="9" t="s">
        <v>119</v>
      </c>
      <c r="E1269" s="8">
        <v>1</v>
      </c>
      <c r="F1269" s="9" t="str">
        <f>_xlfn.XLOOKUP(D1269,Data!G:G,Data!H:H,0,0,1)</f>
        <v>Africa</v>
      </c>
    </row>
    <row r="1270" spans="1:6" x14ac:dyDescent="0.2">
      <c r="A1270" s="9" t="s">
        <v>73</v>
      </c>
      <c r="B1270" s="9" t="s">
        <v>209</v>
      </c>
      <c r="C1270" s="8" t="s">
        <v>51</v>
      </c>
      <c r="D1270" s="9" t="s">
        <v>144</v>
      </c>
      <c r="E1270" s="8">
        <v>1</v>
      </c>
      <c r="F1270" s="9" t="str">
        <f>_xlfn.XLOOKUP(D1270,Data!G:G,Data!H:H,0,0,1)</f>
        <v>Europe</v>
      </c>
    </row>
    <row r="1271" spans="1:6" x14ac:dyDescent="0.2">
      <c r="A1271" s="9" t="s">
        <v>73</v>
      </c>
      <c r="B1271" s="9" t="s">
        <v>209</v>
      </c>
      <c r="C1271" s="8" t="s">
        <v>51</v>
      </c>
      <c r="D1271" s="9" t="s">
        <v>59</v>
      </c>
      <c r="E1271" s="8">
        <v>2</v>
      </c>
      <c r="F1271" s="9" t="str">
        <f>_xlfn.XLOOKUP(D1271,Data!G:G,Data!H:H,0,0,1)</f>
        <v>Europe</v>
      </c>
    </row>
    <row r="1272" spans="1:6" x14ac:dyDescent="0.2">
      <c r="A1272" s="9" t="s">
        <v>73</v>
      </c>
      <c r="B1272" s="9" t="s">
        <v>209</v>
      </c>
      <c r="C1272" s="8" t="s">
        <v>51</v>
      </c>
      <c r="D1272" s="9" t="s">
        <v>61</v>
      </c>
      <c r="E1272" s="8">
        <v>1</v>
      </c>
      <c r="F1272" s="9" t="str">
        <f>_xlfn.XLOOKUP(D1272,Data!G:G,Data!H:H,0,0,1)</f>
        <v>Europe</v>
      </c>
    </row>
    <row r="1273" spans="1:6" x14ac:dyDescent="0.2">
      <c r="A1273" s="9" t="s">
        <v>73</v>
      </c>
      <c r="B1273" s="9" t="s">
        <v>209</v>
      </c>
      <c r="C1273" s="8" t="s">
        <v>51</v>
      </c>
      <c r="D1273" s="9" t="s">
        <v>127</v>
      </c>
      <c r="E1273" s="8">
        <v>1</v>
      </c>
      <c r="F1273" s="9" t="str">
        <f>_xlfn.XLOOKUP(D1273,Data!G:G,Data!H:H,0,0,1)</f>
        <v>Europe</v>
      </c>
    </row>
    <row r="1274" spans="1:6" x14ac:dyDescent="0.2">
      <c r="A1274" s="9" t="s">
        <v>73</v>
      </c>
      <c r="B1274" s="9" t="s">
        <v>209</v>
      </c>
      <c r="C1274" s="8" t="s">
        <v>51</v>
      </c>
      <c r="D1274" s="9" t="s">
        <v>44</v>
      </c>
      <c r="E1274" s="8">
        <v>1</v>
      </c>
      <c r="F1274" s="9" t="str">
        <f>_xlfn.XLOOKUP(D1274,Data!G:G,Data!H:H,0,0,1)</f>
        <v>Europe</v>
      </c>
    </row>
    <row r="1275" spans="1:6" x14ac:dyDescent="0.2">
      <c r="A1275" s="9" t="s">
        <v>73</v>
      </c>
      <c r="B1275" s="9" t="s">
        <v>209</v>
      </c>
      <c r="C1275" s="8" t="s">
        <v>51</v>
      </c>
      <c r="D1275" s="9" t="s">
        <v>45</v>
      </c>
      <c r="E1275" s="8">
        <v>3</v>
      </c>
      <c r="F1275" s="9" t="str">
        <f>_xlfn.XLOOKUP(D1275,Data!G:G,Data!H:H,0,0,1)</f>
        <v>North America</v>
      </c>
    </row>
    <row r="1276" spans="1:6" x14ac:dyDescent="0.2">
      <c r="A1276" s="9" t="s">
        <v>73</v>
      </c>
      <c r="B1276" s="9" t="s">
        <v>209</v>
      </c>
      <c r="C1276" s="8" t="s">
        <v>51</v>
      </c>
      <c r="D1276" s="9" t="s">
        <v>162</v>
      </c>
      <c r="E1276" s="8">
        <v>1</v>
      </c>
      <c r="F1276" s="9" t="str">
        <f>_xlfn.XLOOKUP(D1276,Data!G:G,Data!H:H,0,0,1)</f>
        <v>South America</v>
      </c>
    </row>
    <row r="1277" spans="1:6" x14ac:dyDescent="0.2">
      <c r="A1277" s="9" t="s">
        <v>73</v>
      </c>
      <c r="B1277" s="9" t="s">
        <v>210</v>
      </c>
      <c r="C1277" s="8" t="s">
        <v>51</v>
      </c>
      <c r="D1277" s="9" t="s">
        <v>10</v>
      </c>
      <c r="E1277" s="8">
        <v>3</v>
      </c>
      <c r="F1277" s="9" t="str">
        <f>_xlfn.XLOOKUP(D1277,Data!G:G,Data!H:H,0,0,1)</f>
        <v>Oceania</v>
      </c>
    </row>
    <row r="1278" spans="1:6" x14ac:dyDescent="0.2">
      <c r="A1278" s="9" t="s">
        <v>73</v>
      </c>
      <c r="B1278" s="9" t="s">
        <v>210</v>
      </c>
      <c r="C1278" s="8" t="s">
        <v>51</v>
      </c>
      <c r="D1278" s="9" t="s">
        <v>52</v>
      </c>
      <c r="E1278" s="8">
        <v>1</v>
      </c>
      <c r="F1278" s="9" t="str">
        <f>_xlfn.XLOOKUP(D1278,Data!G:G,Data!H:H,0,0,1)</f>
        <v>Europe</v>
      </c>
    </row>
    <row r="1279" spans="1:6" x14ac:dyDescent="0.2">
      <c r="A1279" s="9" t="s">
        <v>73</v>
      </c>
      <c r="B1279" s="9" t="s">
        <v>210</v>
      </c>
      <c r="C1279" s="8" t="s">
        <v>51</v>
      </c>
      <c r="D1279" s="9" t="s">
        <v>79</v>
      </c>
      <c r="E1279" s="8">
        <v>1</v>
      </c>
      <c r="F1279" s="9" t="str">
        <f>_xlfn.XLOOKUP(D1279,Data!G:G,Data!H:H,0,0,1)</f>
        <v>North America</v>
      </c>
    </row>
    <row r="1280" spans="1:6" x14ac:dyDescent="0.2">
      <c r="A1280" s="9" t="s">
        <v>73</v>
      </c>
      <c r="B1280" s="9" t="s">
        <v>210</v>
      </c>
      <c r="C1280" s="8" t="s">
        <v>51</v>
      </c>
      <c r="D1280" s="9" t="s">
        <v>13</v>
      </c>
      <c r="E1280" s="8">
        <v>1</v>
      </c>
      <c r="F1280" s="9" t="str">
        <f>_xlfn.XLOOKUP(D1280,Data!G:G,Data!H:H,0,0,1)</f>
        <v>South America</v>
      </c>
    </row>
    <row r="1281" spans="1:6" x14ac:dyDescent="0.2">
      <c r="A1281" s="9" t="s">
        <v>73</v>
      </c>
      <c r="B1281" s="9" t="s">
        <v>210</v>
      </c>
      <c r="C1281" s="8" t="s">
        <v>51</v>
      </c>
      <c r="D1281" s="9" t="s">
        <v>17</v>
      </c>
      <c r="E1281" s="8">
        <v>2</v>
      </c>
      <c r="F1281" s="9" t="str">
        <f>_xlfn.XLOOKUP(D1281,Data!G:G,Data!H:H,0,0,1)</f>
        <v>Asia</v>
      </c>
    </row>
    <row r="1282" spans="1:6" x14ac:dyDescent="0.2">
      <c r="A1282" s="9" t="s">
        <v>73</v>
      </c>
      <c r="B1282" s="9" t="s">
        <v>210</v>
      </c>
      <c r="C1282" s="8" t="s">
        <v>51</v>
      </c>
      <c r="D1282" s="9" t="s">
        <v>19</v>
      </c>
      <c r="E1282" s="8">
        <v>2</v>
      </c>
      <c r="F1282" s="9" t="str">
        <f>_xlfn.XLOOKUP(D1282,Data!G:G,Data!H:H,0,0,1)</f>
        <v>South America</v>
      </c>
    </row>
    <row r="1283" spans="1:6" x14ac:dyDescent="0.2">
      <c r="A1283" s="9" t="s">
        <v>73</v>
      </c>
      <c r="B1283" s="9" t="s">
        <v>210</v>
      </c>
      <c r="C1283" s="8" t="s">
        <v>51</v>
      </c>
      <c r="D1283" s="9" t="s">
        <v>203</v>
      </c>
      <c r="E1283" s="8">
        <v>1</v>
      </c>
      <c r="F1283" s="9" t="str">
        <f>_xlfn.XLOOKUP(D1283,Data!G:G,Data!H:H,0,0,1)</f>
        <v>Europe</v>
      </c>
    </row>
    <row r="1284" spans="1:6" x14ac:dyDescent="0.2">
      <c r="A1284" s="9" t="s">
        <v>73</v>
      </c>
      <c r="B1284" s="9" t="s">
        <v>210</v>
      </c>
      <c r="C1284" s="8" t="s">
        <v>51</v>
      </c>
      <c r="D1284" s="9" t="s">
        <v>21</v>
      </c>
      <c r="E1284" s="8">
        <v>2</v>
      </c>
      <c r="F1284" s="9" t="str">
        <f>_xlfn.XLOOKUP(D1284,Data!G:G,Data!H:H,0,0,1)</f>
        <v>Europe</v>
      </c>
    </row>
    <row r="1285" spans="1:6" x14ac:dyDescent="0.2">
      <c r="A1285" s="9" t="s">
        <v>73</v>
      </c>
      <c r="B1285" s="9" t="s">
        <v>210</v>
      </c>
      <c r="C1285" s="8" t="s">
        <v>51</v>
      </c>
      <c r="D1285" s="9" t="s">
        <v>24</v>
      </c>
      <c r="E1285" s="8">
        <v>1</v>
      </c>
      <c r="F1285" s="9" t="str">
        <f>_xlfn.XLOOKUP(D1285,Data!G:G,Data!H:H,0,0,1)</f>
        <v>Europe</v>
      </c>
    </row>
    <row r="1286" spans="1:6" x14ac:dyDescent="0.2">
      <c r="A1286" s="9" t="s">
        <v>73</v>
      </c>
      <c r="B1286" s="9" t="s">
        <v>210</v>
      </c>
      <c r="C1286" s="8" t="s">
        <v>51</v>
      </c>
      <c r="D1286" s="9" t="s">
        <v>26</v>
      </c>
      <c r="E1286" s="8">
        <v>1</v>
      </c>
      <c r="F1286" s="9" t="str">
        <f>_xlfn.XLOOKUP(D1286,Data!G:G,Data!H:H,0,0,1)</f>
        <v>Europe</v>
      </c>
    </row>
    <row r="1287" spans="1:6" x14ac:dyDescent="0.2">
      <c r="A1287" s="9" t="s">
        <v>73</v>
      </c>
      <c r="B1287" s="9" t="s">
        <v>210</v>
      </c>
      <c r="C1287" s="8" t="s">
        <v>51</v>
      </c>
      <c r="D1287" s="9" t="s">
        <v>70</v>
      </c>
      <c r="E1287" s="8">
        <v>1</v>
      </c>
      <c r="F1287" s="9" t="str">
        <f>_xlfn.XLOOKUP(D1287,Data!G:G,Data!H:H,0,0,1)</f>
        <v>Europe</v>
      </c>
    </row>
    <row r="1288" spans="1:6" x14ac:dyDescent="0.2">
      <c r="A1288" s="9" t="s">
        <v>73</v>
      </c>
      <c r="B1288" s="9" t="s">
        <v>210</v>
      </c>
      <c r="C1288" s="8" t="s">
        <v>51</v>
      </c>
      <c r="D1288" s="9" t="s">
        <v>28</v>
      </c>
      <c r="E1288" s="8">
        <v>1</v>
      </c>
      <c r="F1288" s="9" t="str">
        <f>_xlfn.XLOOKUP(D1288,Data!G:G,Data!H:H,0,0,1)</f>
        <v>Asia</v>
      </c>
    </row>
    <row r="1289" spans="1:6" x14ac:dyDescent="0.2">
      <c r="A1289" s="9" t="s">
        <v>73</v>
      </c>
      <c r="B1289" s="9" t="s">
        <v>210</v>
      </c>
      <c r="C1289" s="8" t="s">
        <v>51</v>
      </c>
      <c r="D1289" s="9" t="s">
        <v>32</v>
      </c>
      <c r="E1289" s="8">
        <v>3</v>
      </c>
      <c r="F1289" s="9" t="str">
        <f>_xlfn.XLOOKUP(D1289,Data!G:G,Data!H:H,0,0,1)</f>
        <v>Asia</v>
      </c>
    </row>
    <row r="1290" spans="1:6" x14ac:dyDescent="0.2">
      <c r="A1290" s="9" t="s">
        <v>73</v>
      </c>
      <c r="B1290" s="9" t="s">
        <v>210</v>
      </c>
      <c r="C1290" s="8" t="s">
        <v>51</v>
      </c>
      <c r="D1290" s="9" t="s">
        <v>200</v>
      </c>
      <c r="E1290" s="8">
        <v>2</v>
      </c>
      <c r="F1290" s="9" t="str">
        <f>_xlfn.XLOOKUP(D1290,Data!G:G,Data!H:H,0,0,1)</f>
        <v>Europe</v>
      </c>
    </row>
    <row r="1291" spans="1:6" x14ac:dyDescent="0.2">
      <c r="A1291" s="9" t="s">
        <v>73</v>
      </c>
      <c r="B1291" s="9" t="s">
        <v>210</v>
      </c>
      <c r="C1291" s="8" t="s">
        <v>51</v>
      </c>
      <c r="D1291" s="9" t="s">
        <v>207</v>
      </c>
      <c r="E1291" s="8">
        <v>1</v>
      </c>
      <c r="F1291" s="9" t="str">
        <f>_xlfn.XLOOKUP(D1291,Data!G:G,Data!H:H,0,0,1)</f>
        <v>Europe</v>
      </c>
    </row>
    <row r="1292" spans="1:6" x14ac:dyDescent="0.2">
      <c r="A1292" s="9" t="s">
        <v>73</v>
      </c>
      <c r="B1292" s="9" t="s">
        <v>210</v>
      </c>
      <c r="C1292" s="8" t="s">
        <v>51</v>
      </c>
      <c r="D1292" s="9" t="s">
        <v>71</v>
      </c>
      <c r="E1292" s="8">
        <v>1</v>
      </c>
      <c r="F1292" s="9" t="str">
        <f>_xlfn.XLOOKUP(D1292,Data!G:G,Data!H:H,0,0,1)</f>
        <v>Oceania</v>
      </c>
    </row>
    <row r="1293" spans="1:6" x14ac:dyDescent="0.2">
      <c r="A1293" s="9" t="s">
        <v>73</v>
      </c>
      <c r="B1293" s="9" t="s">
        <v>210</v>
      </c>
      <c r="C1293" s="8" t="s">
        <v>51</v>
      </c>
      <c r="D1293" s="9" t="s">
        <v>144</v>
      </c>
      <c r="E1293" s="8">
        <v>1</v>
      </c>
      <c r="F1293" s="9" t="str">
        <f>_xlfn.XLOOKUP(D1293,Data!G:G,Data!H:H,0,0,1)</f>
        <v>Europe</v>
      </c>
    </row>
    <row r="1294" spans="1:6" x14ac:dyDescent="0.2">
      <c r="A1294" s="9" t="s">
        <v>73</v>
      </c>
      <c r="B1294" s="9" t="s">
        <v>210</v>
      </c>
      <c r="C1294" s="8" t="s">
        <v>51</v>
      </c>
      <c r="D1294" s="9" t="s">
        <v>59</v>
      </c>
      <c r="E1294" s="8">
        <v>1</v>
      </c>
      <c r="F1294" s="9" t="str">
        <f>_xlfn.XLOOKUP(D1294,Data!G:G,Data!H:H,0,0,1)</f>
        <v>Europe</v>
      </c>
    </row>
    <row r="1295" spans="1:6" x14ac:dyDescent="0.2">
      <c r="A1295" s="9" t="s">
        <v>73</v>
      </c>
      <c r="B1295" s="9" t="s">
        <v>210</v>
      </c>
      <c r="C1295" s="8" t="s">
        <v>51</v>
      </c>
      <c r="D1295" s="9" t="s">
        <v>171</v>
      </c>
      <c r="E1295" s="8">
        <v>1</v>
      </c>
      <c r="F1295" s="9" t="str">
        <f>_xlfn.XLOOKUP(D1295,Data!G:G,Data!H:H,0,0,1)</f>
        <v>Europe</v>
      </c>
    </row>
    <row r="1296" spans="1:6" x14ac:dyDescent="0.2">
      <c r="A1296" s="9" t="s">
        <v>73</v>
      </c>
      <c r="B1296" s="9" t="s">
        <v>210</v>
      </c>
      <c r="C1296" s="8" t="s">
        <v>51</v>
      </c>
      <c r="D1296" s="9" t="s">
        <v>40</v>
      </c>
      <c r="E1296" s="8">
        <v>1</v>
      </c>
      <c r="F1296" s="9" t="str">
        <f>_xlfn.XLOOKUP(D1296,Data!G:G,Data!H:H,0,0,1)</f>
        <v>Africa</v>
      </c>
    </row>
    <row r="1297" spans="1:6" x14ac:dyDescent="0.2">
      <c r="A1297" s="9" t="s">
        <v>73</v>
      </c>
      <c r="B1297" s="9" t="s">
        <v>210</v>
      </c>
      <c r="C1297" s="8" t="s">
        <v>51</v>
      </c>
      <c r="D1297" s="9" t="s">
        <v>42</v>
      </c>
      <c r="E1297" s="8">
        <v>1</v>
      </c>
      <c r="F1297" s="9" t="str">
        <f>_xlfn.XLOOKUP(D1297,Data!G:G,Data!H:H,0,0,1)</f>
        <v>Europe</v>
      </c>
    </row>
    <row r="1298" spans="1:6" x14ac:dyDescent="0.2">
      <c r="A1298" s="9" t="s">
        <v>73</v>
      </c>
      <c r="B1298" s="9" t="s">
        <v>210</v>
      </c>
      <c r="C1298" s="8" t="s">
        <v>51</v>
      </c>
      <c r="D1298" s="9" t="s">
        <v>149</v>
      </c>
      <c r="E1298" s="8">
        <v>1</v>
      </c>
      <c r="F1298" s="9" t="str">
        <f>_xlfn.XLOOKUP(D1298,Data!G:G,Data!H:H,0,0,1)</f>
        <v>Asia</v>
      </c>
    </row>
    <row r="1299" spans="1:6" x14ac:dyDescent="0.2">
      <c r="A1299" s="9" t="s">
        <v>73</v>
      </c>
      <c r="B1299" s="9" t="s">
        <v>210</v>
      </c>
      <c r="C1299" s="8" t="s">
        <v>51</v>
      </c>
      <c r="D1299" s="9" t="s">
        <v>43</v>
      </c>
      <c r="E1299" s="8">
        <v>1</v>
      </c>
      <c r="F1299" s="9" t="str">
        <f>_xlfn.XLOOKUP(D1299,Data!G:G,Data!H:H,0,0,1)</f>
        <v>Europe</v>
      </c>
    </row>
    <row r="1300" spans="1:6" x14ac:dyDescent="0.2">
      <c r="A1300" s="9" t="s">
        <v>73</v>
      </c>
      <c r="B1300" s="9" t="s">
        <v>210</v>
      </c>
      <c r="C1300" s="8" t="s">
        <v>51</v>
      </c>
      <c r="D1300" s="9" t="s">
        <v>45</v>
      </c>
      <c r="E1300" s="8">
        <v>1</v>
      </c>
      <c r="F1300" s="9" t="str">
        <f>_xlfn.XLOOKUP(D1300,Data!G:G,Data!H:H,0,0,1)</f>
        <v>North America</v>
      </c>
    </row>
    <row r="1301" spans="1:6" x14ac:dyDescent="0.2">
      <c r="A1301" s="9" t="s">
        <v>73</v>
      </c>
      <c r="B1301" s="9" t="s">
        <v>242</v>
      </c>
      <c r="C1301" s="8" t="s">
        <v>51</v>
      </c>
      <c r="D1301" s="9" t="s">
        <v>10</v>
      </c>
      <c r="E1301" s="8">
        <v>2</v>
      </c>
      <c r="F1301" s="9" t="str">
        <f>_xlfn.XLOOKUP(D1301,Data!G:G,Data!H:H,0,0,1)</f>
        <v>Oceania</v>
      </c>
    </row>
    <row r="1302" spans="1:6" x14ac:dyDescent="0.2">
      <c r="A1302" s="9" t="s">
        <v>73</v>
      </c>
      <c r="B1302" s="9" t="s">
        <v>242</v>
      </c>
      <c r="C1302" s="8" t="s">
        <v>51</v>
      </c>
      <c r="D1302" s="9" t="s">
        <v>141</v>
      </c>
      <c r="E1302" s="8">
        <v>2</v>
      </c>
      <c r="F1302" s="9" t="str">
        <f>_xlfn.XLOOKUP(D1302,Data!G:G,Data!H:H,0,0,1)</f>
        <v>Europe</v>
      </c>
    </row>
    <row r="1303" spans="1:6" x14ac:dyDescent="0.2">
      <c r="A1303" s="9" t="s">
        <v>73</v>
      </c>
      <c r="B1303" s="9" t="s">
        <v>242</v>
      </c>
      <c r="C1303" s="8" t="s">
        <v>51</v>
      </c>
      <c r="D1303" s="9" t="s">
        <v>19</v>
      </c>
      <c r="E1303" s="8">
        <v>1</v>
      </c>
      <c r="F1303" s="9" t="str">
        <f>_xlfn.XLOOKUP(D1303,Data!G:G,Data!H:H,0,0,1)</f>
        <v>South America</v>
      </c>
    </row>
    <row r="1304" spans="1:6" x14ac:dyDescent="0.2">
      <c r="A1304" s="9" t="s">
        <v>73</v>
      </c>
      <c r="B1304" s="9" t="s">
        <v>242</v>
      </c>
      <c r="C1304" s="8" t="s">
        <v>51</v>
      </c>
      <c r="D1304" s="9" t="s">
        <v>24</v>
      </c>
      <c r="E1304" s="8">
        <v>1</v>
      </c>
      <c r="F1304" s="9" t="str">
        <f>_xlfn.XLOOKUP(D1304,Data!G:G,Data!H:H,0,0,1)</f>
        <v>Europe</v>
      </c>
    </row>
    <row r="1305" spans="1:6" x14ac:dyDescent="0.2">
      <c r="A1305" s="9" t="s">
        <v>73</v>
      </c>
      <c r="B1305" s="9" t="s">
        <v>242</v>
      </c>
      <c r="C1305" s="8" t="s">
        <v>51</v>
      </c>
      <c r="D1305" s="9" t="s">
        <v>25</v>
      </c>
      <c r="E1305" s="8">
        <v>1</v>
      </c>
      <c r="F1305" s="9" t="str">
        <f>_xlfn.XLOOKUP(D1305,Data!G:G,Data!H:H,0,0,1)</f>
        <v>Europe</v>
      </c>
    </row>
    <row r="1306" spans="1:6" x14ac:dyDescent="0.2">
      <c r="A1306" s="9" t="s">
        <v>73</v>
      </c>
      <c r="B1306" s="9" t="s">
        <v>242</v>
      </c>
      <c r="C1306" s="8" t="s">
        <v>51</v>
      </c>
      <c r="D1306" s="9" t="s">
        <v>26</v>
      </c>
      <c r="E1306" s="8">
        <v>1</v>
      </c>
      <c r="F1306" s="9" t="str">
        <f>_xlfn.XLOOKUP(D1306,Data!G:G,Data!H:H,0,0,1)</f>
        <v>Europe</v>
      </c>
    </row>
    <row r="1307" spans="1:6" x14ac:dyDescent="0.2">
      <c r="A1307" s="9" t="s">
        <v>73</v>
      </c>
      <c r="B1307" s="9" t="s">
        <v>242</v>
      </c>
      <c r="C1307" s="8" t="s">
        <v>51</v>
      </c>
      <c r="D1307" s="9" t="s">
        <v>27</v>
      </c>
      <c r="E1307" s="8">
        <v>2</v>
      </c>
      <c r="F1307" s="9" t="str">
        <f>_xlfn.XLOOKUP(D1307,Data!G:G,Data!H:H,0,0,1)</f>
        <v>Europe</v>
      </c>
    </row>
    <row r="1308" spans="1:6" x14ac:dyDescent="0.2">
      <c r="A1308" s="9" t="s">
        <v>73</v>
      </c>
      <c r="B1308" s="9" t="s">
        <v>242</v>
      </c>
      <c r="C1308" s="8" t="s">
        <v>51</v>
      </c>
      <c r="D1308" s="9" t="s">
        <v>143</v>
      </c>
      <c r="E1308" s="8">
        <v>2</v>
      </c>
      <c r="F1308" s="9" t="str">
        <f>_xlfn.XLOOKUP(D1308,Data!G:G,Data!H:H,0,0,1)</f>
        <v>Europe</v>
      </c>
    </row>
    <row r="1309" spans="1:6" x14ac:dyDescent="0.2">
      <c r="A1309" s="9" t="s">
        <v>73</v>
      </c>
      <c r="B1309" s="9" t="s">
        <v>242</v>
      </c>
      <c r="C1309" s="8" t="s">
        <v>51</v>
      </c>
      <c r="D1309" s="9" t="s">
        <v>156</v>
      </c>
      <c r="E1309" s="8">
        <v>1</v>
      </c>
      <c r="F1309" s="9" t="str">
        <f>_xlfn.XLOOKUP(D1309,Data!G:G,Data!H:H,0,0,1)</f>
        <v>Europe</v>
      </c>
    </row>
    <row r="1310" spans="1:6" x14ac:dyDescent="0.2">
      <c r="A1310" s="9" t="s">
        <v>73</v>
      </c>
      <c r="B1310" s="9" t="s">
        <v>242</v>
      </c>
      <c r="C1310" s="8" t="s">
        <v>51</v>
      </c>
      <c r="D1310" s="9" t="s">
        <v>31</v>
      </c>
      <c r="E1310" s="8">
        <v>1</v>
      </c>
      <c r="F1310" s="9" t="str">
        <f>_xlfn.XLOOKUP(D1310,Data!G:G,Data!H:H,0,0,1)</f>
        <v>Europe</v>
      </c>
    </row>
    <row r="1311" spans="1:6" x14ac:dyDescent="0.2">
      <c r="A1311" s="9" t="s">
        <v>73</v>
      </c>
      <c r="B1311" s="9" t="s">
        <v>242</v>
      </c>
      <c r="C1311" s="8" t="s">
        <v>51</v>
      </c>
      <c r="D1311" s="9" t="s">
        <v>38</v>
      </c>
      <c r="E1311" s="8">
        <v>3</v>
      </c>
      <c r="F1311" s="9" t="str">
        <f>_xlfn.XLOOKUP(D1311,Data!G:G,Data!H:H,0,0,1)</f>
        <v>Europe</v>
      </c>
    </row>
    <row r="1312" spans="1:6" x14ac:dyDescent="0.2">
      <c r="A1312" s="9" t="s">
        <v>73</v>
      </c>
      <c r="B1312" s="9" t="s">
        <v>242</v>
      </c>
      <c r="C1312" s="8" t="s">
        <v>51</v>
      </c>
      <c r="D1312" s="9" t="s">
        <v>59</v>
      </c>
      <c r="E1312" s="8">
        <v>1</v>
      </c>
      <c r="F1312" s="9" t="str">
        <f>_xlfn.XLOOKUP(D1312,Data!G:G,Data!H:H,0,0,1)</f>
        <v>Europe</v>
      </c>
    </row>
    <row r="1313" spans="1:6" x14ac:dyDescent="0.2">
      <c r="A1313" s="9" t="s">
        <v>73</v>
      </c>
      <c r="B1313" s="9" t="s">
        <v>242</v>
      </c>
      <c r="C1313" s="8" t="s">
        <v>51</v>
      </c>
      <c r="D1313" s="9" t="s">
        <v>137</v>
      </c>
      <c r="E1313" s="8">
        <v>1</v>
      </c>
      <c r="F1313" s="9" t="str">
        <f>_xlfn.XLOOKUP(D1313,Data!G:G,Data!H:H,0,0,1)</f>
        <v>Europe</v>
      </c>
    </row>
    <row r="1314" spans="1:6" x14ac:dyDescent="0.2">
      <c r="A1314" s="9" t="s">
        <v>73</v>
      </c>
      <c r="B1314" s="9" t="s">
        <v>242</v>
      </c>
      <c r="C1314" s="8" t="s">
        <v>51</v>
      </c>
      <c r="D1314" s="9" t="s">
        <v>45</v>
      </c>
      <c r="E1314" s="8">
        <v>3</v>
      </c>
      <c r="F1314" s="9" t="str">
        <f>_xlfn.XLOOKUP(D1314,Data!G:G,Data!H:H,0,0,1)</f>
        <v>North America</v>
      </c>
    </row>
    <row r="1315" spans="1:6" x14ac:dyDescent="0.2">
      <c r="A1315" s="9" t="s">
        <v>73</v>
      </c>
      <c r="B1315" s="9" t="s">
        <v>184</v>
      </c>
      <c r="C1315" s="8" t="s">
        <v>67</v>
      </c>
      <c r="D1315" s="9" t="s">
        <v>79</v>
      </c>
      <c r="E1315" s="8">
        <v>1</v>
      </c>
      <c r="F1315" s="9" t="str">
        <f>_xlfn.XLOOKUP(D1315,Data!G:G,Data!H:H,0,0,1)</f>
        <v>North America</v>
      </c>
    </row>
    <row r="1316" spans="1:6" x14ac:dyDescent="0.2">
      <c r="A1316" s="9" t="s">
        <v>73</v>
      </c>
      <c r="B1316" s="9" t="s">
        <v>184</v>
      </c>
      <c r="C1316" s="8" t="s">
        <v>67</v>
      </c>
      <c r="D1316" s="9" t="s">
        <v>141</v>
      </c>
      <c r="E1316" s="8">
        <v>1</v>
      </c>
      <c r="F1316" s="9" t="str">
        <f>_xlfn.XLOOKUP(D1316,Data!G:G,Data!H:H,0,0,1)</f>
        <v>Europe</v>
      </c>
    </row>
    <row r="1317" spans="1:6" x14ac:dyDescent="0.2">
      <c r="A1317" s="9" t="s">
        <v>73</v>
      </c>
      <c r="B1317" s="9" t="s">
        <v>184</v>
      </c>
      <c r="C1317" s="8" t="s">
        <v>67</v>
      </c>
      <c r="D1317" s="9" t="s">
        <v>89</v>
      </c>
      <c r="E1317" s="8">
        <v>1</v>
      </c>
      <c r="F1317" s="9" t="str">
        <f>_xlfn.XLOOKUP(D1317,Data!G:G,Data!H:H,0,0,1)</f>
        <v>North America</v>
      </c>
    </row>
    <row r="1318" spans="1:6" x14ac:dyDescent="0.2">
      <c r="A1318" s="9" t="s">
        <v>73</v>
      </c>
      <c r="B1318" s="9" t="s">
        <v>184</v>
      </c>
      <c r="C1318" s="8" t="s">
        <v>67</v>
      </c>
      <c r="D1318" s="9" t="s">
        <v>25</v>
      </c>
      <c r="E1318" s="8">
        <v>1</v>
      </c>
      <c r="F1318" s="9" t="str">
        <f>_xlfn.XLOOKUP(D1318,Data!G:G,Data!H:H,0,0,1)</f>
        <v>Europe</v>
      </c>
    </row>
    <row r="1319" spans="1:6" x14ac:dyDescent="0.2">
      <c r="A1319" s="9" t="s">
        <v>73</v>
      </c>
      <c r="B1319" s="9" t="s">
        <v>184</v>
      </c>
      <c r="C1319" s="8" t="s">
        <v>67</v>
      </c>
      <c r="D1319" s="9" t="s">
        <v>26</v>
      </c>
      <c r="E1319" s="8">
        <v>1</v>
      </c>
      <c r="F1319" s="9" t="str">
        <f>_xlfn.XLOOKUP(D1319,Data!G:G,Data!H:H,0,0,1)</f>
        <v>Europe</v>
      </c>
    </row>
    <row r="1320" spans="1:6" x14ac:dyDescent="0.2">
      <c r="A1320" s="9" t="s">
        <v>73</v>
      </c>
      <c r="B1320" s="9" t="s">
        <v>184</v>
      </c>
      <c r="C1320" s="8" t="s">
        <v>67</v>
      </c>
      <c r="D1320" s="9" t="s">
        <v>27</v>
      </c>
      <c r="E1320" s="8">
        <v>1</v>
      </c>
      <c r="F1320" s="9" t="str">
        <f>_xlfn.XLOOKUP(D1320,Data!G:G,Data!H:H,0,0,1)</f>
        <v>Europe</v>
      </c>
    </row>
    <row r="1321" spans="1:6" x14ac:dyDescent="0.2">
      <c r="A1321" s="9" t="s">
        <v>73</v>
      </c>
      <c r="B1321" s="9" t="s">
        <v>184</v>
      </c>
      <c r="C1321" s="8" t="s">
        <v>67</v>
      </c>
      <c r="D1321" s="9" t="s">
        <v>156</v>
      </c>
      <c r="E1321" s="8">
        <v>1</v>
      </c>
      <c r="F1321" s="9" t="str">
        <f>_xlfn.XLOOKUP(D1321,Data!G:G,Data!H:H,0,0,1)</f>
        <v>Europe</v>
      </c>
    </row>
    <row r="1322" spans="1:6" x14ac:dyDescent="0.2">
      <c r="A1322" s="9" t="s">
        <v>73</v>
      </c>
      <c r="B1322" s="9" t="s">
        <v>184</v>
      </c>
      <c r="C1322" s="8" t="s">
        <v>67</v>
      </c>
      <c r="D1322" s="9" t="s">
        <v>105</v>
      </c>
      <c r="E1322" s="8">
        <v>1</v>
      </c>
      <c r="F1322" s="9" t="str">
        <f>_xlfn.XLOOKUP(D1322,Data!G:G,Data!H:H,0,0,1)</f>
        <v>North America</v>
      </c>
    </row>
    <row r="1323" spans="1:6" x14ac:dyDescent="0.2">
      <c r="A1323" s="9" t="s">
        <v>73</v>
      </c>
      <c r="B1323" s="9" t="s">
        <v>184</v>
      </c>
      <c r="C1323" s="8" t="s">
        <v>67</v>
      </c>
      <c r="D1323" s="9" t="s">
        <v>38</v>
      </c>
      <c r="E1323" s="8">
        <v>1</v>
      </c>
      <c r="F1323" s="9" t="str">
        <f>_xlfn.XLOOKUP(D1323,Data!G:G,Data!H:H,0,0,1)</f>
        <v>Europe</v>
      </c>
    </row>
    <row r="1324" spans="1:6" x14ac:dyDescent="0.2">
      <c r="A1324" s="9" t="s">
        <v>73</v>
      </c>
      <c r="B1324" s="9" t="s">
        <v>184</v>
      </c>
      <c r="C1324" s="8" t="s">
        <v>67</v>
      </c>
      <c r="D1324" s="9" t="s">
        <v>119</v>
      </c>
      <c r="E1324" s="8">
        <v>1</v>
      </c>
      <c r="F1324" s="9" t="str">
        <f>_xlfn.XLOOKUP(D1324,Data!G:G,Data!H:H,0,0,1)</f>
        <v>Africa</v>
      </c>
    </row>
    <row r="1325" spans="1:6" x14ac:dyDescent="0.2">
      <c r="A1325" s="9" t="s">
        <v>73</v>
      </c>
      <c r="B1325" s="9" t="s">
        <v>184</v>
      </c>
      <c r="C1325" s="8" t="s">
        <v>67</v>
      </c>
      <c r="D1325" s="9" t="s">
        <v>59</v>
      </c>
      <c r="E1325" s="8">
        <v>1</v>
      </c>
      <c r="F1325" s="9" t="str">
        <f>_xlfn.XLOOKUP(D1325,Data!G:G,Data!H:H,0,0,1)</f>
        <v>Europe</v>
      </c>
    </row>
    <row r="1326" spans="1:6" x14ac:dyDescent="0.2">
      <c r="A1326" s="9" t="s">
        <v>73</v>
      </c>
      <c r="B1326" s="9" t="s">
        <v>184</v>
      </c>
      <c r="C1326" s="8" t="s">
        <v>67</v>
      </c>
      <c r="D1326" s="9" t="s">
        <v>137</v>
      </c>
      <c r="E1326" s="8">
        <v>1</v>
      </c>
      <c r="F1326" s="9" t="str">
        <f>_xlfn.XLOOKUP(D1326,Data!G:G,Data!H:H,0,0,1)</f>
        <v>Europe</v>
      </c>
    </row>
    <row r="1327" spans="1:6" x14ac:dyDescent="0.2">
      <c r="A1327" s="9" t="s">
        <v>73</v>
      </c>
      <c r="B1327" s="9" t="s">
        <v>184</v>
      </c>
      <c r="C1327" s="8" t="s">
        <v>67</v>
      </c>
      <c r="D1327" s="9" t="s">
        <v>44</v>
      </c>
      <c r="E1327" s="8">
        <v>1</v>
      </c>
      <c r="F1327" s="9" t="str">
        <f>_xlfn.XLOOKUP(D1327,Data!G:G,Data!H:H,0,0,1)</f>
        <v>Europe</v>
      </c>
    </row>
    <row r="1328" spans="1:6" x14ac:dyDescent="0.2">
      <c r="A1328" s="9" t="s">
        <v>73</v>
      </c>
      <c r="B1328" s="9" t="s">
        <v>184</v>
      </c>
      <c r="C1328" s="8" t="s">
        <v>67</v>
      </c>
      <c r="D1328" s="9" t="s">
        <v>45</v>
      </c>
      <c r="E1328" s="8">
        <v>1</v>
      </c>
      <c r="F1328" s="9" t="str">
        <f>_xlfn.XLOOKUP(D1328,Data!G:G,Data!H:H,0,0,1)</f>
        <v>North America</v>
      </c>
    </row>
    <row r="1329" spans="1:6" x14ac:dyDescent="0.2">
      <c r="A1329" s="9" t="s">
        <v>73</v>
      </c>
      <c r="B1329" s="9" t="s">
        <v>184</v>
      </c>
      <c r="C1329" s="8" t="s">
        <v>67</v>
      </c>
      <c r="D1329" s="9" t="s">
        <v>31</v>
      </c>
      <c r="E1329" s="8">
        <v>1</v>
      </c>
      <c r="F1329" s="9" t="str">
        <f>_xlfn.XLOOKUP(D1329,Data!G:G,Data!H:H,0,0,1)</f>
        <v>Europe</v>
      </c>
    </row>
    <row r="1330" spans="1:6" x14ac:dyDescent="0.2">
      <c r="A1330" s="9" t="s">
        <v>73</v>
      </c>
      <c r="B1330" s="9" t="s">
        <v>184</v>
      </c>
      <c r="C1330" s="8" t="s">
        <v>67</v>
      </c>
      <c r="D1330" s="9" t="s">
        <v>106</v>
      </c>
      <c r="E1330" s="8">
        <v>1</v>
      </c>
      <c r="F1330" s="9" t="str">
        <f>_xlfn.XLOOKUP(D1330,Data!G:G,Data!H:H,0,0,1)</f>
        <v>Africa</v>
      </c>
    </row>
    <row r="1331" spans="1:6" x14ac:dyDescent="0.2">
      <c r="A1331" s="9" t="s">
        <v>73</v>
      </c>
      <c r="B1331" s="9" t="s">
        <v>243</v>
      </c>
      <c r="C1331" s="8" t="s">
        <v>67</v>
      </c>
      <c r="D1331" s="9" t="s">
        <v>10</v>
      </c>
      <c r="E1331" s="8">
        <v>2</v>
      </c>
      <c r="F1331" s="9" t="str">
        <f>_xlfn.XLOOKUP(D1331,Data!G:G,Data!H:H,0,0,1)</f>
        <v>Oceania</v>
      </c>
    </row>
    <row r="1332" spans="1:6" x14ac:dyDescent="0.2">
      <c r="A1332" s="9" t="s">
        <v>73</v>
      </c>
      <c r="B1332" s="9" t="s">
        <v>243</v>
      </c>
      <c r="C1332" s="8" t="s">
        <v>67</v>
      </c>
      <c r="D1332" s="9" t="s">
        <v>13</v>
      </c>
      <c r="E1332" s="8">
        <v>1</v>
      </c>
      <c r="F1332" s="9" t="str">
        <f>_xlfn.XLOOKUP(D1332,Data!G:G,Data!H:H,0,0,1)</f>
        <v>South America</v>
      </c>
    </row>
    <row r="1333" spans="1:6" x14ac:dyDescent="0.2">
      <c r="A1333" s="9" t="s">
        <v>73</v>
      </c>
      <c r="B1333" s="9" t="s">
        <v>243</v>
      </c>
      <c r="C1333" s="8" t="s">
        <v>67</v>
      </c>
      <c r="D1333" s="9" t="s">
        <v>14</v>
      </c>
      <c r="E1333" s="8">
        <v>1</v>
      </c>
      <c r="F1333" s="9" t="str">
        <f>_xlfn.XLOOKUP(D1333,Data!G:G,Data!H:H,0,0,1)</f>
        <v>North America</v>
      </c>
    </row>
    <row r="1334" spans="1:6" x14ac:dyDescent="0.2">
      <c r="A1334" s="9" t="s">
        <v>73</v>
      </c>
      <c r="B1334" s="9" t="s">
        <v>243</v>
      </c>
      <c r="C1334" s="8" t="s">
        <v>67</v>
      </c>
      <c r="D1334" s="9" t="s">
        <v>17</v>
      </c>
      <c r="E1334" s="8">
        <v>2</v>
      </c>
      <c r="F1334" s="9" t="str">
        <f>_xlfn.XLOOKUP(D1334,Data!G:G,Data!H:H,0,0,1)</f>
        <v>Asia</v>
      </c>
    </row>
    <row r="1335" spans="1:6" x14ac:dyDescent="0.2">
      <c r="A1335" s="9" t="s">
        <v>73</v>
      </c>
      <c r="B1335" s="9" t="s">
        <v>243</v>
      </c>
      <c r="C1335" s="8" t="s">
        <v>67</v>
      </c>
      <c r="D1335" s="9" t="s">
        <v>19</v>
      </c>
      <c r="E1335" s="8">
        <v>2</v>
      </c>
      <c r="F1335" s="9" t="str">
        <f>_xlfn.XLOOKUP(D1335,Data!G:G,Data!H:H,0,0,1)</f>
        <v>South America</v>
      </c>
    </row>
    <row r="1336" spans="1:6" x14ac:dyDescent="0.2">
      <c r="A1336" s="9" t="s">
        <v>73</v>
      </c>
      <c r="B1336" s="9" t="s">
        <v>243</v>
      </c>
      <c r="C1336" s="8" t="s">
        <v>67</v>
      </c>
      <c r="D1336" s="9" t="s">
        <v>21</v>
      </c>
      <c r="E1336" s="8">
        <v>1</v>
      </c>
      <c r="F1336" s="9" t="str">
        <f>_xlfn.XLOOKUP(D1336,Data!G:G,Data!H:H,0,0,1)</f>
        <v>Europe</v>
      </c>
    </row>
    <row r="1337" spans="1:6" x14ac:dyDescent="0.2">
      <c r="A1337" s="9" t="s">
        <v>73</v>
      </c>
      <c r="B1337" s="9" t="s">
        <v>243</v>
      </c>
      <c r="C1337" s="8" t="s">
        <v>67</v>
      </c>
      <c r="D1337" s="9" t="s">
        <v>196</v>
      </c>
      <c r="E1337" s="8">
        <v>1</v>
      </c>
      <c r="F1337" s="9" t="str">
        <f>_xlfn.XLOOKUP(D1337,Data!G:G,Data!H:H,0,0,1)</f>
        <v>South America</v>
      </c>
    </row>
    <row r="1338" spans="1:6" x14ac:dyDescent="0.2">
      <c r="A1338" s="9" t="s">
        <v>73</v>
      </c>
      <c r="B1338" s="9" t="s">
        <v>243</v>
      </c>
      <c r="C1338" s="8" t="s">
        <v>67</v>
      </c>
      <c r="D1338" s="9" t="s">
        <v>25</v>
      </c>
      <c r="E1338" s="8">
        <v>1</v>
      </c>
      <c r="F1338" s="9" t="str">
        <f>_xlfn.XLOOKUP(D1338,Data!G:G,Data!H:H,0,0,1)</f>
        <v>Europe</v>
      </c>
    </row>
    <row r="1339" spans="1:6" x14ac:dyDescent="0.2">
      <c r="A1339" s="9" t="s">
        <v>73</v>
      </c>
      <c r="B1339" s="9" t="s">
        <v>243</v>
      </c>
      <c r="C1339" s="8" t="s">
        <v>67</v>
      </c>
      <c r="D1339" s="9" t="s">
        <v>26</v>
      </c>
      <c r="E1339" s="8">
        <v>1</v>
      </c>
      <c r="F1339" s="9" t="str">
        <f>_xlfn.XLOOKUP(D1339,Data!G:G,Data!H:H,0,0,1)</f>
        <v>Europe</v>
      </c>
    </row>
    <row r="1340" spans="1:6" x14ac:dyDescent="0.2">
      <c r="A1340" s="9" t="s">
        <v>73</v>
      </c>
      <c r="B1340" s="9" t="s">
        <v>243</v>
      </c>
      <c r="C1340" s="8" t="s">
        <v>67</v>
      </c>
      <c r="D1340" s="9" t="s">
        <v>143</v>
      </c>
      <c r="E1340" s="8">
        <v>1</v>
      </c>
      <c r="F1340" s="9" t="str">
        <f>_xlfn.XLOOKUP(D1340,Data!G:G,Data!H:H,0,0,1)</f>
        <v>Europe</v>
      </c>
    </row>
    <row r="1341" spans="1:6" x14ac:dyDescent="0.2">
      <c r="A1341" s="9" t="s">
        <v>73</v>
      </c>
      <c r="B1341" s="9" t="s">
        <v>243</v>
      </c>
      <c r="C1341" s="8" t="s">
        <v>67</v>
      </c>
      <c r="D1341" s="9" t="s">
        <v>28</v>
      </c>
      <c r="E1341" s="8">
        <v>1</v>
      </c>
      <c r="F1341" s="9" t="str">
        <f>_xlfn.XLOOKUP(D1341,Data!G:G,Data!H:H,0,0,1)</f>
        <v>Asia</v>
      </c>
    </row>
    <row r="1342" spans="1:6" x14ac:dyDescent="0.2">
      <c r="A1342" s="9" t="s">
        <v>73</v>
      </c>
      <c r="B1342" s="9" t="s">
        <v>243</v>
      </c>
      <c r="C1342" s="8" t="s">
        <v>67</v>
      </c>
      <c r="D1342" s="9" t="s">
        <v>31</v>
      </c>
      <c r="E1342" s="8">
        <v>1</v>
      </c>
      <c r="F1342" s="9" t="str">
        <f>_xlfn.XLOOKUP(D1342,Data!G:G,Data!H:H,0,0,1)</f>
        <v>Europe</v>
      </c>
    </row>
    <row r="1343" spans="1:6" x14ac:dyDescent="0.2">
      <c r="A1343" s="9" t="s">
        <v>73</v>
      </c>
      <c r="B1343" s="9" t="s">
        <v>243</v>
      </c>
      <c r="C1343" s="8" t="s">
        <v>67</v>
      </c>
      <c r="D1343" s="9" t="s">
        <v>32</v>
      </c>
      <c r="E1343" s="8">
        <v>2</v>
      </c>
      <c r="F1343" s="9" t="str">
        <f>_xlfn.XLOOKUP(D1343,Data!G:G,Data!H:H,0,0,1)</f>
        <v>Asia</v>
      </c>
    </row>
    <row r="1344" spans="1:6" x14ac:dyDescent="0.2">
      <c r="A1344" s="9" t="s">
        <v>73</v>
      </c>
      <c r="B1344" s="9" t="s">
        <v>243</v>
      </c>
      <c r="C1344" s="8" t="s">
        <v>67</v>
      </c>
      <c r="D1344" s="9" t="s">
        <v>35</v>
      </c>
      <c r="E1344" s="8">
        <v>1</v>
      </c>
      <c r="F1344" s="9" t="str">
        <f>_xlfn.XLOOKUP(D1344,Data!G:G,Data!H:H,0,0,1)</f>
        <v>North America</v>
      </c>
    </row>
    <row r="1345" spans="1:6" x14ac:dyDescent="0.2">
      <c r="A1345" s="9" t="s">
        <v>73</v>
      </c>
      <c r="B1345" s="9" t="s">
        <v>243</v>
      </c>
      <c r="C1345" s="8" t="s">
        <v>67</v>
      </c>
      <c r="D1345" s="9" t="s">
        <v>192</v>
      </c>
      <c r="E1345" s="8">
        <v>1</v>
      </c>
      <c r="F1345" s="9" t="str">
        <f>_xlfn.XLOOKUP(D1345,Data!G:G,Data!H:H,0,0,1)</f>
        <v>South America</v>
      </c>
    </row>
    <row r="1346" spans="1:6" x14ac:dyDescent="0.2">
      <c r="A1346" s="9" t="s">
        <v>73</v>
      </c>
      <c r="B1346" s="9" t="s">
        <v>243</v>
      </c>
      <c r="C1346" s="8" t="s">
        <v>67</v>
      </c>
      <c r="D1346" s="9" t="s">
        <v>59</v>
      </c>
      <c r="E1346" s="8">
        <v>1</v>
      </c>
      <c r="F1346" s="9" t="str">
        <f>_xlfn.XLOOKUP(D1346,Data!G:G,Data!H:H,0,0,1)</f>
        <v>Europe</v>
      </c>
    </row>
    <row r="1347" spans="1:6" x14ac:dyDescent="0.2">
      <c r="A1347" s="9" t="s">
        <v>73</v>
      </c>
      <c r="B1347" s="9" t="s">
        <v>243</v>
      </c>
      <c r="C1347" s="8" t="s">
        <v>67</v>
      </c>
      <c r="D1347" s="9" t="s">
        <v>63</v>
      </c>
      <c r="E1347" s="8">
        <v>1</v>
      </c>
      <c r="F1347" s="9" t="str">
        <f>_xlfn.XLOOKUP(D1347,Data!G:G,Data!H:H,0,0,1)</f>
        <v>Europe</v>
      </c>
    </row>
    <row r="1348" spans="1:6" x14ac:dyDescent="0.2">
      <c r="A1348" s="9" t="s">
        <v>73</v>
      </c>
      <c r="B1348" s="9" t="s">
        <v>243</v>
      </c>
      <c r="C1348" s="8" t="s">
        <v>67</v>
      </c>
      <c r="D1348" s="9" t="s">
        <v>42</v>
      </c>
      <c r="E1348" s="8">
        <v>2</v>
      </c>
      <c r="F1348" s="9" t="str">
        <f>_xlfn.XLOOKUP(D1348,Data!G:G,Data!H:H,0,0,1)</f>
        <v>Europe</v>
      </c>
    </row>
    <row r="1349" spans="1:6" x14ac:dyDescent="0.2">
      <c r="A1349" s="9" t="s">
        <v>73</v>
      </c>
      <c r="B1349" s="9" t="s">
        <v>243</v>
      </c>
      <c r="C1349" s="8" t="s">
        <v>67</v>
      </c>
      <c r="D1349" s="9" t="s">
        <v>43</v>
      </c>
      <c r="E1349" s="8">
        <v>1</v>
      </c>
      <c r="F1349" s="9" t="str">
        <f>_xlfn.XLOOKUP(D1349,Data!G:G,Data!H:H,0,0,1)</f>
        <v>Europe</v>
      </c>
    </row>
    <row r="1350" spans="1:6" x14ac:dyDescent="0.2">
      <c r="A1350" s="9" t="s">
        <v>73</v>
      </c>
      <c r="B1350" s="9" t="s">
        <v>243</v>
      </c>
      <c r="C1350" s="8" t="s">
        <v>67</v>
      </c>
      <c r="D1350" s="9" t="s">
        <v>44</v>
      </c>
      <c r="E1350" s="8">
        <v>1</v>
      </c>
      <c r="F1350" s="9" t="str">
        <f>_xlfn.XLOOKUP(D1350,Data!G:G,Data!H:H,0,0,1)</f>
        <v>Europe</v>
      </c>
    </row>
    <row r="1351" spans="1:6" x14ac:dyDescent="0.2">
      <c r="A1351" s="9" t="s">
        <v>244</v>
      </c>
      <c r="B1351" s="9" t="s">
        <v>245</v>
      </c>
      <c r="C1351" s="8" t="s">
        <v>8</v>
      </c>
      <c r="D1351" s="9" t="s">
        <v>17</v>
      </c>
      <c r="E1351" s="8">
        <v>2</v>
      </c>
      <c r="F1351" s="9" t="str">
        <f>_xlfn.XLOOKUP(D1351,Data!G:G,Data!H:H,0,0,1)</f>
        <v>Asia</v>
      </c>
    </row>
    <row r="1352" spans="1:6" x14ac:dyDescent="0.2">
      <c r="A1352" s="9" t="s">
        <v>244</v>
      </c>
      <c r="B1352" s="9" t="s">
        <v>245</v>
      </c>
      <c r="C1352" s="8" t="s">
        <v>8</v>
      </c>
      <c r="D1352" s="9" t="s">
        <v>54</v>
      </c>
      <c r="E1352" s="8">
        <v>2</v>
      </c>
      <c r="F1352" s="9" t="str">
        <f>_xlfn.XLOOKUP(D1352,Data!G:G,Data!H:H,0,0,1)</f>
        <v>Europe</v>
      </c>
    </row>
    <row r="1353" spans="1:6" x14ac:dyDescent="0.2">
      <c r="A1353" s="9" t="s">
        <v>244</v>
      </c>
      <c r="B1353" s="9" t="s">
        <v>245</v>
      </c>
      <c r="C1353" s="8" t="s">
        <v>8</v>
      </c>
      <c r="D1353" s="9" t="s">
        <v>28</v>
      </c>
      <c r="E1353" s="8">
        <v>2</v>
      </c>
      <c r="F1353" s="9" t="str">
        <f>_xlfn.XLOOKUP(D1353,Data!G:G,Data!H:H,0,0,1)</f>
        <v>Asia</v>
      </c>
    </row>
    <row r="1354" spans="1:6" x14ac:dyDescent="0.2">
      <c r="A1354" s="9" t="s">
        <v>244</v>
      </c>
      <c r="B1354" s="9" t="s">
        <v>245</v>
      </c>
      <c r="C1354" s="8" t="s">
        <v>8</v>
      </c>
      <c r="D1354" s="9" t="s">
        <v>29</v>
      </c>
      <c r="E1354" s="8">
        <v>2</v>
      </c>
      <c r="F1354" s="9" t="str">
        <f>_xlfn.XLOOKUP(D1354,Data!G:G,Data!H:H,0,0,1)</f>
        <v>Asia</v>
      </c>
    </row>
    <row r="1355" spans="1:6" x14ac:dyDescent="0.2">
      <c r="A1355" s="9" t="s">
        <v>244</v>
      </c>
      <c r="B1355" s="9" t="s">
        <v>245</v>
      </c>
      <c r="C1355" s="8" t="s">
        <v>8</v>
      </c>
      <c r="D1355" s="9" t="s">
        <v>32</v>
      </c>
      <c r="E1355" s="8">
        <v>2</v>
      </c>
      <c r="F1355" s="9" t="str">
        <f>_xlfn.XLOOKUP(D1355,Data!G:G,Data!H:H,0,0,1)</f>
        <v>Asia</v>
      </c>
    </row>
    <row r="1356" spans="1:6" x14ac:dyDescent="0.2">
      <c r="A1356" s="9" t="s">
        <v>244</v>
      </c>
      <c r="B1356" s="9" t="s">
        <v>245</v>
      </c>
      <c r="C1356" s="8" t="s">
        <v>8</v>
      </c>
      <c r="D1356" s="9" t="s">
        <v>52</v>
      </c>
      <c r="E1356" s="8">
        <v>1</v>
      </c>
      <c r="F1356" s="9" t="str">
        <f>_xlfn.XLOOKUP(D1356,Data!G:G,Data!H:H,0,0,1)</f>
        <v>Europe</v>
      </c>
    </row>
    <row r="1357" spans="1:6" x14ac:dyDescent="0.2">
      <c r="A1357" s="9" t="s">
        <v>244</v>
      </c>
      <c r="B1357" s="9" t="s">
        <v>245</v>
      </c>
      <c r="C1357" s="8" t="s">
        <v>8</v>
      </c>
      <c r="D1357" s="9" t="s">
        <v>53</v>
      </c>
      <c r="E1357" s="8">
        <v>1</v>
      </c>
      <c r="F1357" s="9" t="str">
        <f>_xlfn.XLOOKUP(D1357,Data!G:G,Data!H:H,0,0,1)</f>
        <v>Europe</v>
      </c>
    </row>
    <row r="1358" spans="1:6" x14ac:dyDescent="0.2">
      <c r="A1358" s="9" t="s">
        <v>244</v>
      </c>
      <c r="B1358" s="9" t="s">
        <v>245</v>
      </c>
      <c r="C1358" s="8" t="s">
        <v>8</v>
      </c>
      <c r="D1358" s="9" t="s">
        <v>141</v>
      </c>
      <c r="E1358" s="8">
        <v>1</v>
      </c>
      <c r="F1358" s="9" t="str">
        <f>_xlfn.XLOOKUP(D1358,Data!G:G,Data!H:H,0,0,1)</f>
        <v>Europe</v>
      </c>
    </row>
    <row r="1359" spans="1:6" x14ac:dyDescent="0.2">
      <c r="A1359" s="9" t="s">
        <v>244</v>
      </c>
      <c r="B1359" s="9" t="s">
        <v>245</v>
      </c>
      <c r="C1359" s="8" t="s">
        <v>8</v>
      </c>
      <c r="D1359" s="9" t="s">
        <v>13</v>
      </c>
      <c r="E1359" s="8">
        <v>1</v>
      </c>
      <c r="F1359" s="9" t="str">
        <f>_xlfn.XLOOKUP(D1359,Data!G:G,Data!H:H,0,0,1)</f>
        <v>South America</v>
      </c>
    </row>
    <row r="1360" spans="1:6" x14ac:dyDescent="0.2">
      <c r="A1360" s="9" t="s">
        <v>244</v>
      </c>
      <c r="B1360" s="9" t="s">
        <v>245</v>
      </c>
      <c r="C1360" s="8" t="s">
        <v>8</v>
      </c>
      <c r="D1360" s="9" t="s">
        <v>14</v>
      </c>
      <c r="E1360" s="8">
        <v>1</v>
      </c>
      <c r="F1360" s="9" t="str">
        <f>_xlfn.XLOOKUP(D1360,Data!G:G,Data!H:H,0,0,1)</f>
        <v>North America</v>
      </c>
    </row>
    <row r="1361" spans="1:6" x14ac:dyDescent="0.2">
      <c r="A1361" s="9" t="s">
        <v>244</v>
      </c>
      <c r="B1361" s="9" t="s">
        <v>245</v>
      </c>
      <c r="C1361" s="8" t="s">
        <v>8</v>
      </c>
      <c r="D1361" s="9" t="s">
        <v>18</v>
      </c>
      <c r="E1361" s="8">
        <v>1</v>
      </c>
      <c r="F1361" s="9" t="str">
        <f>_xlfn.XLOOKUP(D1361,Data!G:G,Data!H:H,0,0,1)</f>
        <v>Asia</v>
      </c>
    </row>
    <row r="1362" spans="1:6" x14ac:dyDescent="0.2">
      <c r="A1362" s="9" t="s">
        <v>244</v>
      </c>
      <c r="B1362" s="9" t="s">
        <v>245</v>
      </c>
      <c r="C1362" s="8" t="s">
        <v>8</v>
      </c>
      <c r="D1362" s="9" t="s">
        <v>21</v>
      </c>
      <c r="E1362" s="8">
        <v>1</v>
      </c>
      <c r="F1362" s="9" t="str">
        <f>_xlfn.XLOOKUP(D1362,Data!G:G,Data!H:H,0,0,1)</f>
        <v>Europe</v>
      </c>
    </row>
    <row r="1363" spans="1:6" x14ac:dyDescent="0.2">
      <c r="A1363" s="9" t="s">
        <v>244</v>
      </c>
      <c r="B1363" s="9" t="s">
        <v>245</v>
      </c>
      <c r="C1363" s="8" t="s">
        <v>8</v>
      </c>
      <c r="D1363" s="9" t="s">
        <v>23</v>
      </c>
      <c r="E1363" s="8">
        <v>1</v>
      </c>
      <c r="F1363" s="9" t="str">
        <f>_xlfn.XLOOKUP(D1363,Data!G:G,Data!H:H,0,0,1)</f>
        <v>North America</v>
      </c>
    </row>
    <row r="1364" spans="1:6" x14ac:dyDescent="0.2">
      <c r="A1364" s="9" t="s">
        <v>244</v>
      </c>
      <c r="B1364" s="9" t="s">
        <v>245</v>
      </c>
      <c r="C1364" s="8" t="s">
        <v>8</v>
      </c>
      <c r="D1364" s="9" t="s">
        <v>25</v>
      </c>
      <c r="E1364" s="8">
        <v>1</v>
      </c>
      <c r="F1364" s="9" t="str">
        <f>_xlfn.XLOOKUP(D1364,Data!G:G,Data!H:H,0,0,1)</f>
        <v>Europe</v>
      </c>
    </row>
    <row r="1365" spans="1:6" x14ac:dyDescent="0.2">
      <c r="A1365" s="9" t="s">
        <v>244</v>
      </c>
      <c r="B1365" s="9" t="s">
        <v>245</v>
      </c>
      <c r="C1365" s="8" t="s">
        <v>8</v>
      </c>
      <c r="D1365" s="9" t="s">
        <v>26</v>
      </c>
      <c r="E1365" s="8">
        <v>1</v>
      </c>
      <c r="F1365" s="9" t="str">
        <f>_xlfn.XLOOKUP(D1365,Data!G:G,Data!H:H,0,0,1)</f>
        <v>Europe</v>
      </c>
    </row>
    <row r="1366" spans="1:6" x14ac:dyDescent="0.2">
      <c r="A1366" s="9" t="s">
        <v>244</v>
      </c>
      <c r="B1366" s="9" t="s">
        <v>245</v>
      </c>
      <c r="C1366" s="8" t="s">
        <v>8</v>
      </c>
      <c r="D1366" s="9" t="s">
        <v>102</v>
      </c>
      <c r="E1366" s="8">
        <v>1</v>
      </c>
      <c r="F1366" s="9" t="str">
        <f>_xlfn.XLOOKUP(D1366,Data!G:G,Data!H:H,0,0,1)</f>
        <v>Asia</v>
      </c>
    </row>
    <row r="1367" spans="1:6" x14ac:dyDescent="0.2">
      <c r="A1367" s="9" t="s">
        <v>244</v>
      </c>
      <c r="B1367" s="9" t="s">
        <v>245</v>
      </c>
      <c r="C1367" s="8" t="s">
        <v>8</v>
      </c>
      <c r="D1367" s="9" t="s">
        <v>156</v>
      </c>
      <c r="E1367" s="8">
        <v>1</v>
      </c>
      <c r="F1367" s="9" t="str">
        <f>_xlfn.XLOOKUP(D1367,Data!G:G,Data!H:H,0,0,1)</f>
        <v>Europe</v>
      </c>
    </row>
    <row r="1368" spans="1:6" x14ac:dyDescent="0.2">
      <c r="A1368" s="9" t="s">
        <v>244</v>
      </c>
      <c r="B1368" s="9" t="s">
        <v>245</v>
      </c>
      <c r="C1368" s="8" t="s">
        <v>8</v>
      </c>
      <c r="D1368" s="9" t="s">
        <v>30</v>
      </c>
      <c r="E1368" s="8">
        <v>1</v>
      </c>
      <c r="F1368" s="9" t="str">
        <f>_xlfn.XLOOKUP(D1368,Data!G:G,Data!H:H,0,0,1)</f>
        <v>Europe</v>
      </c>
    </row>
    <row r="1369" spans="1:6" x14ac:dyDescent="0.2">
      <c r="A1369" s="9" t="s">
        <v>244</v>
      </c>
      <c r="B1369" s="9" t="s">
        <v>245</v>
      </c>
      <c r="C1369" s="8" t="s">
        <v>8</v>
      </c>
      <c r="D1369" s="9" t="s">
        <v>31</v>
      </c>
      <c r="E1369" s="8">
        <v>1</v>
      </c>
      <c r="F1369" s="9" t="str">
        <f>_xlfn.XLOOKUP(D1369,Data!G:G,Data!H:H,0,0,1)</f>
        <v>Europe</v>
      </c>
    </row>
    <row r="1370" spans="1:6" x14ac:dyDescent="0.2">
      <c r="A1370" s="9" t="s">
        <v>244</v>
      </c>
      <c r="B1370" s="9" t="s">
        <v>245</v>
      </c>
      <c r="C1370" s="8" t="s">
        <v>8</v>
      </c>
      <c r="D1370" s="9" t="s">
        <v>33</v>
      </c>
      <c r="E1370" s="8">
        <v>1</v>
      </c>
      <c r="F1370" s="9" t="str">
        <f>_xlfn.XLOOKUP(D1370,Data!G:G,Data!H:H,0,0,1)</f>
        <v>Asia</v>
      </c>
    </row>
    <row r="1371" spans="1:6" x14ac:dyDescent="0.2">
      <c r="A1371" s="9" t="s">
        <v>244</v>
      </c>
      <c r="B1371" s="9" t="s">
        <v>245</v>
      </c>
      <c r="C1371" s="8" t="s">
        <v>8</v>
      </c>
      <c r="D1371" s="9" t="s">
        <v>58</v>
      </c>
      <c r="E1371" s="8">
        <v>1</v>
      </c>
      <c r="F1371" s="9" t="str">
        <f>_xlfn.XLOOKUP(D1371,Data!G:G,Data!H:H,0,0,1)</f>
        <v>Asia</v>
      </c>
    </row>
    <row r="1372" spans="1:6" x14ac:dyDescent="0.2">
      <c r="A1372" s="9" t="s">
        <v>244</v>
      </c>
      <c r="B1372" s="9" t="s">
        <v>245</v>
      </c>
      <c r="C1372" s="8" t="s">
        <v>8</v>
      </c>
      <c r="D1372" s="9" t="s">
        <v>115</v>
      </c>
      <c r="E1372" s="8">
        <v>1</v>
      </c>
      <c r="F1372" s="9" t="str">
        <f>_xlfn.XLOOKUP(D1372,Data!G:G,Data!H:H,0,0,1)</f>
        <v>Africa</v>
      </c>
    </row>
    <row r="1373" spans="1:6" x14ac:dyDescent="0.2">
      <c r="A1373" s="9" t="s">
        <v>244</v>
      </c>
      <c r="B1373" s="9" t="s">
        <v>245</v>
      </c>
      <c r="C1373" s="8" t="s">
        <v>8</v>
      </c>
      <c r="D1373" s="9" t="s">
        <v>35</v>
      </c>
      <c r="E1373" s="8">
        <v>1</v>
      </c>
      <c r="F1373" s="9" t="str">
        <f>_xlfn.XLOOKUP(D1373,Data!G:G,Data!H:H,0,0,1)</f>
        <v>North America</v>
      </c>
    </row>
    <row r="1374" spans="1:6" x14ac:dyDescent="0.2">
      <c r="A1374" s="9" t="s">
        <v>244</v>
      </c>
      <c r="B1374" s="9" t="s">
        <v>245</v>
      </c>
      <c r="C1374" s="8" t="s">
        <v>8</v>
      </c>
      <c r="D1374" s="9" t="s">
        <v>237</v>
      </c>
      <c r="E1374" s="8">
        <v>1</v>
      </c>
      <c r="F1374" s="9" t="str">
        <f>_xlfn.XLOOKUP(D1374,Data!G:G,Data!H:H,0,0,1)</f>
        <v>Asia</v>
      </c>
    </row>
    <row r="1375" spans="1:6" x14ac:dyDescent="0.2">
      <c r="A1375" s="9" t="s">
        <v>244</v>
      </c>
      <c r="B1375" s="9" t="s">
        <v>245</v>
      </c>
      <c r="C1375" s="8" t="s">
        <v>8</v>
      </c>
      <c r="D1375" s="9" t="s">
        <v>119</v>
      </c>
      <c r="E1375" s="8">
        <v>1</v>
      </c>
      <c r="F1375" s="9" t="str">
        <f>_xlfn.XLOOKUP(D1375,Data!G:G,Data!H:H,0,0,1)</f>
        <v>Africa</v>
      </c>
    </row>
    <row r="1376" spans="1:6" x14ac:dyDescent="0.2">
      <c r="A1376" s="9" t="s">
        <v>244</v>
      </c>
      <c r="B1376" s="9" t="s">
        <v>245</v>
      </c>
      <c r="C1376" s="8" t="s">
        <v>8</v>
      </c>
      <c r="D1376" s="9" t="s">
        <v>125</v>
      </c>
      <c r="E1376" s="8">
        <v>1</v>
      </c>
      <c r="F1376" s="9" t="str">
        <f>_xlfn.XLOOKUP(D1376,Data!G:G,Data!H:H,0,0,1)</f>
        <v>Asia</v>
      </c>
    </row>
    <row r="1377" spans="1:6" x14ac:dyDescent="0.2">
      <c r="A1377" s="9" t="s">
        <v>244</v>
      </c>
      <c r="B1377" s="9" t="s">
        <v>245</v>
      </c>
      <c r="C1377" s="8" t="s">
        <v>8</v>
      </c>
      <c r="D1377" s="9" t="s">
        <v>41</v>
      </c>
      <c r="E1377" s="8">
        <v>1</v>
      </c>
      <c r="F1377" s="9" t="str">
        <f>_xlfn.XLOOKUP(D1377,Data!G:G,Data!H:H,0,0,1)</f>
        <v>Asia</v>
      </c>
    </row>
    <row r="1378" spans="1:6" x14ac:dyDescent="0.2">
      <c r="A1378" s="9" t="s">
        <v>244</v>
      </c>
      <c r="B1378" s="9" t="s">
        <v>245</v>
      </c>
      <c r="C1378" s="8" t="s">
        <v>8</v>
      </c>
      <c r="D1378" s="9" t="s">
        <v>42</v>
      </c>
      <c r="E1378" s="8">
        <v>1</v>
      </c>
      <c r="F1378" s="9" t="str">
        <f>_xlfn.XLOOKUP(D1378,Data!G:G,Data!H:H,0,0,1)</f>
        <v>Europe</v>
      </c>
    </row>
    <row r="1379" spans="1:6" x14ac:dyDescent="0.2">
      <c r="A1379" s="9" t="s">
        <v>244</v>
      </c>
      <c r="B1379" s="9" t="s">
        <v>245</v>
      </c>
      <c r="C1379" s="8" t="s">
        <v>8</v>
      </c>
      <c r="D1379" s="9" t="s">
        <v>149</v>
      </c>
      <c r="E1379" s="8">
        <v>1</v>
      </c>
      <c r="F1379" s="9" t="str">
        <f>_xlfn.XLOOKUP(D1379,Data!G:G,Data!H:H,0,0,1)</f>
        <v>Asia</v>
      </c>
    </row>
    <row r="1380" spans="1:6" x14ac:dyDescent="0.2">
      <c r="A1380" s="9" t="s">
        <v>244</v>
      </c>
      <c r="B1380" s="9" t="s">
        <v>245</v>
      </c>
      <c r="C1380" s="8" t="s">
        <v>8</v>
      </c>
      <c r="D1380" s="9" t="s">
        <v>137</v>
      </c>
      <c r="E1380" s="8">
        <v>1</v>
      </c>
      <c r="F1380" s="9" t="str">
        <f>_xlfn.XLOOKUP(D1380,Data!G:G,Data!H:H,0,0,1)</f>
        <v>Europe</v>
      </c>
    </row>
    <row r="1381" spans="1:6" x14ac:dyDescent="0.2">
      <c r="A1381" s="9" t="s">
        <v>244</v>
      </c>
      <c r="B1381" s="9" t="s">
        <v>245</v>
      </c>
      <c r="C1381" s="8" t="s">
        <v>8</v>
      </c>
      <c r="D1381" s="9" t="s">
        <v>129</v>
      </c>
      <c r="E1381" s="8">
        <v>1</v>
      </c>
      <c r="F1381" s="9" t="str">
        <f>_xlfn.XLOOKUP(D1381,Data!G:G,Data!H:H,0,0,1)</f>
        <v>Asia</v>
      </c>
    </row>
    <row r="1382" spans="1:6" x14ac:dyDescent="0.2">
      <c r="A1382" s="9" t="s">
        <v>244</v>
      </c>
      <c r="B1382" s="9" t="s">
        <v>245</v>
      </c>
      <c r="C1382" s="8" t="s">
        <v>8</v>
      </c>
      <c r="D1382" s="9" t="s">
        <v>45</v>
      </c>
      <c r="E1382" s="8">
        <v>1</v>
      </c>
      <c r="F1382" s="9" t="str">
        <f>_xlfn.XLOOKUP(D1382,Data!G:G,Data!H:H,0,0,1)</f>
        <v>North America</v>
      </c>
    </row>
    <row r="1383" spans="1:6" x14ac:dyDescent="0.2">
      <c r="A1383" s="9" t="s">
        <v>244</v>
      </c>
      <c r="B1383" s="9" t="s">
        <v>245</v>
      </c>
      <c r="C1383" s="8" t="s">
        <v>8</v>
      </c>
      <c r="D1383" s="9" t="s">
        <v>47</v>
      </c>
      <c r="E1383" s="8">
        <v>1</v>
      </c>
      <c r="F1383" s="9" t="str">
        <f>_xlfn.XLOOKUP(D1383,Data!G:G,Data!H:H,0,0,1)</f>
        <v>Asia</v>
      </c>
    </row>
    <row r="1384" spans="1:6" x14ac:dyDescent="0.2">
      <c r="A1384" s="9" t="s">
        <v>244</v>
      </c>
      <c r="B1384" s="9" t="s">
        <v>246</v>
      </c>
      <c r="C1384" s="8" t="s">
        <v>51</v>
      </c>
      <c r="D1384" s="9" t="s">
        <v>17</v>
      </c>
      <c r="E1384" s="8">
        <v>2</v>
      </c>
      <c r="F1384" s="9" t="str">
        <f>_xlfn.XLOOKUP(D1384,Data!G:G,Data!H:H,0,0,1)</f>
        <v>Asia</v>
      </c>
    </row>
    <row r="1385" spans="1:6" x14ac:dyDescent="0.2">
      <c r="A1385" s="9" t="s">
        <v>244</v>
      </c>
      <c r="B1385" s="9" t="s">
        <v>246</v>
      </c>
      <c r="C1385" s="8" t="s">
        <v>51</v>
      </c>
      <c r="D1385" s="9" t="s">
        <v>32</v>
      </c>
      <c r="E1385" s="8">
        <v>2</v>
      </c>
      <c r="F1385" s="9" t="str">
        <f>_xlfn.XLOOKUP(D1385,Data!G:G,Data!H:H,0,0,1)</f>
        <v>Asia</v>
      </c>
    </row>
    <row r="1386" spans="1:6" x14ac:dyDescent="0.2">
      <c r="A1386" s="9" t="s">
        <v>244</v>
      </c>
      <c r="B1386" s="9" t="s">
        <v>246</v>
      </c>
      <c r="C1386" s="8" t="s">
        <v>51</v>
      </c>
      <c r="D1386" s="9" t="s">
        <v>41</v>
      </c>
      <c r="E1386" s="8">
        <v>2</v>
      </c>
      <c r="F1386" s="9" t="str">
        <f>_xlfn.XLOOKUP(D1386,Data!G:G,Data!H:H,0,0,1)</f>
        <v>Asia</v>
      </c>
    </row>
    <row r="1387" spans="1:6" x14ac:dyDescent="0.2">
      <c r="A1387" s="9" t="s">
        <v>244</v>
      </c>
      <c r="B1387" s="9" t="s">
        <v>246</v>
      </c>
      <c r="C1387" s="8" t="s">
        <v>51</v>
      </c>
      <c r="D1387" s="9" t="s">
        <v>129</v>
      </c>
      <c r="E1387" s="8">
        <v>2</v>
      </c>
      <c r="F1387" s="9" t="str">
        <f>_xlfn.XLOOKUP(D1387,Data!G:G,Data!H:H,0,0,1)</f>
        <v>Asia</v>
      </c>
    </row>
    <row r="1388" spans="1:6" x14ac:dyDescent="0.2">
      <c r="A1388" s="9" t="s">
        <v>244</v>
      </c>
      <c r="B1388" s="9" t="s">
        <v>246</v>
      </c>
      <c r="C1388" s="8" t="s">
        <v>51</v>
      </c>
      <c r="D1388" s="9" t="s">
        <v>10</v>
      </c>
      <c r="E1388" s="8">
        <v>1</v>
      </c>
      <c r="F1388" s="9" t="str">
        <f>_xlfn.XLOOKUP(D1388,Data!G:G,Data!H:H,0,0,1)</f>
        <v>Oceania</v>
      </c>
    </row>
    <row r="1389" spans="1:6" x14ac:dyDescent="0.2">
      <c r="A1389" s="9" t="s">
        <v>244</v>
      </c>
      <c r="B1389" s="9" t="s">
        <v>246</v>
      </c>
      <c r="C1389" s="8" t="s">
        <v>51</v>
      </c>
      <c r="D1389" s="9" t="s">
        <v>53</v>
      </c>
      <c r="E1389" s="8">
        <v>1</v>
      </c>
      <c r="F1389" s="9" t="str">
        <f>_xlfn.XLOOKUP(D1389,Data!G:G,Data!H:H,0,0,1)</f>
        <v>Europe</v>
      </c>
    </row>
    <row r="1390" spans="1:6" x14ac:dyDescent="0.2">
      <c r="A1390" s="9" t="s">
        <v>244</v>
      </c>
      <c r="B1390" s="9" t="s">
        <v>246</v>
      </c>
      <c r="C1390" s="8" t="s">
        <v>51</v>
      </c>
      <c r="D1390" s="9" t="s">
        <v>141</v>
      </c>
      <c r="E1390" s="8">
        <v>1</v>
      </c>
      <c r="F1390" s="9" t="str">
        <f>_xlfn.XLOOKUP(D1390,Data!G:G,Data!H:H,0,0,1)</f>
        <v>Europe</v>
      </c>
    </row>
    <row r="1391" spans="1:6" x14ac:dyDescent="0.2">
      <c r="A1391" s="9" t="s">
        <v>244</v>
      </c>
      <c r="B1391" s="9" t="s">
        <v>246</v>
      </c>
      <c r="C1391" s="8" t="s">
        <v>51</v>
      </c>
      <c r="D1391" s="9" t="s">
        <v>13</v>
      </c>
      <c r="E1391" s="8">
        <v>1</v>
      </c>
      <c r="F1391" s="9" t="str">
        <f>_xlfn.XLOOKUP(D1391,Data!G:G,Data!H:H,0,0,1)</f>
        <v>South America</v>
      </c>
    </row>
    <row r="1392" spans="1:6" x14ac:dyDescent="0.2">
      <c r="A1392" s="9" t="s">
        <v>244</v>
      </c>
      <c r="B1392" s="9" t="s">
        <v>246</v>
      </c>
      <c r="C1392" s="8" t="s">
        <v>51</v>
      </c>
      <c r="D1392" s="9" t="s">
        <v>198</v>
      </c>
      <c r="E1392" s="8">
        <v>1</v>
      </c>
      <c r="F1392" s="9" t="str">
        <f>_xlfn.XLOOKUP(D1392,Data!G:G,Data!H:H,0,0,1)</f>
        <v>Europe</v>
      </c>
    </row>
    <row r="1393" spans="1:6" x14ac:dyDescent="0.2">
      <c r="A1393" s="9" t="s">
        <v>244</v>
      </c>
      <c r="B1393" s="9" t="s">
        <v>246</v>
      </c>
      <c r="C1393" s="8" t="s">
        <v>51</v>
      </c>
      <c r="D1393" s="9" t="s">
        <v>14</v>
      </c>
      <c r="E1393" s="8">
        <v>1</v>
      </c>
      <c r="F1393" s="9" t="str">
        <f>_xlfn.XLOOKUP(D1393,Data!G:G,Data!H:H,0,0,1)</f>
        <v>North America</v>
      </c>
    </row>
    <row r="1394" spans="1:6" x14ac:dyDescent="0.2">
      <c r="A1394" s="9" t="s">
        <v>244</v>
      </c>
      <c r="B1394" s="9" t="s">
        <v>246</v>
      </c>
      <c r="C1394" s="8" t="s">
        <v>51</v>
      </c>
      <c r="D1394" s="9" t="s">
        <v>18</v>
      </c>
      <c r="E1394" s="8">
        <v>1</v>
      </c>
      <c r="F1394" s="9" t="str">
        <f>_xlfn.XLOOKUP(D1394,Data!G:G,Data!H:H,0,0,1)</f>
        <v>Asia</v>
      </c>
    </row>
    <row r="1395" spans="1:6" x14ac:dyDescent="0.2">
      <c r="A1395" s="9" t="s">
        <v>244</v>
      </c>
      <c r="B1395" s="9" t="s">
        <v>246</v>
      </c>
      <c r="C1395" s="8" t="s">
        <v>51</v>
      </c>
      <c r="D1395" s="9" t="s">
        <v>21</v>
      </c>
      <c r="E1395" s="8">
        <v>1</v>
      </c>
      <c r="F1395" s="9" t="str">
        <f>_xlfn.XLOOKUP(D1395,Data!G:G,Data!H:H,0,0,1)</f>
        <v>Europe</v>
      </c>
    </row>
    <row r="1396" spans="1:6" x14ac:dyDescent="0.2">
      <c r="A1396" s="9" t="s">
        <v>244</v>
      </c>
      <c r="B1396" s="9" t="s">
        <v>246</v>
      </c>
      <c r="C1396" s="8" t="s">
        <v>51</v>
      </c>
      <c r="D1396" s="9" t="s">
        <v>54</v>
      </c>
      <c r="E1396" s="8">
        <v>1</v>
      </c>
      <c r="F1396" s="9" t="str">
        <f>_xlfn.XLOOKUP(D1396,Data!G:G,Data!H:H,0,0,1)</f>
        <v>Europe</v>
      </c>
    </row>
    <row r="1397" spans="1:6" x14ac:dyDescent="0.2">
      <c r="A1397" s="9" t="s">
        <v>244</v>
      </c>
      <c r="B1397" s="9" t="s">
        <v>246</v>
      </c>
      <c r="C1397" s="8" t="s">
        <v>51</v>
      </c>
      <c r="D1397" s="9" t="s">
        <v>55</v>
      </c>
      <c r="E1397" s="8">
        <v>1</v>
      </c>
      <c r="F1397" s="9" t="str">
        <f>_xlfn.XLOOKUP(D1397,Data!G:G,Data!H:H,0,0,1)</f>
        <v>Europe</v>
      </c>
    </row>
    <row r="1398" spans="1:6" x14ac:dyDescent="0.2">
      <c r="A1398" s="9" t="s">
        <v>244</v>
      </c>
      <c r="B1398" s="9" t="s">
        <v>246</v>
      </c>
      <c r="C1398" s="8" t="s">
        <v>51</v>
      </c>
      <c r="D1398" s="9" t="s">
        <v>25</v>
      </c>
      <c r="E1398" s="8">
        <v>1</v>
      </c>
      <c r="F1398" s="9" t="str">
        <f>_xlfn.XLOOKUP(D1398,Data!G:G,Data!H:H,0,0,1)</f>
        <v>Europe</v>
      </c>
    </row>
    <row r="1399" spans="1:6" x14ac:dyDescent="0.2">
      <c r="A1399" s="9" t="s">
        <v>244</v>
      </c>
      <c r="B1399" s="9" t="s">
        <v>246</v>
      </c>
      <c r="C1399" s="8" t="s">
        <v>51</v>
      </c>
      <c r="D1399" s="9" t="s">
        <v>26</v>
      </c>
      <c r="E1399" s="8">
        <v>1</v>
      </c>
      <c r="F1399" s="9" t="str">
        <f>_xlfn.XLOOKUP(D1399,Data!G:G,Data!H:H,0,0,1)</f>
        <v>Europe</v>
      </c>
    </row>
    <row r="1400" spans="1:6" x14ac:dyDescent="0.2">
      <c r="A1400" s="9" t="s">
        <v>244</v>
      </c>
      <c r="B1400" s="9" t="s">
        <v>246</v>
      </c>
      <c r="C1400" s="8" t="s">
        <v>51</v>
      </c>
      <c r="D1400" s="9" t="s">
        <v>27</v>
      </c>
      <c r="E1400" s="8">
        <v>1</v>
      </c>
      <c r="F1400" s="9" t="str">
        <f>_xlfn.XLOOKUP(D1400,Data!G:G,Data!H:H,0,0,1)</f>
        <v>Europe</v>
      </c>
    </row>
    <row r="1401" spans="1:6" x14ac:dyDescent="0.2">
      <c r="A1401" s="9" t="s">
        <v>244</v>
      </c>
      <c r="B1401" s="9" t="s">
        <v>246</v>
      </c>
      <c r="C1401" s="8" t="s">
        <v>51</v>
      </c>
      <c r="D1401" s="9" t="s">
        <v>102</v>
      </c>
      <c r="E1401" s="8">
        <v>1</v>
      </c>
      <c r="F1401" s="9" t="str">
        <f>_xlfn.XLOOKUP(D1401,Data!G:G,Data!H:H,0,0,1)</f>
        <v>Asia</v>
      </c>
    </row>
    <row r="1402" spans="1:6" x14ac:dyDescent="0.2">
      <c r="A1402" s="9" t="s">
        <v>244</v>
      </c>
      <c r="B1402" s="9" t="s">
        <v>246</v>
      </c>
      <c r="C1402" s="8" t="s">
        <v>51</v>
      </c>
      <c r="D1402" s="9" t="s">
        <v>28</v>
      </c>
      <c r="E1402" s="8">
        <v>1</v>
      </c>
      <c r="F1402" s="9" t="str">
        <f>_xlfn.XLOOKUP(D1402,Data!G:G,Data!H:H,0,0,1)</f>
        <v>Asia</v>
      </c>
    </row>
    <row r="1403" spans="1:6" x14ac:dyDescent="0.2">
      <c r="A1403" s="9" t="s">
        <v>244</v>
      </c>
      <c r="B1403" s="9" t="s">
        <v>246</v>
      </c>
      <c r="C1403" s="8" t="s">
        <v>51</v>
      </c>
      <c r="D1403" s="9" t="s">
        <v>29</v>
      </c>
      <c r="E1403" s="8">
        <v>1</v>
      </c>
      <c r="F1403" s="9" t="str">
        <f>_xlfn.XLOOKUP(D1403,Data!G:G,Data!H:H,0,0,1)</f>
        <v>Asia</v>
      </c>
    </row>
    <row r="1404" spans="1:6" x14ac:dyDescent="0.2">
      <c r="A1404" s="9" t="s">
        <v>244</v>
      </c>
      <c r="B1404" s="9" t="s">
        <v>246</v>
      </c>
      <c r="C1404" s="8" t="s">
        <v>51</v>
      </c>
      <c r="D1404" s="9" t="s">
        <v>156</v>
      </c>
      <c r="E1404" s="8">
        <v>1</v>
      </c>
      <c r="F1404" s="9" t="str">
        <f>_xlfn.XLOOKUP(D1404,Data!G:G,Data!H:H,0,0,1)</f>
        <v>Europe</v>
      </c>
    </row>
    <row r="1405" spans="1:6" x14ac:dyDescent="0.2">
      <c r="A1405" s="9" t="s">
        <v>244</v>
      </c>
      <c r="B1405" s="9" t="s">
        <v>246</v>
      </c>
      <c r="C1405" s="8" t="s">
        <v>51</v>
      </c>
      <c r="D1405" s="9" t="s">
        <v>58</v>
      </c>
      <c r="E1405" s="8">
        <v>1</v>
      </c>
      <c r="F1405" s="9" t="str">
        <f>_xlfn.XLOOKUP(D1405,Data!G:G,Data!H:H,0,0,1)</f>
        <v>Asia</v>
      </c>
    </row>
    <row r="1406" spans="1:6" x14ac:dyDescent="0.2">
      <c r="A1406" s="9" t="s">
        <v>244</v>
      </c>
      <c r="B1406" s="9" t="s">
        <v>246</v>
      </c>
      <c r="C1406" s="8" t="s">
        <v>51</v>
      </c>
      <c r="D1406" s="9" t="s">
        <v>111</v>
      </c>
      <c r="E1406" s="8">
        <v>1</v>
      </c>
      <c r="F1406" s="9" t="str">
        <f>_xlfn.XLOOKUP(D1406,Data!G:G,Data!H:H,0,0,1)</f>
        <v>Asia</v>
      </c>
    </row>
    <row r="1407" spans="1:6" x14ac:dyDescent="0.2">
      <c r="A1407" s="9" t="s">
        <v>244</v>
      </c>
      <c r="B1407" s="9" t="s">
        <v>246</v>
      </c>
      <c r="C1407" s="8" t="s">
        <v>51</v>
      </c>
      <c r="D1407" s="9" t="s">
        <v>115</v>
      </c>
      <c r="E1407" s="8">
        <v>1</v>
      </c>
      <c r="F1407" s="9" t="str">
        <f>_xlfn.XLOOKUP(D1407,Data!G:G,Data!H:H,0,0,1)</f>
        <v>Africa</v>
      </c>
    </row>
    <row r="1408" spans="1:6" x14ac:dyDescent="0.2">
      <c r="A1408" s="9" t="s">
        <v>244</v>
      </c>
      <c r="B1408" s="9" t="s">
        <v>246</v>
      </c>
      <c r="C1408" s="8" t="s">
        <v>51</v>
      </c>
      <c r="D1408" s="9" t="s">
        <v>247</v>
      </c>
      <c r="E1408" s="8">
        <v>1</v>
      </c>
      <c r="F1408" s="9" t="str">
        <f>_xlfn.XLOOKUP(D1408,Data!G:G,Data!H:H,0,0,1)</f>
        <v>Asia</v>
      </c>
    </row>
    <row r="1409" spans="1:6" x14ac:dyDescent="0.2">
      <c r="A1409" s="9" t="s">
        <v>244</v>
      </c>
      <c r="B1409" s="9" t="s">
        <v>246</v>
      </c>
      <c r="C1409" s="8" t="s">
        <v>51</v>
      </c>
      <c r="D1409" s="9" t="s">
        <v>192</v>
      </c>
      <c r="E1409" s="8">
        <v>1</v>
      </c>
      <c r="F1409" s="9" t="str">
        <f>_xlfn.XLOOKUP(D1409,Data!G:G,Data!H:H,0,0,1)</f>
        <v>South America</v>
      </c>
    </row>
    <row r="1410" spans="1:6" x14ac:dyDescent="0.2">
      <c r="A1410" s="9" t="s">
        <v>244</v>
      </c>
      <c r="B1410" s="9" t="s">
        <v>246</v>
      </c>
      <c r="C1410" s="8" t="s">
        <v>51</v>
      </c>
      <c r="D1410" s="9" t="s">
        <v>122</v>
      </c>
      <c r="E1410" s="8">
        <v>1</v>
      </c>
      <c r="F1410" s="9" t="str">
        <f>_xlfn.XLOOKUP(D1410,Data!G:G,Data!H:H,0,0,1)</f>
        <v>Refugee</v>
      </c>
    </row>
    <row r="1411" spans="1:6" x14ac:dyDescent="0.2">
      <c r="A1411" s="9" t="s">
        <v>244</v>
      </c>
      <c r="B1411" s="9" t="s">
        <v>246</v>
      </c>
      <c r="C1411" s="8" t="s">
        <v>51</v>
      </c>
      <c r="D1411" s="9" t="s">
        <v>125</v>
      </c>
      <c r="E1411" s="8">
        <v>1</v>
      </c>
      <c r="F1411" s="9" t="str">
        <f>_xlfn.XLOOKUP(D1411,Data!G:G,Data!H:H,0,0,1)</f>
        <v>Asia</v>
      </c>
    </row>
    <row r="1412" spans="1:6" x14ac:dyDescent="0.2">
      <c r="A1412" s="9" t="s">
        <v>244</v>
      </c>
      <c r="B1412" s="9" t="s">
        <v>246</v>
      </c>
      <c r="C1412" s="8" t="s">
        <v>51</v>
      </c>
      <c r="D1412" s="9" t="s">
        <v>40</v>
      </c>
      <c r="E1412" s="8">
        <v>1</v>
      </c>
      <c r="F1412" s="9" t="str">
        <f>_xlfn.XLOOKUP(D1412,Data!G:G,Data!H:H,0,0,1)</f>
        <v>Africa</v>
      </c>
    </row>
    <row r="1413" spans="1:6" x14ac:dyDescent="0.2">
      <c r="A1413" s="9" t="s">
        <v>244</v>
      </c>
      <c r="B1413" s="9" t="s">
        <v>246</v>
      </c>
      <c r="C1413" s="8" t="s">
        <v>51</v>
      </c>
      <c r="D1413" s="9" t="s">
        <v>42</v>
      </c>
      <c r="E1413" s="8">
        <v>1</v>
      </c>
      <c r="F1413" s="9" t="str">
        <f>_xlfn.XLOOKUP(D1413,Data!G:G,Data!H:H,0,0,1)</f>
        <v>Europe</v>
      </c>
    </row>
    <row r="1414" spans="1:6" x14ac:dyDescent="0.2">
      <c r="A1414" s="9" t="s">
        <v>244</v>
      </c>
      <c r="B1414" s="9" t="s">
        <v>246</v>
      </c>
      <c r="C1414" s="8" t="s">
        <v>51</v>
      </c>
      <c r="D1414" s="9" t="s">
        <v>137</v>
      </c>
      <c r="E1414" s="8">
        <v>1</v>
      </c>
      <c r="F1414" s="9" t="str">
        <f>_xlfn.XLOOKUP(D1414,Data!G:G,Data!H:H,0,0,1)</f>
        <v>Europe</v>
      </c>
    </row>
    <row r="1415" spans="1:6" x14ac:dyDescent="0.2">
      <c r="A1415" s="9" t="s">
        <v>244</v>
      </c>
      <c r="B1415" s="9" t="s">
        <v>246</v>
      </c>
      <c r="C1415" s="8" t="s">
        <v>51</v>
      </c>
      <c r="D1415" s="9" t="s">
        <v>43</v>
      </c>
      <c r="E1415" s="8">
        <v>1</v>
      </c>
      <c r="F1415" s="9" t="str">
        <f>_xlfn.XLOOKUP(D1415,Data!G:G,Data!H:H,0,0,1)</f>
        <v>Europe</v>
      </c>
    </row>
    <row r="1416" spans="1:6" x14ac:dyDescent="0.2">
      <c r="A1416" s="9" t="s">
        <v>244</v>
      </c>
      <c r="B1416" s="9" t="s">
        <v>246</v>
      </c>
      <c r="C1416" s="8" t="s">
        <v>51</v>
      </c>
      <c r="D1416" s="9" t="s">
        <v>44</v>
      </c>
      <c r="E1416" s="8">
        <v>1</v>
      </c>
      <c r="F1416" s="9" t="str">
        <f>_xlfn.XLOOKUP(D1416,Data!G:G,Data!H:H,0,0,1)</f>
        <v>Europe</v>
      </c>
    </row>
    <row r="1417" spans="1:6" x14ac:dyDescent="0.2">
      <c r="A1417" s="9" t="s">
        <v>244</v>
      </c>
      <c r="B1417" s="9" t="s">
        <v>246</v>
      </c>
      <c r="C1417" s="8" t="s">
        <v>51</v>
      </c>
      <c r="D1417" s="9" t="s">
        <v>45</v>
      </c>
      <c r="E1417" s="8">
        <v>1</v>
      </c>
      <c r="F1417" s="9" t="str">
        <f>_xlfn.XLOOKUP(D1417,Data!G:G,Data!H:H,0,0,1)</f>
        <v>North America</v>
      </c>
    </row>
    <row r="1418" spans="1:6" x14ac:dyDescent="0.2">
      <c r="A1418" s="9" t="s">
        <v>244</v>
      </c>
      <c r="B1418" s="9" t="s">
        <v>246</v>
      </c>
      <c r="C1418" s="8" t="s">
        <v>51</v>
      </c>
      <c r="D1418" s="9" t="s">
        <v>47</v>
      </c>
      <c r="E1418" s="8">
        <v>1</v>
      </c>
      <c r="F1418" s="9" t="str">
        <f>_xlfn.XLOOKUP(D1418,Data!G:G,Data!H:H,0,0,1)</f>
        <v>Asia</v>
      </c>
    </row>
    <row r="1419" spans="1:6" x14ac:dyDescent="0.2">
      <c r="A1419" s="9" t="s">
        <v>244</v>
      </c>
      <c r="B1419" s="9" t="s">
        <v>248</v>
      </c>
      <c r="C1419" s="8" t="s">
        <v>8</v>
      </c>
      <c r="D1419" s="9" t="s">
        <v>17</v>
      </c>
      <c r="E1419" s="8">
        <v>2</v>
      </c>
      <c r="F1419" s="9" t="str">
        <f>_xlfn.XLOOKUP(D1419,Data!G:G,Data!H:H,0,0,1)</f>
        <v>Asia</v>
      </c>
    </row>
    <row r="1420" spans="1:6" x14ac:dyDescent="0.2">
      <c r="A1420" s="9" t="s">
        <v>244</v>
      </c>
      <c r="B1420" s="9" t="s">
        <v>248</v>
      </c>
      <c r="C1420" s="8" t="s">
        <v>8</v>
      </c>
      <c r="D1420" s="9" t="s">
        <v>14</v>
      </c>
      <c r="E1420" s="8">
        <v>1</v>
      </c>
      <c r="F1420" s="9" t="str">
        <f>_xlfn.XLOOKUP(D1420,Data!G:G,Data!H:H,0,0,1)</f>
        <v>North America</v>
      </c>
    </row>
    <row r="1421" spans="1:6" x14ac:dyDescent="0.2">
      <c r="A1421" s="9" t="s">
        <v>244</v>
      </c>
      <c r="B1421" s="9" t="s">
        <v>248</v>
      </c>
      <c r="C1421" s="8" t="s">
        <v>8</v>
      </c>
      <c r="D1421" s="9" t="s">
        <v>18</v>
      </c>
      <c r="E1421" s="8">
        <v>1</v>
      </c>
      <c r="F1421" s="9" t="str">
        <f>_xlfn.XLOOKUP(D1421,Data!G:G,Data!H:H,0,0,1)</f>
        <v>Asia</v>
      </c>
    </row>
    <row r="1422" spans="1:6" x14ac:dyDescent="0.2">
      <c r="A1422" s="9" t="s">
        <v>244</v>
      </c>
      <c r="B1422" s="9" t="s">
        <v>248</v>
      </c>
      <c r="C1422" s="8" t="s">
        <v>8</v>
      </c>
      <c r="D1422" s="9" t="s">
        <v>21</v>
      </c>
      <c r="E1422" s="8">
        <v>1</v>
      </c>
      <c r="F1422" s="9" t="str">
        <f>_xlfn.XLOOKUP(D1422,Data!G:G,Data!H:H,0,0,1)</f>
        <v>Europe</v>
      </c>
    </row>
    <row r="1423" spans="1:6" x14ac:dyDescent="0.2">
      <c r="A1423" s="9" t="s">
        <v>244</v>
      </c>
      <c r="B1423" s="9" t="s">
        <v>248</v>
      </c>
      <c r="C1423" s="8" t="s">
        <v>8</v>
      </c>
      <c r="D1423" s="9" t="s">
        <v>54</v>
      </c>
      <c r="E1423" s="8">
        <v>1</v>
      </c>
      <c r="F1423" s="9" t="str">
        <f>_xlfn.XLOOKUP(D1423,Data!G:G,Data!H:H,0,0,1)</f>
        <v>Europe</v>
      </c>
    </row>
    <row r="1424" spans="1:6" x14ac:dyDescent="0.2">
      <c r="A1424" s="9" t="s">
        <v>244</v>
      </c>
      <c r="B1424" s="9" t="s">
        <v>248</v>
      </c>
      <c r="C1424" s="8" t="s">
        <v>8</v>
      </c>
      <c r="D1424" s="9" t="s">
        <v>25</v>
      </c>
      <c r="E1424" s="8">
        <v>2</v>
      </c>
      <c r="F1424" s="9" t="str">
        <f>_xlfn.XLOOKUP(D1424,Data!G:G,Data!H:H,0,0,1)</f>
        <v>Europe</v>
      </c>
    </row>
    <row r="1425" spans="1:6" x14ac:dyDescent="0.2">
      <c r="A1425" s="9" t="s">
        <v>244</v>
      </c>
      <c r="B1425" s="9" t="s">
        <v>248</v>
      </c>
      <c r="C1425" s="8" t="s">
        <v>8</v>
      </c>
      <c r="D1425" s="9" t="s">
        <v>26</v>
      </c>
      <c r="E1425" s="8">
        <v>1</v>
      </c>
      <c r="F1425" s="9" t="str">
        <f>_xlfn.XLOOKUP(D1425,Data!G:G,Data!H:H,0,0,1)</f>
        <v>Europe</v>
      </c>
    </row>
    <row r="1426" spans="1:6" x14ac:dyDescent="0.2">
      <c r="A1426" s="9" t="s">
        <v>244</v>
      </c>
      <c r="B1426" s="9" t="s">
        <v>248</v>
      </c>
      <c r="C1426" s="8" t="s">
        <v>8</v>
      </c>
      <c r="D1426" s="9" t="s">
        <v>27</v>
      </c>
      <c r="E1426" s="8">
        <v>1</v>
      </c>
      <c r="F1426" s="9" t="str">
        <f>_xlfn.XLOOKUP(D1426,Data!G:G,Data!H:H,0,0,1)</f>
        <v>Europe</v>
      </c>
    </row>
    <row r="1427" spans="1:6" x14ac:dyDescent="0.2">
      <c r="A1427" s="9" t="s">
        <v>244</v>
      </c>
      <c r="B1427" s="9" t="s">
        <v>248</v>
      </c>
      <c r="C1427" s="8" t="s">
        <v>8</v>
      </c>
      <c r="D1427" s="9" t="s">
        <v>28</v>
      </c>
      <c r="E1427" s="8">
        <v>1</v>
      </c>
      <c r="F1427" s="9" t="str">
        <f>_xlfn.XLOOKUP(D1427,Data!G:G,Data!H:H,0,0,1)</f>
        <v>Asia</v>
      </c>
    </row>
    <row r="1428" spans="1:6" x14ac:dyDescent="0.2">
      <c r="A1428" s="9" t="s">
        <v>244</v>
      </c>
      <c r="B1428" s="9" t="s">
        <v>248</v>
      </c>
      <c r="C1428" s="8" t="s">
        <v>8</v>
      </c>
      <c r="D1428" s="9" t="s">
        <v>29</v>
      </c>
      <c r="E1428" s="8">
        <v>1</v>
      </c>
      <c r="F1428" s="9" t="str">
        <f>_xlfn.XLOOKUP(D1428,Data!G:G,Data!H:H,0,0,1)</f>
        <v>Asia</v>
      </c>
    </row>
    <row r="1429" spans="1:6" x14ac:dyDescent="0.2">
      <c r="A1429" s="9" t="s">
        <v>244</v>
      </c>
      <c r="B1429" s="9" t="s">
        <v>248</v>
      </c>
      <c r="C1429" s="8" t="s">
        <v>8</v>
      </c>
      <c r="D1429" s="9" t="s">
        <v>32</v>
      </c>
      <c r="E1429" s="8">
        <v>1</v>
      </c>
      <c r="F1429" s="9" t="str">
        <f>_xlfn.XLOOKUP(D1429,Data!G:G,Data!H:H,0,0,1)</f>
        <v>Asia</v>
      </c>
    </row>
    <row r="1430" spans="1:6" x14ac:dyDescent="0.2">
      <c r="A1430" s="9" t="s">
        <v>244</v>
      </c>
      <c r="B1430" s="9" t="s">
        <v>248</v>
      </c>
      <c r="C1430" s="8" t="s">
        <v>8</v>
      </c>
      <c r="D1430" s="9" t="s">
        <v>58</v>
      </c>
      <c r="E1430" s="8">
        <v>1</v>
      </c>
      <c r="F1430" s="9" t="str">
        <f>_xlfn.XLOOKUP(D1430,Data!G:G,Data!H:H,0,0,1)</f>
        <v>Asia</v>
      </c>
    </row>
    <row r="1431" spans="1:6" x14ac:dyDescent="0.2">
      <c r="A1431" s="9" t="s">
        <v>244</v>
      </c>
      <c r="B1431" s="9" t="s">
        <v>248</v>
      </c>
      <c r="C1431" s="8" t="s">
        <v>8</v>
      </c>
      <c r="D1431" s="9" t="s">
        <v>41</v>
      </c>
      <c r="E1431" s="8">
        <v>1</v>
      </c>
      <c r="F1431" s="9" t="str">
        <f>_xlfn.XLOOKUP(D1431,Data!G:G,Data!H:H,0,0,1)</f>
        <v>Asia</v>
      </c>
    </row>
    <row r="1432" spans="1:6" x14ac:dyDescent="0.2">
      <c r="A1432" s="9" t="s">
        <v>244</v>
      </c>
      <c r="B1432" s="9" t="s">
        <v>248</v>
      </c>
      <c r="C1432" s="8" t="s">
        <v>8</v>
      </c>
      <c r="D1432" s="9" t="s">
        <v>129</v>
      </c>
      <c r="E1432" s="8">
        <v>1</v>
      </c>
      <c r="F1432" s="9" t="str">
        <f>_xlfn.XLOOKUP(D1432,Data!G:G,Data!H:H,0,0,1)</f>
        <v>Asia</v>
      </c>
    </row>
    <row r="1433" spans="1:6" x14ac:dyDescent="0.2">
      <c r="A1433" s="9" t="s">
        <v>244</v>
      </c>
      <c r="B1433" s="9" t="s">
        <v>248</v>
      </c>
      <c r="C1433" s="8" t="s">
        <v>8</v>
      </c>
      <c r="D1433" s="9" t="s">
        <v>45</v>
      </c>
      <c r="E1433" s="8">
        <v>1</v>
      </c>
      <c r="F1433" s="9" t="str">
        <f>_xlfn.XLOOKUP(D1433,Data!G:G,Data!H:H,0,0,1)</f>
        <v>North America</v>
      </c>
    </row>
    <row r="1434" spans="1:6" x14ac:dyDescent="0.2">
      <c r="A1434" s="9" t="s">
        <v>244</v>
      </c>
      <c r="B1434" s="9" t="s">
        <v>249</v>
      </c>
      <c r="C1434" s="8" t="s">
        <v>51</v>
      </c>
      <c r="D1434" s="9" t="s">
        <v>17</v>
      </c>
      <c r="E1434" s="8">
        <v>2</v>
      </c>
      <c r="F1434" s="9" t="str">
        <f>_xlfn.XLOOKUP(D1434,Data!G:G,Data!H:H,0,0,1)</f>
        <v>Asia</v>
      </c>
    </row>
    <row r="1435" spans="1:6" x14ac:dyDescent="0.2">
      <c r="A1435" s="9" t="s">
        <v>244</v>
      </c>
      <c r="B1435" s="9" t="s">
        <v>249</v>
      </c>
      <c r="C1435" s="8" t="s">
        <v>51</v>
      </c>
      <c r="D1435" s="9" t="s">
        <v>32</v>
      </c>
      <c r="E1435" s="8">
        <v>2</v>
      </c>
      <c r="F1435" s="9" t="str">
        <f>_xlfn.XLOOKUP(D1435,Data!G:G,Data!H:H,0,0,1)</f>
        <v>Asia</v>
      </c>
    </row>
    <row r="1436" spans="1:6" x14ac:dyDescent="0.2">
      <c r="A1436" s="9" t="s">
        <v>244</v>
      </c>
      <c r="B1436" s="9" t="s">
        <v>249</v>
      </c>
      <c r="C1436" s="8" t="s">
        <v>51</v>
      </c>
      <c r="D1436" s="9" t="s">
        <v>41</v>
      </c>
      <c r="E1436" s="8">
        <v>2</v>
      </c>
      <c r="F1436" s="9" t="str">
        <f>_xlfn.XLOOKUP(D1436,Data!G:G,Data!H:H,0,0,1)</f>
        <v>Asia</v>
      </c>
    </row>
    <row r="1437" spans="1:6" x14ac:dyDescent="0.2">
      <c r="A1437" s="9" t="s">
        <v>244</v>
      </c>
      <c r="B1437" s="9" t="s">
        <v>249</v>
      </c>
      <c r="C1437" s="8" t="s">
        <v>51</v>
      </c>
      <c r="D1437" s="9" t="s">
        <v>10</v>
      </c>
      <c r="E1437" s="8">
        <v>1</v>
      </c>
      <c r="F1437" s="9" t="str">
        <f>_xlfn.XLOOKUP(D1437,Data!G:G,Data!H:H,0,0,1)</f>
        <v>Oceania</v>
      </c>
    </row>
    <row r="1438" spans="1:6" x14ac:dyDescent="0.2">
      <c r="A1438" s="9" t="s">
        <v>244</v>
      </c>
      <c r="B1438" s="9" t="s">
        <v>249</v>
      </c>
      <c r="C1438" s="8" t="s">
        <v>51</v>
      </c>
      <c r="D1438" s="9" t="s">
        <v>198</v>
      </c>
      <c r="E1438" s="8">
        <v>1</v>
      </c>
      <c r="F1438" s="9" t="str">
        <f>_xlfn.XLOOKUP(D1438,Data!G:G,Data!H:H,0,0,1)</f>
        <v>Europe</v>
      </c>
    </row>
    <row r="1439" spans="1:6" x14ac:dyDescent="0.2">
      <c r="A1439" s="9" t="s">
        <v>244</v>
      </c>
      <c r="B1439" s="9" t="s">
        <v>249</v>
      </c>
      <c r="C1439" s="8" t="s">
        <v>51</v>
      </c>
      <c r="D1439" s="9" t="s">
        <v>54</v>
      </c>
      <c r="E1439" s="8">
        <v>1</v>
      </c>
      <c r="F1439" s="9" t="str">
        <f>_xlfn.XLOOKUP(D1439,Data!G:G,Data!H:H,0,0,1)</f>
        <v>Europe</v>
      </c>
    </row>
    <row r="1440" spans="1:6" x14ac:dyDescent="0.2">
      <c r="A1440" s="9" t="s">
        <v>244</v>
      </c>
      <c r="B1440" s="9" t="s">
        <v>249</v>
      </c>
      <c r="C1440" s="8" t="s">
        <v>51</v>
      </c>
      <c r="D1440" s="9" t="s">
        <v>25</v>
      </c>
      <c r="E1440" s="8">
        <v>1</v>
      </c>
      <c r="F1440" s="9" t="str">
        <f>_xlfn.XLOOKUP(D1440,Data!G:G,Data!H:H,0,0,1)</f>
        <v>Europe</v>
      </c>
    </row>
    <row r="1441" spans="1:6" x14ac:dyDescent="0.2">
      <c r="A1441" s="9" t="s">
        <v>244</v>
      </c>
      <c r="B1441" s="9" t="s">
        <v>249</v>
      </c>
      <c r="C1441" s="8" t="s">
        <v>51</v>
      </c>
      <c r="D1441" s="9" t="s">
        <v>102</v>
      </c>
      <c r="E1441" s="8">
        <v>1</v>
      </c>
      <c r="F1441" s="9" t="str">
        <f>_xlfn.XLOOKUP(D1441,Data!G:G,Data!H:H,0,0,1)</f>
        <v>Asia</v>
      </c>
    </row>
    <row r="1442" spans="1:6" x14ac:dyDescent="0.2">
      <c r="A1442" s="9" t="s">
        <v>244</v>
      </c>
      <c r="B1442" s="9" t="s">
        <v>249</v>
      </c>
      <c r="C1442" s="8" t="s">
        <v>51</v>
      </c>
      <c r="D1442" s="9" t="s">
        <v>28</v>
      </c>
      <c r="E1442" s="8">
        <v>1</v>
      </c>
      <c r="F1442" s="9" t="str">
        <f>_xlfn.XLOOKUP(D1442,Data!G:G,Data!H:H,0,0,1)</f>
        <v>Asia</v>
      </c>
    </row>
    <row r="1443" spans="1:6" x14ac:dyDescent="0.2">
      <c r="A1443" s="9" t="s">
        <v>244</v>
      </c>
      <c r="B1443" s="9" t="s">
        <v>249</v>
      </c>
      <c r="C1443" s="8" t="s">
        <v>51</v>
      </c>
      <c r="D1443" s="9" t="s">
        <v>29</v>
      </c>
      <c r="E1443" s="8">
        <v>1</v>
      </c>
      <c r="F1443" s="9" t="str">
        <f>_xlfn.XLOOKUP(D1443,Data!G:G,Data!H:H,0,0,1)</f>
        <v>Asia</v>
      </c>
    </row>
    <row r="1444" spans="1:6" x14ac:dyDescent="0.2">
      <c r="A1444" s="9" t="s">
        <v>244</v>
      </c>
      <c r="B1444" s="9" t="s">
        <v>249</v>
      </c>
      <c r="C1444" s="8" t="s">
        <v>51</v>
      </c>
      <c r="D1444" s="9" t="s">
        <v>58</v>
      </c>
      <c r="E1444" s="8">
        <v>1</v>
      </c>
      <c r="F1444" s="9" t="str">
        <f>_xlfn.XLOOKUP(D1444,Data!G:G,Data!H:H,0,0,1)</f>
        <v>Asia</v>
      </c>
    </row>
    <row r="1445" spans="1:6" x14ac:dyDescent="0.2">
      <c r="A1445" s="9" t="s">
        <v>244</v>
      </c>
      <c r="B1445" s="9" t="s">
        <v>249</v>
      </c>
      <c r="C1445" s="8" t="s">
        <v>51</v>
      </c>
      <c r="D1445" s="9" t="s">
        <v>129</v>
      </c>
      <c r="E1445" s="8">
        <v>1</v>
      </c>
      <c r="F1445" s="9" t="str">
        <f>_xlfn.XLOOKUP(D1445,Data!G:G,Data!H:H,0,0,1)</f>
        <v>Asia</v>
      </c>
    </row>
    <row r="1446" spans="1:6" x14ac:dyDescent="0.2">
      <c r="A1446" s="9" t="s">
        <v>244</v>
      </c>
      <c r="B1446" s="9" t="s">
        <v>249</v>
      </c>
      <c r="C1446" s="8" t="s">
        <v>51</v>
      </c>
      <c r="D1446" s="9" t="s">
        <v>45</v>
      </c>
      <c r="E1446" s="8">
        <v>1</v>
      </c>
      <c r="F1446" s="9" t="str">
        <f>_xlfn.XLOOKUP(D1446,Data!G:G,Data!H:H,0,0,1)</f>
        <v>North America</v>
      </c>
    </row>
    <row r="1447" spans="1:6" x14ac:dyDescent="0.2">
      <c r="A1447" s="9" t="s">
        <v>244</v>
      </c>
      <c r="B1447" s="9" t="s">
        <v>250</v>
      </c>
      <c r="C1447" s="8" t="s">
        <v>67</v>
      </c>
      <c r="D1447" s="9" t="s">
        <v>17</v>
      </c>
      <c r="E1447" s="8">
        <v>2</v>
      </c>
      <c r="F1447" s="9" t="str">
        <f>_xlfn.XLOOKUP(D1447,Data!G:G,Data!H:H,0,0,1)</f>
        <v>Asia</v>
      </c>
    </row>
    <row r="1448" spans="1:6" x14ac:dyDescent="0.2">
      <c r="A1448" s="9" t="s">
        <v>244</v>
      </c>
      <c r="B1448" s="9" t="s">
        <v>250</v>
      </c>
      <c r="C1448" s="8" t="s">
        <v>67</v>
      </c>
      <c r="D1448" s="9" t="s">
        <v>41</v>
      </c>
      <c r="E1448" s="8">
        <v>2</v>
      </c>
      <c r="F1448" s="9" t="str">
        <f>_xlfn.XLOOKUP(D1448,Data!G:G,Data!H:H,0,0,1)</f>
        <v>Asia</v>
      </c>
    </row>
    <row r="1449" spans="1:6" x14ac:dyDescent="0.2">
      <c r="A1449" s="9" t="s">
        <v>244</v>
      </c>
      <c r="B1449" s="9" t="s">
        <v>250</v>
      </c>
      <c r="C1449" s="8" t="s">
        <v>67</v>
      </c>
      <c r="D1449" s="9" t="s">
        <v>152</v>
      </c>
      <c r="E1449" s="8">
        <v>1</v>
      </c>
      <c r="F1449" s="9" t="str">
        <f>_xlfn.XLOOKUP(D1449,Data!G:G,Data!H:H,0,0,1)</f>
        <v>Africa</v>
      </c>
    </row>
    <row r="1450" spans="1:6" x14ac:dyDescent="0.2">
      <c r="A1450" s="9" t="s">
        <v>244</v>
      </c>
      <c r="B1450" s="9" t="s">
        <v>250</v>
      </c>
      <c r="C1450" s="8" t="s">
        <v>67</v>
      </c>
      <c r="D1450" s="9" t="s">
        <v>18</v>
      </c>
      <c r="E1450" s="8">
        <v>1</v>
      </c>
      <c r="F1450" s="9" t="str">
        <f>_xlfn.XLOOKUP(D1450,Data!G:G,Data!H:H,0,0,1)</f>
        <v>Asia</v>
      </c>
    </row>
    <row r="1451" spans="1:6" x14ac:dyDescent="0.2">
      <c r="A1451" s="9" t="s">
        <v>244</v>
      </c>
      <c r="B1451" s="9" t="s">
        <v>250</v>
      </c>
      <c r="C1451" s="8" t="s">
        <v>67</v>
      </c>
      <c r="D1451" s="9" t="s">
        <v>25</v>
      </c>
      <c r="E1451" s="8">
        <v>1</v>
      </c>
      <c r="F1451" s="9" t="str">
        <f>_xlfn.XLOOKUP(D1451,Data!G:G,Data!H:H,0,0,1)</f>
        <v>Europe</v>
      </c>
    </row>
    <row r="1452" spans="1:6" x14ac:dyDescent="0.2">
      <c r="A1452" s="9" t="s">
        <v>244</v>
      </c>
      <c r="B1452" s="9" t="s">
        <v>250</v>
      </c>
      <c r="C1452" s="8" t="s">
        <v>67</v>
      </c>
      <c r="D1452" s="9" t="s">
        <v>102</v>
      </c>
      <c r="E1452" s="8">
        <v>1</v>
      </c>
      <c r="F1452" s="9" t="str">
        <f>_xlfn.XLOOKUP(D1452,Data!G:G,Data!H:H,0,0,1)</f>
        <v>Asia</v>
      </c>
    </row>
    <row r="1453" spans="1:6" x14ac:dyDescent="0.2">
      <c r="A1453" s="9" t="s">
        <v>244</v>
      </c>
      <c r="B1453" s="9" t="s">
        <v>250</v>
      </c>
      <c r="C1453" s="8" t="s">
        <v>67</v>
      </c>
      <c r="D1453" s="9" t="s">
        <v>29</v>
      </c>
      <c r="E1453" s="8">
        <v>1</v>
      </c>
      <c r="F1453" s="9" t="str">
        <f>_xlfn.XLOOKUP(D1453,Data!G:G,Data!H:H,0,0,1)</f>
        <v>Asia</v>
      </c>
    </row>
    <row r="1454" spans="1:6" x14ac:dyDescent="0.2">
      <c r="A1454" s="9" t="s">
        <v>244</v>
      </c>
      <c r="B1454" s="9" t="s">
        <v>250</v>
      </c>
      <c r="C1454" s="8" t="s">
        <v>67</v>
      </c>
      <c r="D1454" s="9" t="s">
        <v>32</v>
      </c>
      <c r="E1454" s="8">
        <v>1</v>
      </c>
      <c r="F1454" s="9" t="str">
        <f>_xlfn.XLOOKUP(D1454,Data!G:G,Data!H:H,0,0,1)</f>
        <v>Asia</v>
      </c>
    </row>
    <row r="1455" spans="1:6" x14ac:dyDescent="0.2">
      <c r="A1455" s="9" t="s">
        <v>244</v>
      </c>
      <c r="B1455" s="9" t="s">
        <v>250</v>
      </c>
      <c r="C1455" s="8" t="s">
        <v>67</v>
      </c>
      <c r="D1455" s="9" t="s">
        <v>58</v>
      </c>
      <c r="E1455" s="8">
        <v>1</v>
      </c>
      <c r="F1455" s="9" t="str">
        <f>_xlfn.XLOOKUP(D1455,Data!G:G,Data!H:H,0,0,1)</f>
        <v>Asia</v>
      </c>
    </row>
    <row r="1456" spans="1:6" x14ac:dyDescent="0.2">
      <c r="A1456" s="9" t="s">
        <v>244</v>
      </c>
      <c r="B1456" s="9" t="s">
        <v>250</v>
      </c>
      <c r="C1456" s="8" t="s">
        <v>67</v>
      </c>
      <c r="D1456" s="9" t="s">
        <v>38</v>
      </c>
      <c r="E1456" s="8">
        <v>1</v>
      </c>
      <c r="F1456" s="9" t="str">
        <f>_xlfn.XLOOKUP(D1456,Data!G:G,Data!H:H,0,0,1)</f>
        <v>Europe</v>
      </c>
    </row>
    <row r="1457" spans="1:6" x14ac:dyDescent="0.2">
      <c r="A1457" s="9" t="s">
        <v>244</v>
      </c>
      <c r="B1457" s="9" t="s">
        <v>250</v>
      </c>
      <c r="C1457" s="8" t="s">
        <v>67</v>
      </c>
      <c r="D1457" s="9" t="s">
        <v>125</v>
      </c>
      <c r="E1457" s="8">
        <v>1</v>
      </c>
      <c r="F1457" s="9" t="str">
        <f>_xlfn.XLOOKUP(D1457,Data!G:G,Data!H:H,0,0,1)</f>
        <v>Asia</v>
      </c>
    </row>
    <row r="1458" spans="1:6" x14ac:dyDescent="0.2">
      <c r="A1458" s="9" t="s">
        <v>244</v>
      </c>
      <c r="B1458" s="9" t="s">
        <v>250</v>
      </c>
      <c r="C1458" s="8" t="s">
        <v>67</v>
      </c>
      <c r="D1458" s="9" t="s">
        <v>129</v>
      </c>
      <c r="E1458" s="8">
        <v>1</v>
      </c>
      <c r="F1458" s="9" t="str">
        <f>_xlfn.XLOOKUP(D1458,Data!G:G,Data!H:H,0,0,1)</f>
        <v>Asia</v>
      </c>
    </row>
    <row r="1459" spans="1:6" x14ac:dyDescent="0.2">
      <c r="A1459" s="9" t="s">
        <v>244</v>
      </c>
      <c r="B1459" s="9" t="s">
        <v>250</v>
      </c>
      <c r="C1459" s="8" t="s">
        <v>67</v>
      </c>
      <c r="D1459" s="9" t="s">
        <v>45</v>
      </c>
      <c r="E1459" s="8">
        <v>1</v>
      </c>
      <c r="F1459" s="9" t="str">
        <f>_xlfn.XLOOKUP(D1459,Data!G:G,Data!H:H,0,0,1)</f>
        <v>North America</v>
      </c>
    </row>
    <row r="1460" spans="1:6" x14ac:dyDescent="0.2">
      <c r="A1460" s="9" t="s">
        <v>251</v>
      </c>
      <c r="B1460" s="9" t="s">
        <v>252</v>
      </c>
      <c r="C1460" s="8" t="s">
        <v>8</v>
      </c>
      <c r="D1460" s="9" t="s">
        <v>10</v>
      </c>
      <c r="E1460" s="8">
        <v>1</v>
      </c>
      <c r="F1460" s="9" t="str">
        <f>_xlfn.XLOOKUP(D1460,Data!G:G,Data!H:H,0,0,1)</f>
        <v>Oceania</v>
      </c>
    </row>
    <row r="1461" spans="1:6" x14ac:dyDescent="0.2">
      <c r="A1461" s="9" t="s">
        <v>251</v>
      </c>
      <c r="B1461" s="9" t="s">
        <v>252</v>
      </c>
      <c r="C1461" s="8" t="s">
        <v>8</v>
      </c>
      <c r="D1461" s="9" t="s">
        <v>13</v>
      </c>
      <c r="E1461" s="8">
        <v>1</v>
      </c>
      <c r="F1461" s="9" t="str">
        <f>_xlfn.XLOOKUP(D1461,Data!G:G,Data!H:H,0,0,1)</f>
        <v>South America</v>
      </c>
    </row>
    <row r="1462" spans="1:6" x14ac:dyDescent="0.2">
      <c r="A1462" s="9" t="s">
        <v>251</v>
      </c>
      <c r="B1462" s="9" t="s">
        <v>252</v>
      </c>
      <c r="C1462" s="8" t="s">
        <v>8</v>
      </c>
      <c r="D1462" s="9" t="s">
        <v>14</v>
      </c>
      <c r="E1462" s="8">
        <v>1</v>
      </c>
      <c r="F1462" s="9" t="str">
        <f>_xlfn.XLOOKUP(D1462,Data!G:G,Data!H:H,0,0,1)</f>
        <v>North America</v>
      </c>
    </row>
    <row r="1463" spans="1:6" x14ac:dyDescent="0.2">
      <c r="A1463" s="9" t="s">
        <v>251</v>
      </c>
      <c r="B1463" s="9" t="s">
        <v>252</v>
      </c>
      <c r="C1463" s="8" t="s">
        <v>8</v>
      </c>
      <c r="D1463" s="9" t="s">
        <v>25</v>
      </c>
      <c r="E1463" s="8">
        <v>1</v>
      </c>
      <c r="F1463" s="9" t="str">
        <f>_xlfn.XLOOKUP(D1463,Data!G:G,Data!H:H,0,0,1)</f>
        <v>Europe</v>
      </c>
    </row>
    <row r="1464" spans="1:6" x14ac:dyDescent="0.2">
      <c r="A1464" s="9" t="s">
        <v>251</v>
      </c>
      <c r="B1464" s="9" t="s">
        <v>252</v>
      </c>
      <c r="C1464" s="8" t="s">
        <v>8</v>
      </c>
      <c r="D1464" s="9" t="s">
        <v>26</v>
      </c>
      <c r="E1464" s="8">
        <v>1</v>
      </c>
      <c r="F1464" s="9" t="str">
        <f>_xlfn.XLOOKUP(D1464,Data!G:G,Data!H:H,0,0,1)</f>
        <v>Europe</v>
      </c>
    </row>
    <row r="1465" spans="1:6" x14ac:dyDescent="0.2">
      <c r="A1465" s="9" t="s">
        <v>251</v>
      </c>
      <c r="B1465" s="9" t="s">
        <v>252</v>
      </c>
      <c r="C1465" s="8" t="s">
        <v>8</v>
      </c>
      <c r="D1465" s="9" t="s">
        <v>70</v>
      </c>
      <c r="E1465" s="8">
        <v>1</v>
      </c>
      <c r="F1465" s="9" t="str">
        <f>_xlfn.XLOOKUP(D1465,Data!G:G,Data!H:H,0,0,1)</f>
        <v>Europe</v>
      </c>
    </row>
    <row r="1466" spans="1:6" x14ac:dyDescent="0.2">
      <c r="A1466" s="9" t="s">
        <v>251</v>
      </c>
      <c r="B1466" s="9" t="s">
        <v>252</v>
      </c>
      <c r="C1466" s="8" t="s">
        <v>8</v>
      </c>
      <c r="D1466" s="9" t="s">
        <v>32</v>
      </c>
      <c r="E1466" s="8">
        <v>1</v>
      </c>
      <c r="F1466" s="9" t="str">
        <f>_xlfn.XLOOKUP(D1466,Data!G:G,Data!H:H,0,0,1)</f>
        <v>Asia</v>
      </c>
    </row>
    <row r="1467" spans="1:6" x14ac:dyDescent="0.2">
      <c r="A1467" s="9" t="s">
        <v>251</v>
      </c>
      <c r="B1467" s="9" t="s">
        <v>252</v>
      </c>
      <c r="C1467" s="8" t="s">
        <v>8</v>
      </c>
      <c r="D1467" s="9" t="s">
        <v>60</v>
      </c>
      <c r="E1467" s="8">
        <v>1</v>
      </c>
      <c r="F1467" s="9" t="str">
        <f>_xlfn.XLOOKUP(D1467,Data!G:G,Data!H:H,0,0,1)</f>
        <v>North America</v>
      </c>
    </row>
    <row r="1468" spans="1:6" x14ac:dyDescent="0.2">
      <c r="A1468" s="9" t="s">
        <v>251</v>
      </c>
      <c r="B1468" s="9" t="s">
        <v>252</v>
      </c>
      <c r="C1468" s="8" t="s">
        <v>8</v>
      </c>
      <c r="D1468" s="9" t="s">
        <v>171</v>
      </c>
      <c r="E1468" s="8">
        <v>1</v>
      </c>
      <c r="F1468" s="9" t="str">
        <f>_xlfn.XLOOKUP(D1468,Data!G:G,Data!H:H,0,0,1)</f>
        <v>Europe</v>
      </c>
    </row>
    <row r="1469" spans="1:6" x14ac:dyDescent="0.2">
      <c r="A1469" s="9" t="s">
        <v>251</v>
      </c>
      <c r="B1469" s="9" t="s">
        <v>252</v>
      </c>
      <c r="C1469" s="8" t="s">
        <v>8</v>
      </c>
      <c r="D1469" s="9" t="s">
        <v>161</v>
      </c>
      <c r="E1469" s="8">
        <v>1</v>
      </c>
      <c r="F1469" s="9" t="str">
        <f>_xlfn.XLOOKUP(D1469,Data!G:G,Data!H:H,0,0,1)</f>
        <v>Africa</v>
      </c>
    </row>
    <row r="1470" spans="1:6" x14ac:dyDescent="0.2">
      <c r="A1470" s="9" t="s">
        <v>251</v>
      </c>
      <c r="B1470" s="9" t="s">
        <v>252</v>
      </c>
      <c r="C1470" s="8" t="s">
        <v>8</v>
      </c>
      <c r="D1470" s="9" t="s">
        <v>42</v>
      </c>
      <c r="E1470" s="8">
        <v>1</v>
      </c>
      <c r="F1470" s="9" t="str">
        <f>_xlfn.XLOOKUP(D1470,Data!G:G,Data!H:H,0,0,1)</f>
        <v>Europe</v>
      </c>
    </row>
    <row r="1471" spans="1:6" x14ac:dyDescent="0.2">
      <c r="A1471" s="9" t="s">
        <v>251</v>
      </c>
      <c r="B1471" s="9" t="s">
        <v>252</v>
      </c>
      <c r="C1471" s="8" t="s">
        <v>8</v>
      </c>
      <c r="D1471" s="9" t="s">
        <v>45</v>
      </c>
      <c r="E1471" s="8">
        <v>1</v>
      </c>
      <c r="F1471" s="9" t="str">
        <f>_xlfn.XLOOKUP(D1471,Data!G:G,Data!H:H,0,0,1)</f>
        <v>North America</v>
      </c>
    </row>
    <row r="1472" spans="1:6" x14ac:dyDescent="0.2">
      <c r="A1472" s="9" t="s">
        <v>251</v>
      </c>
      <c r="B1472" s="9" t="s">
        <v>253</v>
      </c>
      <c r="C1472" s="8" t="s">
        <v>51</v>
      </c>
      <c r="D1472" s="9" t="s">
        <v>10</v>
      </c>
      <c r="E1472" s="8">
        <v>1</v>
      </c>
      <c r="F1472" s="9" t="str">
        <f>_xlfn.XLOOKUP(D1472,Data!G:G,Data!H:H,0,0,1)</f>
        <v>Oceania</v>
      </c>
    </row>
    <row r="1473" spans="1:6" x14ac:dyDescent="0.2">
      <c r="A1473" s="9" t="s">
        <v>251</v>
      </c>
      <c r="B1473" s="9" t="s">
        <v>253</v>
      </c>
      <c r="C1473" s="8" t="s">
        <v>51</v>
      </c>
      <c r="D1473" s="9" t="s">
        <v>141</v>
      </c>
      <c r="E1473" s="8">
        <v>1</v>
      </c>
      <c r="F1473" s="9" t="str">
        <f>_xlfn.XLOOKUP(D1473,Data!G:G,Data!H:H,0,0,1)</f>
        <v>Europe</v>
      </c>
    </row>
    <row r="1474" spans="1:6" x14ac:dyDescent="0.2">
      <c r="A1474" s="9" t="s">
        <v>251</v>
      </c>
      <c r="B1474" s="9" t="s">
        <v>253</v>
      </c>
      <c r="C1474" s="8" t="s">
        <v>51</v>
      </c>
      <c r="D1474" s="9" t="s">
        <v>14</v>
      </c>
      <c r="E1474" s="8">
        <v>1</v>
      </c>
      <c r="F1474" s="9" t="str">
        <f>_xlfn.XLOOKUP(D1474,Data!G:G,Data!H:H,0,0,1)</f>
        <v>North America</v>
      </c>
    </row>
    <row r="1475" spans="1:6" x14ac:dyDescent="0.2">
      <c r="A1475" s="9" t="s">
        <v>251</v>
      </c>
      <c r="B1475" s="9" t="s">
        <v>253</v>
      </c>
      <c r="C1475" s="8" t="s">
        <v>51</v>
      </c>
      <c r="D1475" s="9" t="s">
        <v>17</v>
      </c>
      <c r="E1475" s="8">
        <v>1</v>
      </c>
      <c r="F1475" s="9" t="str">
        <f>_xlfn.XLOOKUP(D1475,Data!G:G,Data!H:H,0,0,1)</f>
        <v>Asia</v>
      </c>
    </row>
    <row r="1476" spans="1:6" x14ac:dyDescent="0.2">
      <c r="A1476" s="9" t="s">
        <v>251</v>
      </c>
      <c r="B1476" s="9" t="s">
        <v>253</v>
      </c>
      <c r="C1476" s="8" t="s">
        <v>51</v>
      </c>
      <c r="D1476" s="9" t="s">
        <v>25</v>
      </c>
      <c r="E1476" s="8">
        <v>1</v>
      </c>
      <c r="F1476" s="9" t="str">
        <f>_xlfn.XLOOKUP(D1476,Data!G:G,Data!H:H,0,0,1)</f>
        <v>Europe</v>
      </c>
    </row>
    <row r="1477" spans="1:6" x14ac:dyDescent="0.2">
      <c r="A1477" s="9" t="s">
        <v>251</v>
      </c>
      <c r="B1477" s="9" t="s">
        <v>253</v>
      </c>
      <c r="C1477" s="8" t="s">
        <v>51</v>
      </c>
      <c r="D1477" s="9" t="s">
        <v>26</v>
      </c>
      <c r="E1477" s="8">
        <v>1</v>
      </c>
      <c r="F1477" s="9" t="str">
        <f>_xlfn.XLOOKUP(D1477,Data!G:G,Data!H:H,0,0,1)</f>
        <v>Europe</v>
      </c>
    </row>
    <row r="1478" spans="1:6" x14ac:dyDescent="0.2">
      <c r="A1478" s="9" t="s">
        <v>251</v>
      </c>
      <c r="B1478" s="9" t="s">
        <v>253</v>
      </c>
      <c r="C1478" s="8" t="s">
        <v>51</v>
      </c>
      <c r="D1478" s="9" t="s">
        <v>32</v>
      </c>
      <c r="E1478" s="8">
        <v>1</v>
      </c>
      <c r="F1478" s="9" t="str">
        <f>_xlfn.XLOOKUP(D1478,Data!G:G,Data!H:H,0,0,1)</f>
        <v>Asia</v>
      </c>
    </row>
    <row r="1479" spans="1:6" x14ac:dyDescent="0.2">
      <c r="A1479" s="9" t="s">
        <v>251</v>
      </c>
      <c r="B1479" s="9" t="s">
        <v>253</v>
      </c>
      <c r="C1479" s="8" t="s">
        <v>51</v>
      </c>
      <c r="D1479" s="9" t="s">
        <v>119</v>
      </c>
      <c r="E1479" s="8">
        <v>1</v>
      </c>
      <c r="F1479" s="9" t="str">
        <f>_xlfn.XLOOKUP(D1479,Data!G:G,Data!H:H,0,0,1)</f>
        <v>Africa</v>
      </c>
    </row>
    <row r="1480" spans="1:6" x14ac:dyDescent="0.2">
      <c r="A1480" s="9" t="s">
        <v>251</v>
      </c>
      <c r="B1480" s="9" t="s">
        <v>253</v>
      </c>
      <c r="C1480" s="8" t="s">
        <v>51</v>
      </c>
      <c r="D1480" s="9" t="s">
        <v>60</v>
      </c>
      <c r="E1480" s="8">
        <v>1</v>
      </c>
      <c r="F1480" s="9" t="str">
        <f>_xlfn.XLOOKUP(D1480,Data!G:G,Data!H:H,0,0,1)</f>
        <v>North America</v>
      </c>
    </row>
    <row r="1481" spans="1:6" x14ac:dyDescent="0.2">
      <c r="A1481" s="9" t="s">
        <v>251</v>
      </c>
      <c r="B1481" s="9" t="s">
        <v>253</v>
      </c>
      <c r="C1481" s="8" t="s">
        <v>51</v>
      </c>
      <c r="D1481" s="9" t="s">
        <v>171</v>
      </c>
      <c r="E1481" s="8">
        <v>1</v>
      </c>
      <c r="F1481" s="9" t="str">
        <f>_xlfn.XLOOKUP(D1481,Data!G:G,Data!H:H,0,0,1)</f>
        <v>Europe</v>
      </c>
    </row>
    <row r="1482" spans="1:6" x14ac:dyDescent="0.2">
      <c r="A1482" s="9" t="s">
        <v>251</v>
      </c>
      <c r="B1482" s="9" t="s">
        <v>253</v>
      </c>
      <c r="C1482" s="8" t="s">
        <v>51</v>
      </c>
      <c r="D1482" s="9" t="s">
        <v>42</v>
      </c>
      <c r="E1482" s="8">
        <v>1</v>
      </c>
      <c r="F1482" s="9" t="str">
        <f>_xlfn.XLOOKUP(D1482,Data!G:G,Data!H:H,0,0,1)</f>
        <v>Europe</v>
      </c>
    </row>
    <row r="1483" spans="1:6" x14ac:dyDescent="0.2">
      <c r="A1483" s="9" t="s">
        <v>251</v>
      </c>
      <c r="B1483" s="9" t="s">
        <v>253</v>
      </c>
      <c r="C1483" s="8" t="s">
        <v>51</v>
      </c>
      <c r="D1483" s="9" t="s">
        <v>45</v>
      </c>
      <c r="E1483" s="8">
        <v>1</v>
      </c>
      <c r="F1483" s="9" t="str">
        <f>_xlfn.XLOOKUP(D1483,Data!G:G,Data!H:H,0,0,1)</f>
        <v>North America</v>
      </c>
    </row>
    <row r="1484" spans="1:6" x14ac:dyDescent="0.2">
      <c r="A1484" s="9" t="s">
        <v>251</v>
      </c>
      <c r="B1484" s="9" t="s">
        <v>254</v>
      </c>
      <c r="C1484" s="8" t="s">
        <v>8</v>
      </c>
      <c r="D1484" s="9" t="s">
        <v>17</v>
      </c>
      <c r="E1484" s="8">
        <v>1</v>
      </c>
      <c r="F1484" s="9" t="str">
        <f>_xlfn.XLOOKUP(D1484,Data!G:G,Data!H:H,0,0,1)</f>
        <v>Asia</v>
      </c>
    </row>
    <row r="1485" spans="1:6" x14ac:dyDescent="0.2">
      <c r="A1485" s="9" t="s">
        <v>251</v>
      </c>
      <c r="B1485" s="9" t="s">
        <v>254</v>
      </c>
      <c r="C1485" s="8" t="s">
        <v>8</v>
      </c>
      <c r="D1485" s="9" t="s">
        <v>25</v>
      </c>
      <c r="E1485" s="8">
        <v>1</v>
      </c>
      <c r="F1485" s="9" t="str">
        <f>_xlfn.XLOOKUP(D1485,Data!G:G,Data!H:H,0,0,1)</f>
        <v>Europe</v>
      </c>
    </row>
    <row r="1486" spans="1:6" x14ac:dyDescent="0.2">
      <c r="A1486" s="9" t="s">
        <v>251</v>
      </c>
      <c r="B1486" s="9" t="s">
        <v>254</v>
      </c>
      <c r="C1486" s="8" t="s">
        <v>8</v>
      </c>
      <c r="D1486" s="9" t="s">
        <v>200</v>
      </c>
      <c r="E1486" s="8">
        <v>1</v>
      </c>
      <c r="F1486" s="9" t="str">
        <f>_xlfn.XLOOKUP(D1486,Data!G:G,Data!H:H,0,0,1)</f>
        <v>Europe</v>
      </c>
    </row>
    <row r="1487" spans="1:6" x14ac:dyDescent="0.2">
      <c r="A1487" s="9" t="s">
        <v>251</v>
      </c>
      <c r="B1487" s="9" t="s">
        <v>254</v>
      </c>
      <c r="C1487" s="8" t="s">
        <v>8</v>
      </c>
      <c r="D1487" s="9" t="s">
        <v>207</v>
      </c>
      <c r="E1487" s="8">
        <v>1</v>
      </c>
      <c r="F1487" s="9" t="str">
        <f>_xlfn.XLOOKUP(D1487,Data!G:G,Data!H:H,0,0,1)</f>
        <v>Europe</v>
      </c>
    </row>
    <row r="1488" spans="1:6" x14ac:dyDescent="0.2">
      <c r="A1488" s="9" t="s">
        <v>251</v>
      </c>
      <c r="B1488" s="9" t="s">
        <v>254</v>
      </c>
      <c r="C1488" s="8" t="s">
        <v>8</v>
      </c>
      <c r="D1488" s="9" t="s">
        <v>38</v>
      </c>
      <c r="E1488" s="8">
        <v>1</v>
      </c>
      <c r="F1488" s="9" t="str">
        <f>_xlfn.XLOOKUP(D1488,Data!G:G,Data!H:H,0,0,1)</f>
        <v>Europe</v>
      </c>
    </row>
    <row r="1489" spans="1:6" x14ac:dyDescent="0.2">
      <c r="A1489" s="9" t="s">
        <v>251</v>
      </c>
      <c r="B1489" s="9" t="s">
        <v>254</v>
      </c>
      <c r="C1489" s="8" t="s">
        <v>8</v>
      </c>
      <c r="D1489" s="9" t="s">
        <v>59</v>
      </c>
      <c r="E1489" s="8">
        <v>1</v>
      </c>
      <c r="F1489" s="9" t="str">
        <f>_xlfn.XLOOKUP(D1489,Data!G:G,Data!H:H,0,0,1)</f>
        <v>Europe</v>
      </c>
    </row>
    <row r="1490" spans="1:6" x14ac:dyDescent="0.2">
      <c r="A1490" s="9" t="s">
        <v>251</v>
      </c>
      <c r="B1490" s="9" t="s">
        <v>254</v>
      </c>
      <c r="C1490" s="8" t="s">
        <v>8</v>
      </c>
      <c r="D1490" s="9" t="s">
        <v>171</v>
      </c>
      <c r="E1490" s="8">
        <v>1</v>
      </c>
      <c r="F1490" s="9" t="str">
        <f>_xlfn.XLOOKUP(D1490,Data!G:G,Data!H:H,0,0,1)</f>
        <v>Europe</v>
      </c>
    </row>
    <row r="1491" spans="1:6" x14ac:dyDescent="0.2">
      <c r="A1491" s="9" t="s">
        <v>251</v>
      </c>
      <c r="B1491" s="9" t="s">
        <v>254</v>
      </c>
      <c r="C1491" s="8" t="s">
        <v>8</v>
      </c>
      <c r="D1491" s="9" t="s">
        <v>45</v>
      </c>
      <c r="E1491" s="8">
        <v>1</v>
      </c>
      <c r="F1491" s="9" t="str">
        <f>_xlfn.XLOOKUP(D1491,Data!G:G,Data!H:H,0,0,1)</f>
        <v>North America</v>
      </c>
    </row>
    <row r="1492" spans="1:6" x14ac:dyDescent="0.2">
      <c r="A1492" s="9" t="s">
        <v>251</v>
      </c>
      <c r="B1492" s="9" t="s">
        <v>255</v>
      </c>
      <c r="C1492" s="8" t="s">
        <v>51</v>
      </c>
      <c r="D1492" s="9" t="s">
        <v>10</v>
      </c>
      <c r="E1492" s="8">
        <v>1</v>
      </c>
      <c r="F1492" s="9" t="str">
        <f>_xlfn.XLOOKUP(D1492,Data!G:G,Data!H:H,0,0,1)</f>
        <v>Oceania</v>
      </c>
    </row>
    <row r="1493" spans="1:6" x14ac:dyDescent="0.2">
      <c r="A1493" s="9" t="s">
        <v>251</v>
      </c>
      <c r="B1493" s="9" t="s">
        <v>255</v>
      </c>
      <c r="C1493" s="8" t="s">
        <v>51</v>
      </c>
      <c r="D1493" s="9" t="s">
        <v>53</v>
      </c>
      <c r="E1493" s="8">
        <v>1</v>
      </c>
      <c r="F1493" s="9" t="str">
        <f>_xlfn.XLOOKUP(D1493,Data!G:G,Data!H:H,0,0,1)</f>
        <v>Europe</v>
      </c>
    </row>
    <row r="1494" spans="1:6" x14ac:dyDescent="0.2">
      <c r="A1494" s="9" t="s">
        <v>251</v>
      </c>
      <c r="B1494" s="9" t="s">
        <v>255</v>
      </c>
      <c r="C1494" s="8" t="s">
        <v>51</v>
      </c>
      <c r="D1494" s="9" t="s">
        <v>14</v>
      </c>
      <c r="E1494" s="8">
        <v>1</v>
      </c>
      <c r="F1494" s="9" t="str">
        <f>_xlfn.XLOOKUP(D1494,Data!G:G,Data!H:H,0,0,1)</f>
        <v>North America</v>
      </c>
    </row>
    <row r="1495" spans="1:6" x14ac:dyDescent="0.2">
      <c r="A1495" s="9" t="s">
        <v>251</v>
      </c>
      <c r="B1495" s="9" t="s">
        <v>255</v>
      </c>
      <c r="C1495" s="8" t="s">
        <v>51</v>
      </c>
      <c r="D1495" s="9" t="s">
        <v>17</v>
      </c>
      <c r="E1495" s="8">
        <v>1</v>
      </c>
      <c r="F1495" s="9" t="str">
        <f>_xlfn.XLOOKUP(D1495,Data!G:G,Data!H:H,0,0,1)</f>
        <v>Asia</v>
      </c>
    </row>
    <row r="1496" spans="1:6" x14ac:dyDescent="0.2">
      <c r="A1496" s="9" t="s">
        <v>251</v>
      </c>
      <c r="B1496" s="9" t="s">
        <v>255</v>
      </c>
      <c r="C1496" s="8" t="s">
        <v>51</v>
      </c>
      <c r="D1496" s="9" t="s">
        <v>25</v>
      </c>
      <c r="E1496" s="8">
        <v>1</v>
      </c>
      <c r="F1496" s="9" t="str">
        <f>_xlfn.XLOOKUP(D1496,Data!G:G,Data!H:H,0,0,1)</f>
        <v>Europe</v>
      </c>
    </row>
    <row r="1497" spans="1:6" x14ac:dyDescent="0.2">
      <c r="A1497" s="9" t="s">
        <v>251</v>
      </c>
      <c r="B1497" s="9" t="s">
        <v>255</v>
      </c>
      <c r="C1497" s="8" t="s">
        <v>51</v>
      </c>
      <c r="D1497" s="9" t="s">
        <v>26</v>
      </c>
      <c r="E1497" s="8">
        <v>1</v>
      </c>
      <c r="F1497" s="9" t="str">
        <f>_xlfn.XLOOKUP(D1497,Data!G:G,Data!H:H,0,0,1)</f>
        <v>Europe</v>
      </c>
    </row>
    <row r="1498" spans="1:6" x14ac:dyDescent="0.2">
      <c r="A1498" s="9" t="s">
        <v>251</v>
      </c>
      <c r="B1498" s="9" t="s">
        <v>255</v>
      </c>
      <c r="C1498" s="8" t="s">
        <v>51</v>
      </c>
      <c r="D1498" s="9" t="s">
        <v>42</v>
      </c>
      <c r="E1498" s="8">
        <v>1</v>
      </c>
      <c r="F1498" s="9" t="str">
        <f>_xlfn.XLOOKUP(D1498,Data!G:G,Data!H:H,0,0,1)</f>
        <v>Europe</v>
      </c>
    </row>
    <row r="1499" spans="1:6" x14ac:dyDescent="0.2">
      <c r="A1499" s="9" t="s">
        <v>251</v>
      </c>
      <c r="B1499" s="9" t="s">
        <v>255</v>
      </c>
      <c r="C1499" s="8" t="s">
        <v>51</v>
      </c>
      <c r="D1499" s="9" t="s">
        <v>45</v>
      </c>
      <c r="E1499" s="8">
        <v>1</v>
      </c>
      <c r="F1499" s="9" t="str">
        <f>_xlfn.XLOOKUP(D1499,Data!G:G,Data!H:H,0,0,1)</f>
        <v>North America</v>
      </c>
    </row>
    <row r="1500" spans="1:6" x14ac:dyDescent="0.2">
      <c r="A1500" s="9" t="s">
        <v>256</v>
      </c>
      <c r="B1500" s="9" t="s">
        <v>257</v>
      </c>
      <c r="C1500" s="8" t="s">
        <v>8</v>
      </c>
      <c r="D1500" s="9" t="s">
        <v>122</v>
      </c>
      <c r="E1500" s="8">
        <v>1</v>
      </c>
      <c r="F1500" s="9" t="str">
        <f>_xlfn.XLOOKUP(D1500,Data!G:G,Data!H:H,0,0,1)</f>
        <v>Refugee</v>
      </c>
    </row>
    <row r="1501" spans="1:6" x14ac:dyDescent="0.2">
      <c r="A1501" s="9" t="s">
        <v>256</v>
      </c>
      <c r="B1501" s="9" t="s">
        <v>257</v>
      </c>
      <c r="C1501" s="8" t="s">
        <v>8</v>
      </c>
      <c r="D1501" s="9" t="s">
        <v>45</v>
      </c>
      <c r="E1501" s="8">
        <v>1</v>
      </c>
      <c r="F1501" s="9" t="str">
        <f>_xlfn.XLOOKUP(D1501,Data!G:G,Data!H:H,0,0,1)</f>
        <v>North America</v>
      </c>
    </row>
    <row r="1502" spans="1:6" x14ac:dyDescent="0.2">
      <c r="A1502" s="9" t="s">
        <v>256</v>
      </c>
      <c r="B1502" s="9" t="s">
        <v>257</v>
      </c>
      <c r="C1502" s="8" t="s">
        <v>8</v>
      </c>
      <c r="D1502" s="9" t="s">
        <v>25</v>
      </c>
      <c r="E1502" s="8">
        <v>1</v>
      </c>
      <c r="F1502" s="9" t="str">
        <f>_xlfn.XLOOKUP(D1502,Data!G:G,Data!H:H,0,0,1)</f>
        <v>Europe</v>
      </c>
    </row>
    <row r="1503" spans="1:6" x14ac:dyDescent="0.2">
      <c r="A1503" s="9" t="s">
        <v>256</v>
      </c>
      <c r="B1503" s="9" t="s">
        <v>257</v>
      </c>
      <c r="C1503" s="8" t="s">
        <v>8</v>
      </c>
      <c r="D1503" s="9" t="s">
        <v>20</v>
      </c>
      <c r="E1503" s="8">
        <v>1</v>
      </c>
      <c r="F1503" s="9" t="str">
        <f>_xlfn.XLOOKUP(D1503,Data!G:G,Data!H:H,0,0,1)</f>
        <v>North America</v>
      </c>
    </row>
    <row r="1504" spans="1:6" x14ac:dyDescent="0.2">
      <c r="A1504" s="9" t="s">
        <v>256</v>
      </c>
      <c r="B1504" s="9" t="s">
        <v>257</v>
      </c>
      <c r="C1504" s="8" t="s">
        <v>8</v>
      </c>
      <c r="D1504" s="9" t="s">
        <v>13</v>
      </c>
      <c r="E1504" s="8">
        <v>1</v>
      </c>
      <c r="F1504" s="9" t="str">
        <f>_xlfn.XLOOKUP(D1504,Data!G:G,Data!H:H,0,0,1)</f>
        <v>South America</v>
      </c>
    </row>
    <row r="1505" spans="1:6" x14ac:dyDescent="0.2">
      <c r="A1505" s="9" t="s">
        <v>256</v>
      </c>
      <c r="B1505" s="9" t="s">
        <v>257</v>
      </c>
      <c r="C1505" s="8" t="s">
        <v>8</v>
      </c>
      <c r="D1505" s="9" t="s">
        <v>10</v>
      </c>
      <c r="E1505" s="8">
        <v>1</v>
      </c>
      <c r="F1505" s="9" t="str">
        <f>_xlfn.XLOOKUP(D1505,Data!G:G,Data!H:H,0,0,1)</f>
        <v>Oceania</v>
      </c>
    </row>
    <row r="1506" spans="1:6" x14ac:dyDescent="0.2">
      <c r="A1506" s="9" t="s">
        <v>256</v>
      </c>
      <c r="B1506" s="9" t="s">
        <v>257</v>
      </c>
      <c r="C1506" s="8" t="s">
        <v>8</v>
      </c>
      <c r="D1506" s="9" t="s">
        <v>42</v>
      </c>
      <c r="E1506" s="8">
        <v>1</v>
      </c>
      <c r="F1506" s="9" t="str">
        <f>_xlfn.XLOOKUP(D1506,Data!G:G,Data!H:H,0,0,1)</f>
        <v>Europe</v>
      </c>
    </row>
    <row r="1507" spans="1:6" x14ac:dyDescent="0.2">
      <c r="A1507" s="9" t="s">
        <v>256</v>
      </c>
      <c r="B1507" s="9" t="s">
        <v>257</v>
      </c>
      <c r="C1507" s="8" t="s">
        <v>8</v>
      </c>
      <c r="D1507" s="9" t="s">
        <v>53</v>
      </c>
      <c r="E1507" s="8">
        <v>1</v>
      </c>
      <c r="F1507" s="9" t="str">
        <f>_xlfn.XLOOKUP(D1507,Data!G:G,Data!H:H,0,0,1)</f>
        <v>Europe</v>
      </c>
    </row>
    <row r="1508" spans="1:6" x14ac:dyDescent="0.2">
      <c r="A1508" s="9" t="s">
        <v>256</v>
      </c>
      <c r="B1508" s="9" t="s">
        <v>257</v>
      </c>
      <c r="C1508" s="8" t="s">
        <v>8</v>
      </c>
      <c r="D1508" s="9" t="s">
        <v>89</v>
      </c>
      <c r="E1508" s="8">
        <v>1</v>
      </c>
      <c r="F1508" s="9" t="str">
        <f>_xlfn.XLOOKUP(D1508,Data!G:G,Data!H:H,0,0,1)</f>
        <v>North America</v>
      </c>
    </row>
    <row r="1509" spans="1:6" x14ac:dyDescent="0.2">
      <c r="A1509" s="9" t="s">
        <v>256</v>
      </c>
      <c r="B1509" s="9" t="s">
        <v>257</v>
      </c>
      <c r="C1509" s="8" t="s">
        <v>8</v>
      </c>
      <c r="D1509" s="9" t="s">
        <v>150</v>
      </c>
      <c r="E1509" s="8">
        <v>1</v>
      </c>
      <c r="F1509" s="9" t="str">
        <f>_xlfn.XLOOKUP(D1509,Data!G:G,Data!H:H,0,0,1)</f>
        <v>Africa</v>
      </c>
    </row>
    <row r="1510" spans="1:6" x14ac:dyDescent="0.2">
      <c r="A1510" s="9" t="s">
        <v>256</v>
      </c>
      <c r="B1510" s="9" t="s">
        <v>257</v>
      </c>
      <c r="C1510" s="8" t="s">
        <v>8</v>
      </c>
      <c r="D1510" s="9" t="s">
        <v>28</v>
      </c>
      <c r="E1510" s="8">
        <v>1</v>
      </c>
      <c r="F1510" s="9" t="str">
        <f>_xlfn.XLOOKUP(D1510,Data!G:G,Data!H:H,0,0,1)</f>
        <v>Asia</v>
      </c>
    </row>
    <row r="1511" spans="1:6" x14ac:dyDescent="0.2">
      <c r="A1511" s="9" t="s">
        <v>256</v>
      </c>
      <c r="B1511" s="9" t="s">
        <v>257</v>
      </c>
      <c r="C1511" s="8" t="s">
        <v>8</v>
      </c>
      <c r="D1511" s="9" t="s">
        <v>187</v>
      </c>
      <c r="E1511" s="8">
        <v>1</v>
      </c>
      <c r="F1511" s="9" t="str">
        <f>_xlfn.XLOOKUP(D1511,Data!G:G,Data!H:H,0,0,1)</f>
        <v>Africa</v>
      </c>
    </row>
    <row r="1512" spans="1:6" x14ac:dyDescent="0.2">
      <c r="A1512" s="9" t="s">
        <v>256</v>
      </c>
      <c r="B1512" s="9" t="s">
        <v>257</v>
      </c>
      <c r="C1512" s="8" t="s">
        <v>8</v>
      </c>
      <c r="D1512" s="9" t="s">
        <v>129</v>
      </c>
      <c r="E1512" s="8">
        <v>1</v>
      </c>
      <c r="F1512" s="9" t="str">
        <f>_xlfn.XLOOKUP(D1512,Data!G:G,Data!H:H,0,0,1)</f>
        <v>Asia</v>
      </c>
    </row>
    <row r="1513" spans="1:6" x14ac:dyDescent="0.2">
      <c r="A1513" s="9" t="s">
        <v>256</v>
      </c>
      <c r="B1513" s="9" t="s">
        <v>257</v>
      </c>
      <c r="C1513" s="8" t="s">
        <v>8</v>
      </c>
      <c r="D1513" s="9" t="s">
        <v>43</v>
      </c>
      <c r="E1513" s="8">
        <v>1</v>
      </c>
      <c r="F1513" s="9" t="str">
        <f>_xlfn.XLOOKUP(D1513,Data!G:G,Data!H:H,0,0,1)</f>
        <v>Europe</v>
      </c>
    </row>
    <row r="1514" spans="1:6" x14ac:dyDescent="0.2">
      <c r="A1514" s="9" t="s">
        <v>256</v>
      </c>
      <c r="B1514" s="9" t="s">
        <v>257</v>
      </c>
      <c r="C1514" s="8" t="s">
        <v>8</v>
      </c>
      <c r="D1514" s="9" t="s">
        <v>33</v>
      </c>
      <c r="E1514" s="8">
        <v>1</v>
      </c>
      <c r="F1514" s="9" t="str">
        <f>_xlfn.XLOOKUP(D1514,Data!G:G,Data!H:H,0,0,1)</f>
        <v>Asia</v>
      </c>
    </row>
    <row r="1515" spans="1:6" x14ac:dyDescent="0.2">
      <c r="A1515" s="9" t="s">
        <v>256</v>
      </c>
      <c r="B1515" s="9" t="s">
        <v>257</v>
      </c>
      <c r="C1515" s="8" t="s">
        <v>8</v>
      </c>
      <c r="D1515" s="9" t="s">
        <v>60</v>
      </c>
      <c r="E1515" s="8">
        <v>1</v>
      </c>
      <c r="F1515" s="9" t="str">
        <f>_xlfn.XLOOKUP(D1515,Data!G:G,Data!H:H,0,0,1)</f>
        <v>North America</v>
      </c>
    </row>
    <row r="1516" spans="1:6" x14ac:dyDescent="0.2">
      <c r="A1516" s="9" t="s">
        <v>256</v>
      </c>
      <c r="B1516" s="9" t="s">
        <v>257</v>
      </c>
      <c r="C1516" s="8" t="s">
        <v>8</v>
      </c>
      <c r="D1516" s="9" t="s">
        <v>46</v>
      </c>
      <c r="E1516" s="8">
        <v>1</v>
      </c>
      <c r="F1516" s="9" t="str">
        <f>_xlfn.XLOOKUP(D1516,Data!G:G,Data!H:H,0,0,1)</f>
        <v>Asia</v>
      </c>
    </row>
    <row r="1517" spans="1:6" x14ac:dyDescent="0.2">
      <c r="A1517" s="9" t="s">
        <v>256</v>
      </c>
      <c r="B1517" s="9" t="s">
        <v>258</v>
      </c>
      <c r="C1517" s="8" t="s">
        <v>8</v>
      </c>
      <c r="D1517" s="9" t="s">
        <v>127</v>
      </c>
      <c r="E1517" s="8">
        <v>1</v>
      </c>
      <c r="F1517" s="9" t="str">
        <f>_xlfn.XLOOKUP(D1517,Data!G:G,Data!H:H,0,0,1)</f>
        <v>Europe</v>
      </c>
    </row>
    <row r="1518" spans="1:6" x14ac:dyDescent="0.2">
      <c r="A1518" s="9" t="s">
        <v>256</v>
      </c>
      <c r="B1518" s="9" t="s">
        <v>258</v>
      </c>
      <c r="C1518" s="8" t="s">
        <v>8</v>
      </c>
      <c r="D1518" s="9" t="s">
        <v>158</v>
      </c>
      <c r="E1518" s="8">
        <v>1</v>
      </c>
      <c r="F1518" s="9" t="str">
        <f>_xlfn.XLOOKUP(D1518,Data!G:G,Data!H:H,0,0,1)</f>
        <v>Asia</v>
      </c>
    </row>
    <row r="1519" spans="1:6" x14ac:dyDescent="0.2">
      <c r="A1519" s="9" t="s">
        <v>256</v>
      </c>
      <c r="B1519" s="9" t="s">
        <v>258</v>
      </c>
      <c r="C1519" s="8" t="s">
        <v>8</v>
      </c>
      <c r="D1519" s="9" t="s">
        <v>46</v>
      </c>
      <c r="E1519" s="8">
        <v>1</v>
      </c>
      <c r="F1519" s="9" t="str">
        <f>_xlfn.XLOOKUP(D1519,Data!G:G,Data!H:H,0,0,1)</f>
        <v>Asia</v>
      </c>
    </row>
    <row r="1520" spans="1:6" x14ac:dyDescent="0.2">
      <c r="A1520" s="9" t="s">
        <v>256</v>
      </c>
      <c r="B1520" s="9" t="s">
        <v>258</v>
      </c>
      <c r="C1520" s="8" t="s">
        <v>8</v>
      </c>
      <c r="D1520" s="9" t="s">
        <v>33</v>
      </c>
      <c r="E1520" s="8">
        <v>1</v>
      </c>
      <c r="F1520" s="9" t="str">
        <f>_xlfn.XLOOKUP(D1520,Data!G:G,Data!H:H,0,0,1)</f>
        <v>Asia</v>
      </c>
    </row>
    <row r="1521" spans="1:6" x14ac:dyDescent="0.2">
      <c r="A1521" s="9" t="s">
        <v>256</v>
      </c>
      <c r="B1521" s="9" t="s">
        <v>258</v>
      </c>
      <c r="C1521" s="8" t="s">
        <v>8</v>
      </c>
      <c r="D1521" s="9" t="s">
        <v>42</v>
      </c>
      <c r="E1521" s="8">
        <v>1</v>
      </c>
      <c r="F1521" s="9" t="str">
        <f>_xlfn.XLOOKUP(D1521,Data!G:G,Data!H:H,0,0,1)</f>
        <v>Europe</v>
      </c>
    </row>
    <row r="1522" spans="1:6" x14ac:dyDescent="0.2">
      <c r="A1522" s="9" t="s">
        <v>256</v>
      </c>
      <c r="B1522" s="9" t="s">
        <v>258</v>
      </c>
      <c r="C1522" s="8" t="s">
        <v>8</v>
      </c>
      <c r="D1522" s="9" t="s">
        <v>178</v>
      </c>
      <c r="E1522" s="8">
        <v>1</v>
      </c>
      <c r="F1522" s="9" t="str">
        <f>_xlfn.XLOOKUP(D1522,Data!G:G,Data!H:H,0,0,1)</f>
        <v>Asia</v>
      </c>
    </row>
    <row r="1523" spans="1:6" x14ac:dyDescent="0.2">
      <c r="A1523" s="9" t="s">
        <v>256</v>
      </c>
      <c r="B1523" s="9" t="s">
        <v>258</v>
      </c>
      <c r="C1523" s="8" t="s">
        <v>8</v>
      </c>
      <c r="D1523" s="9" t="s">
        <v>156</v>
      </c>
      <c r="E1523" s="8">
        <v>1</v>
      </c>
      <c r="F1523" s="9" t="str">
        <f>_xlfn.XLOOKUP(D1523,Data!G:G,Data!H:H,0,0,1)</f>
        <v>Europe</v>
      </c>
    </row>
    <row r="1524" spans="1:6" x14ac:dyDescent="0.2">
      <c r="A1524" s="9" t="s">
        <v>256</v>
      </c>
      <c r="B1524" s="9" t="s">
        <v>258</v>
      </c>
      <c r="C1524" s="8" t="s">
        <v>8</v>
      </c>
      <c r="D1524" s="9" t="s">
        <v>141</v>
      </c>
      <c r="E1524" s="8">
        <v>1</v>
      </c>
      <c r="F1524" s="9" t="str">
        <f>_xlfn.XLOOKUP(D1524,Data!G:G,Data!H:H,0,0,1)</f>
        <v>Europe</v>
      </c>
    </row>
    <row r="1525" spans="1:6" x14ac:dyDescent="0.2">
      <c r="A1525" s="9" t="s">
        <v>256</v>
      </c>
      <c r="B1525" s="9" t="s">
        <v>258</v>
      </c>
      <c r="C1525" s="8" t="s">
        <v>8</v>
      </c>
      <c r="D1525" s="9" t="s">
        <v>10</v>
      </c>
      <c r="E1525" s="8">
        <v>1</v>
      </c>
      <c r="F1525" s="9" t="str">
        <f>_xlfn.XLOOKUP(D1525,Data!G:G,Data!H:H,0,0,1)</f>
        <v>Oceania</v>
      </c>
    </row>
    <row r="1526" spans="1:6" x14ac:dyDescent="0.2">
      <c r="A1526" s="9" t="s">
        <v>256</v>
      </c>
      <c r="B1526" s="9" t="s">
        <v>258</v>
      </c>
      <c r="C1526" s="8" t="s">
        <v>8</v>
      </c>
      <c r="D1526" s="9" t="s">
        <v>45</v>
      </c>
      <c r="E1526" s="8">
        <v>1</v>
      </c>
      <c r="F1526" s="9" t="str">
        <f>_xlfn.XLOOKUP(D1526,Data!G:G,Data!H:H,0,0,1)</f>
        <v>North America</v>
      </c>
    </row>
    <row r="1527" spans="1:6" x14ac:dyDescent="0.2">
      <c r="A1527" s="9" t="s">
        <v>256</v>
      </c>
      <c r="B1527" s="9" t="s">
        <v>258</v>
      </c>
      <c r="C1527" s="8" t="s">
        <v>8</v>
      </c>
      <c r="D1527" s="9" t="s">
        <v>13</v>
      </c>
      <c r="E1527" s="8">
        <v>1</v>
      </c>
      <c r="F1527" s="9" t="str">
        <f>_xlfn.XLOOKUP(D1527,Data!G:G,Data!H:H,0,0,1)</f>
        <v>South America</v>
      </c>
    </row>
    <row r="1528" spans="1:6" x14ac:dyDescent="0.2">
      <c r="A1528" s="9" t="s">
        <v>256</v>
      </c>
      <c r="B1528" s="9" t="s">
        <v>258</v>
      </c>
      <c r="C1528" s="8" t="s">
        <v>8</v>
      </c>
      <c r="D1528" s="9" t="s">
        <v>235</v>
      </c>
      <c r="E1528" s="8">
        <v>1</v>
      </c>
      <c r="F1528" s="9" t="str">
        <f>_xlfn.XLOOKUP(D1528,Data!G:G,Data!H:H,0,0,1)</f>
        <v>Asia</v>
      </c>
    </row>
    <row r="1529" spans="1:6" x14ac:dyDescent="0.2">
      <c r="A1529" s="9" t="s">
        <v>256</v>
      </c>
      <c r="B1529" s="9" t="s">
        <v>258</v>
      </c>
      <c r="C1529" s="8" t="s">
        <v>8</v>
      </c>
      <c r="D1529" s="9" t="s">
        <v>20</v>
      </c>
      <c r="E1529" s="8">
        <v>1</v>
      </c>
      <c r="F1529" s="9" t="str">
        <f>_xlfn.XLOOKUP(D1529,Data!G:G,Data!H:H,0,0,1)</f>
        <v>North America</v>
      </c>
    </row>
    <row r="1530" spans="1:6" x14ac:dyDescent="0.2">
      <c r="A1530" s="9" t="s">
        <v>256</v>
      </c>
      <c r="B1530" s="9" t="s">
        <v>258</v>
      </c>
      <c r="C1530" s="8" t="s">
        <v>8</v>
      </c>
      <c r="D1530" s="9" t="s">
        <v>32</v>
      </c>
      <c r="E1530" s="8">
        <v>1</v>
      </c>
      <c r="F1530" s="9" t="str">
        <f>_xlfn.XLOOKUP(D1530,Data!G:G,Data!H:H,0,0,1)</f>
        <v>Asia</v>
      </c>
    </row>
    <row r="1531" spans="1:6" x14ac:dyDescent="0.2">
      <c r="A1531" s="9" t="s">
        <v>256</v>
      </c>
      <c r="B1531" s="9" t="s">
        <v>258</v>
      </c>
      <c r="C1531" s="8" t="s">
        <v>8</v>
      </c>
      <c r="D1531" s="9" t="s">
        <v>19</v>
      </c>
      <c r="E1531" s="8">
        <v>1</v>
      </c>
      <c r="F1531" s="9" t="str">
        <f>_xlfn.XLOOKUP(D1531,Data!G:G,Data!H:H,0,0,1)</f>
        <v>South America</v>
      </c>
    </row>
    <row r="1532" spans="1:6" x14ac:dyDescent="0.2">
      <c r="A1532" s="9" t="s">
        <v>256</v>
      </c>
      <c r="B1532" s="9" t="s">
        <v>258</v>
      </c>
      <c r="C1532" s="8" t="s">
        <v>8</v>
      </c>
      <c r="D1532" s="9" t="s">
        <v>44</v>
      </c>
      <c r="E1532" s="8">
        <v>1</v>
      </c>
      <c r="F1532" s="9" t="str">
        <f>_xlfn.XLOOKUP(D1532,Data!G:G,Data!H:H,0,0,1)</f>
        <v>Europe</v>
      </c>
    </row>
    <row r="1533" spans="1:6" x14ac:dyDescent="0.2">
      <c r="A1533" s="9" t="s">
        <v>256</v>
      </c>
      <c r="B1533" s="9" t="s">
        <v>258</v>
      </c>
      <c r="C1533" s="8" t="s">
        <v>8</v>
      </c>
      <c r="D1533" s="9" t="s">
        <v>198</v>
      </c>
      <c r="E1533" s="8">
        <v>1</v>
      </c>
      <c r="F1533" s="9" t="str">
        <f>_xlfn.XLOOKUP(D1533,Data!G:G,Data!H:H,0,0,1)</f>
        <v>Europe</v>
      </c>
    </row>
    <row r="1534" spans="1:6" x14ac:dyDescent="0.2">
      <c r="A1534" s="9" t="s">
        <v>256</v>
      </c>
      <c r="B1534" s="9" t="s">
        <v>259</v>
      </c>
      <c r="C1534" s="8" t="s">
        <v>8</v>
      </c>
      <c r="D1534" s="9" t="s">
        <v>128</v>
      </c>
      <c r="E1534" s="8">
        <v>1</v>
      </c>
      <c r="F1534" s="9" t="str">
        <f>_xlfn.XLOOKUP(D1534,Data!G:G,Data!H:H,0,0,1)</f>
        <v>Asia</v>
      </c>
    </row>
    <row r="1535" spans="1:6" x14ac:dyDescent="0.2">
      <c r="A1535" s="9" t="s">
        <v>256</v>
      </c>
      <c r="B1535" s="9" t="s">
        <v>259</v>
      </c>
      <c r="C1535" s="8" t="s">
        <v>8</v>
      </c>
      <c r="D1535" s="9" t="s">
        <v>198</v>
      </c>
      <c r="E1535" s="8">
        <v>1</v>
      </c>
      <c r="F1535" s="9" t="str">
        <f>_xlfn.XLOOKUP(D1535,Data!G:G,Data!H:H,0,0,1)</f>
        <v>Europe</v>
      </c>
    </row>
    <row r="1536" spans="1:6" x14ac:dyDescent="0.2">
      <c r="A1536" s="9" t="s">
        <v>256</v>
      </c>
      <c r="B1536" s="9" t="s">
        <v>259</v>
      </c>
      <c r="C1536" s="8" t="s">
        <v>8</v>
      </c>
      <c r="D1536" s="9" t="s">
        <v>188</v>
      </c>
      <c r="E1536" s="8">
        <v>1</v>
      </c>
      <c r="F1536" s="9" t="str">
        <f>_xlfn.XLOOKUP(D1536,Data!G:G,Data!H:H,0,0,1)</f>
        <v>Asia</v>
      </c>
    </row>
    <row r="1537" spans="1:6" x14ac:dyDescent="0.2">
      <c r="A1537" s="9" t="s">
        <v>256</v>
      </c>
      <c r="B1537" s="9" t="s">
        <v>259</v>
      </c>
      <c r="C1537" s="8" t="s">
        <v>8</v>
      </c>
      <c r="D1537" s="9" t="s">
        <v>156</v>
      </c>
      <c r="E1537" s="8">
        <v>1</v>
      </c>
      <c r="F1537" s="9" t="str">
        <f>_xlfn.XLOOKUP(D1537,Data!G:G,Data!H:H,0,0,1)</f>
        <v>Europe</v>
      </c>
    </row>
    <row r="1538" spans="1:6" x14ac:dyDescent="0.2">
      <c r="A1538" s="9" t="s">
        <v>256</v>
      </c>
      <c r="B1538" s="9" t="s">
        <v>259</v>
      </c>
      <c r="C1538" s="8" t="s">
        <v>8</v>
      </c>
      <c r="D1538" s="9" t="s">
        <v>20</v>
      </c>
      <c r="E1538" s="8">
        <v>1</v>
      </c>
      <c r="F1538" s="9" t="str">
        <f>_xlfn.XLOOKUP(D1538,Data!G:G,Data!H:H,0,0,1)</f>
        <v>North America</v>
      </c>
    </row>
    <row r="1539" spans="1:6" x14ac:dyDescent="0.2">
      <c r="A1539" s="9" t="s">
        <v>256</v>
      </c>
      <c r="B1539" s="9" t="s">
        <v>259</v>
      </c>
      <c r="C1539" s="8" t="s">
        <v>8</v>
      </c>
      <c r="D1539" s="9" t="s">
        <v>223</v>
      </c>
      <c r="E1539" s="8">
        <v>1</v>
      </c>
      <c r="F1539" s="9" t="str">
        <f>_xlfn.XLOOKUP(D1539,Data!G:G,Data!H:H,0,0,1)</f>
        <v>Oceania</v>
      </c>
    </row>
    <row r="1540" spans="1:6" x14ac:dyDescent="0.2">
      <c r="A1540" s="9" t="s">
        <v>256</v>
      </c>
      <c r="B1540" s="9" t="s">
        <v>259</v>
      </c>
      <c r="C1540" s="8" t="s">
        <v>8</v>
      </c>
      <c r="D1540" s="9" t="s">
        <v>33</v>
      </c>
      <c r="E1540" s="8">
        <v>1</v>
      </c>
      <c r="F1540" s="9" t="str">
        <f>_xlfn.XLOOKUP(D1540,Data!G:G,Data!H:H,0,0,1)</f>
        <v>Asia</v>
      </c>
    </row>
    <row r="1541" spans="1:6" x14ac:dyDescent="0.2">
      <c r="A1541" s="9" t="s">
        <v>256</v>
      </c>
      <c r="B1541" s="9" t="s">
        <v>259</v>
      </c>
      <c r="C1541" s="8" t="s">
        <v>8</v>
      </c>
      <c r="D1541" s="9" t="s">
        <v>42</v>
      </c>
      <c r="E1541" s="8">
        <v>1</v>
      </c>
      <c r="F1541" s="9" t="str">
        <f>_xlfn.XLOOKUP(D1541,Data!G:G,Data!H:H,0,0,1)</f>
        <v>Europe</v>
      </c>
    </row>
    <row r="1542" spans="1:6" x14ac:dyDescent="0.2">
      <c r="A1542" s="9" t="s">
        <v>256</v>
      </c>
      <c r="B1542" s="9" t="s">
        <v>259</v>
      </c>
      <c r="C1542" s="8" t="s">
        <v>8</v>
      </c>
      <c r="D1542" s="9" t="s">
        <v>14</v>
      </c>
      <c r="E1542" s="8">
        <v>1</v>
      </c>
      <c r="F1542" s="9" t="str">
        <f>_xlfn.XLOOKUP(D1542,Data!G:G,Data!H:H,0,0,1)</f>
        <v>North America</v>
      </c>
    </row>
    <row r="1543" spans="1:6" x14ac:dyDescent="0.2">
      <c r="A1543" s="9" t="s">
        <v>256</v>
      </c>
      <c r="B1543" s="9" t="s">
        <v>259</v>
      </c>
      <c r="C1543" s="8" t="s">
        <v>8</v>
      </c>
      <c r="D1543" s="9" t="s">
        <v>46</v>
      </c>
      <c r="E1543" s="8">
        <v>1</v>
      </c>
      <c r="F1543" s="9" t="str">
        <f>_xlfn.XLOOKUP(D1543,Data!G:G,Data!H:H,0,0,1)</f>
        <v>Asia</v>
      </c>
    </row>
    <row r="1544" spans="1:6" x14ac:dyDescent="0.2">
      <c r="A1544" s="9" t="s">
        <v>256</v>
      </c>
      <c r="B1544" s="9" t="s">
        <v>259</v>
      </c>
      <c r="C1544" s="8" t="s">
        <v>8</v>
      </c>
      <c r="D1544" s="9" t="s">
        <v>35</v>
      </c>
      <c r="E1544" s="8">
        <v>1</v>
      </c>
      <c r="F1544" s="9" t="str">
        <f>_xlfn.XLOOKUP(D1544,Data!G:G,Data!H:H,0,0,1)</f>
        <v>North America</v>
      </c>
    </row>
    <row r="1545" spans="1:6" x14ac:dyDescent="0.2">
      <c r="A1545" s="9" t="s">
        <v>256</v>
      </c>
      <c r="B1545" s="9" t="s">
        <v>259</v>
      </c>
      <c r="C1545" s="8" t="s">
        <v>8</v>
      </c>
      <c r="D1545" s="9" t="s">
        <v>10</v>
      </c>
      <c r="E1545" s="8">
        <v>1</v>
      </c>
      <c r="F1545" s="9" t="str">
        <f>_xlfn.XLOOKUP(D1545,Data!G:G,Data!H:H,0,0,1)</f>
        <v>Oceania</v>
      </c>
    </row>
    <row r="1546" spans="1:6" x14ac:dyDescent="0.2">
      <c r="A1546" s="9" t="s">
        <v>256</v>
      </c>
      <c r="B1546" s="9" t="s">
        <v>259</v>
      </c>
      <c r="C1546" s="8" t="s">
        <v>8</v>
      </c>
      <c r="D1546" s="9" t="s">
        <v>143</v>
      </c>
      <c r="E1546" s="8">
        <v>1</v>
      </c>
      <c r="F1546" s="9" t="str">
        <f>_xlfn.XLOOKUP(D1546,Data!G:G,Data!H:H,0,0,1)</f>
        <v>Europe</v>
      </c>
    </row>
    <row r="1547" spans="1:6" x14ac:dyDescent="0.2">
      <c r="A1547" s="9" t="s">
        <v>256</v>
      </c>
      <c r="B1547" s="9" t="s">
        <v>259</v>
      </c>
      <c r="C1547" s="8" t="s">
        <v>8</v>
      </c>
      <c r="D1547" s="9" t="s">
        <v>25</v>
      </c>
      <c r="E1547" s="8">
        <v>1</v>
      </c>
      <c r="F1547" s="9" t="str">
        <f>_xlfn.XLOOKUP(D1547,Data!G:G,Data!H:H,0,0,1)</f>
        <v>Europe</v>
      </c>
    </row>
    <row r="1548" spans="1:6" x14ac:dyDescent="0.2">
      <c r="A1548" s="9" t="s">
        <v>256</v>
      </c>
      <c r="B1548" s="9" t="s">
        <v>259</v>
      </c>
      <c r="C1548" s="8" t="s">
        <v>8</v>
      </c>
      <c r="D1548" s="9" t="s">
        <v>152</v>
      </c>
      <c r="E1548" s="8">
        <v>1</v>
      </c>
      <c r="F1548" s="9" t="str">
        <f>_xlfn.XLOOKUP(D1548,Data!G:G,Data!H:H,0,0,1)</f>
        <v>Africa</v>
      </c>
    </row>
    <row r="1549" spans="1:6" x14ac:dyDescent="0.2">
      <c r="A1549" s="9" t="s">
        <v>256</v>
      </c>
      <c r="B1549" s="9" t="s">
        <v>259</v>
      </c>
      <c r="C1549" s="8" t="s">
        <v>8</v>
      </c>
      <c r="D1549" s="9" t="s">
        <v>162</v>
      </c>
      <c r="E1549" s="8">
        <v>1</v>
      </c>
      <c r="F1549" s="9" t="str">
        <f>_xlfn.XLOOKUP(D1549,Data!G:G,Data!H:H,0,0,1)</f>
        <v>South America</v>
      </c>
    </row>
    <row r="1550" spans="1:6" x14ac:dyDescent="0.2">
      <c r="A1550" s="9" t="s">
        <v>256</v>
      </c>
      <c r="B1550" s="9" t="s">
        <v>259</v>
      </c>
      <c r="C1550" s="8" t="s">
        <v>8</v>
      </c>
      <c r="D1550" s="9" t="s">
        <v>129</v>
      </c>
      <c r="E1550" s="8">
        <v>1</v>
      </c>
      <c r="F1550" s="9" t="str">
        <f>_xlfn.XLOOKUP(D1550,Data!G:G,Data!H:H,0,0,1)</f>
        <v>Asia</v>
      </c>
    </row>
    <row r="1551" spans="1:6" x14ac:dyDescent="0.2">
      <c r="A1551" s="9" t="s">
        <v>256</v>
      </c>
      <c r="B1551" s="9" t="s">
        <v>259</v>
      </c>
      <c r="C1551" s="8" t="s">
        <v>8</v>
      </c>
      <c r="D1551" s="9" t="s">
        <v>215</v>
      </c>
      <c r="E1551" s="8">
        <v>1</v>
      </c>
      <c r="F1551" s="9" t="str">
        <f>_xlfn.XLOOKUP(D1551,Data!G:G,Data!H:H,0,0,1)</f>
        <v>Europe</v>
      </c>
    </row>
    <row r="1552" spans="1:6" x14ac:dyDescent="0.2">
      <c r="A1552" s="9" t="s">
        <v>256</v>
      </c>
      <c r="B1552" s="9" t="s">
        <v>259</v>
      </c>
      <c r="C1552" s="8" t="s">
        <v>8</v>
      </c>
      <c r="D1552" s="9" t="s">
        <v>53</v>
      </c>
      <c r="E1552" s="8">
        <v>1</v>
      </c>
      <c r="F1552" s="9" t="str">
        <f>_xlfn.XLOOKUP(D1552,Data!G:G,Data!H:H,0,0,1)</f>
        <v>Europe</v>
      </c>
    </row>
    <row r="1553" spans="1:6" x14ac:dyDescent="0.2">
      <c r="A1553" s="9" t="s">
        <v>256</v>
      </c>
      <c r="B1553" s="9" t="s">
        <v>259</v>
      </c>
      <c r="C1553" s="8" t="s">
        <v>8</v>
      </c>
      <c r="D1553" s="9" t="s">
        <v>18</v>
      </c>
      <c r="E1553" s="8">
        <v>1</v>
      </c>
      <c r="F1553" s="9" t="str">
        <f>_xlfn.XLOOKUP(D1553,Data!G:G,Data!H:H,0,0,1)</f>
        <v>Asia</v>
      </c>
    </row>
    <row r="1554" spans="1:6" x14ac:dyDescent="0.2">
      <c r="A1554" s="9" t="s">
        <v>256</v>
      </c>
      <c r="B1554" s="9" t="s">
        <v>260</v>
      </c>
      <c r="C1554" s="8" t="s">
        <v>8</v>
      </c>
      <c r="D1554" s="9" t="s">
        <v>59</v>
      </c>
      <c r="E1554" s="8">
        <v>1</v>
      </c>
      <c r="F1554" s="9" t="str">
        <f>_xlfn.XLOOKUP(D1554,Data!G:G,Data!H:H,0,0,1)</f>
        <v>Europe</v>
      </c>
    </row>
    <row r="1555" spans="1:6" x14ac:dyDescent="0.2">
      <c r="A1555" s="9" t="s">
        <v>256</v>
      </c>
      <c r="B1555" s="9" t="s">
        <v>260</v>
      </c>
      <c r="C1555" s="8" t="s">
        <v>8</v>
      </c>
      <c r="D1555" s="9" t="s">
        <v>198</v>
      </c>
      <c r="E1555" s="8">
        <v>1</v>
      </c>
      <c r="F1555" s="9" t="str">
        <f>_xlfn.XLOOKUP(D1555,Data!G:G,Data!H:H,0,0,1)</f>
        <v>Europe</v>
      </c>
    </row>
    <row r="1556" spans="1:6" x14ac:dyDescent="0.2">
      <c r="A1556" s="9" t="s">
        <v>256</v>
      </c>
      <c r="B1556" s="9" t="s">
        <v>260</v>
      </c>
      <c r="C1556" s="8" t="s">
        <v>8</v>
      </c>
      <c r="D1556" s="9" t="s">
        <v>25</v>
      </c>
      <c r="E1556" s="8">
        <v>1</v>
      </c>
      <c r="F1556" s="9" t="str">
        <f>_xlfn.XLOOKUP(D1556,Data!G:G,Data!H:H,0,0,1)</f>
        <v>Europe</v>
      </c>
    </row>
    <row r="1557" spans="1:6" x14ac:dyDescent="0.2">
      <c r="A1557" s="9" t="s">
        <v>256</v>
      </c>
      <c r="B1557" s="9" t="s">
        <v>260</v>
      </c>
      <c r="C1557" s="8" t="s">
        <v>8</v>
      </c>
      <c r="D1557" s="9" t="s">
        <v>156</v>
      </c>
      <c r="E1557" s="8">
        <v>1</v>
      </c>
      <c r="F1557" s="9" t="str">
        <f>_xlfn.XLOOKUP(D1557,Data!G:G,Data!H:H,0,0,1)</f>
        <v>Europe</v>
      </c>
    </row>
    <row r="1558" spans="1:6" x14ac:dyDescent="0.2">
      <c r="A1558" s="9" t="s">
        <v>256</v>
      </c>
      <c r="B1558" s="9" t="s">
        <v>260</v>
      </c>
      <c r="C1558" s="8" t="s">
        <v>8</v>
      </c>
      <c r="D1558" s="9" t="s">
        <v>33</v>
      </c>
      <c r="E1558" s="8">
        <v>1</v>
      </c>
      <c r="F1558" s="9" t="str">
        <f>_xlfn.XLOOKUP(D1558,Data!G:G,Data!H:H,0,0,1)</f>
        <v>Asia</v>
      </c>
    </row>
    <row r="1559" spans="1:6" x14ac:dyDescent="0.2">
      <c r="A1559" s="9" t="s">
        <v>256</v>
      </c>
      <c r="B1559" s="9" t="s">
        <v>260</v>
      </c>
      <c r="C1559" s="8" t="s">
        <v>8</v>
      </c>
      <c r="D1559" s="9" t="s">
        <v>188</v>
      </c>
      <c r="E1559" s="8">
        <v>1</v>
      </c>
      <c r="F1559" s="9" t="str">
        <f>_xlfn.XLOOKUP(D1559,Data!G:G,Data!H:H,0,0,1)</f>
        <v>Asia</v>
      </c>
    </row>
    <row r="1560" spans="1:6" x14ac:dyDescent="0.2">
      <c r="A1560" s="9" t="s">
        <v>256</v>
      </c>
      <c r="B1560" s="9" t="s">
        <v>260</v>
      </c>
      <c r="C1560" s="8" t="s">
        <v>8</v>
      </c>
      <c r="D1560" s="9" t="s">
        <v>26</v>
      </c>
      <c r="E1560" s="8">
        <v>1</v>
      </c>
      <c r="F1560" s="9" t="str">
        <f>_xlfn.XLOOKUP(D1560,Data!G:G,Data!H:H,0,0,1)</f>
        <v>Europe</v>
      </c>
    </row>
    <row r="1561" spans="1:6" x14ac:dyDescent="0.2">
      <c r="A1561" s="9" t="s">
        <v>256</v>
      </c>
      <c r="B1561" s="9" t="s">
        <v>260</v>
      </c>
      <c r="C1561" s="8" t="s">
        <v>8</v>
      </c>
      <c r="D1561" s="9" t="s">
        <v>117</v>
      </c>
      <c r="E1561" s="8">
        <v>1</v>
      </c>
      <c r="F1561" s="9" t="str">
        <f>_xlfn.XLOOKUP(D1561,Data!G:G,Data!H:H,0,0,1)</f>
        <v>Africa</v>
      </c>
    </row>
    <row r="1562" spans="1:6" x14ac:dyDescent="0.2">
      <c r="A1562" s="9" t="s">
        <v>256</v>
      </c>
      <c r="B1562" s="9" t="s">
        <v>260</v>
      </c>
      <c r="C1562" s="8" t="s">
        <v>8</v>
      </c>
      <c r="D1562" s="9" t="s">
        <v>10</v>
      </c>
      <c r="E1562" s="8">
        <v>1</v>
      </c>
      <c r="F1562" s="9" t="str">
        <f>_xlfn.XLOOKUP(D1562,Data!G:G,Data!H:H,0,0,1)</f>
        <v>Oceania</v>
      </c>
    </row>
    <row r="1563" spans="1:6" x14ac:dyDescent="0.2">
      <c r="A1563" s="9" t="s">
        <v>256</v>
      </c>
      <c r="B1563" s="9" t="s">
        <v>260</v>
      </c>
      <c r="C1563" s="8" t="s">
        <v>8</v>
      </c>
      <c r="D1563" s="9" t="s">
        <v>45</v>
      </c>
      <c r="E1563" s="8">
        <v>1</v>
      </c>
      <c r="F1563" s="9" t="str">
        <f>_xlfn.XLOOKUP(D1563,Data!G:G,Data!H:H,0,0,1)</f>
        <v>North America</v>
      </c>
    </row>
    <row r="1564" spans="1:6" x14ac:dyDescent="0.2">
      <c r="A1564" s="9" t="s">
        <v>256</v>
      </c>
      <c r="B1564" s="9" t="s">
        <v>260</v>
      </c>
      <c r="C1564" s="8" t="s">
        <v>8</v>
      </c>
      <c r="D1564" s="9" t="s">
        <v>18</v>
      </c>
      <c r="E1564" s="8">
        <v>1</v>
      </c>
      <c r="F1564" s="9" t="str">
        <f>_xlfn.XLOOKUP(D1564,Data!G:G,Data!H:H,0,0,1)</f>
        <v>Asia</v>
      </c>
    </row>
    <row r="1565" spans="1:6" x14ac:dyDescent="0.2">
      <c r="A1565" s="9" t="s">
        <v>256</v>
      </c>
      <c r="B1565" s="9" t="s">
        <v>260</v>
      </c>
      <c r="C1565" s="8" t="s">
        <v>8</v>
      </c>
      <c r="D1565" s="9" t="s">
        <v>22</v>
      </c>
      <c r="E1565" s="8">
        <v>1</v>
      </c>
      <c r="F1565" s="9" t="str">
        <f>_xlfn.XLOOKUP(D1565,Data!G:G,Data!H:H,0,0,1)</f>
        <v>Africa</v>
      </c>
    </row>
    <row r="1566" spans="1:6" x14ac:dyDescent="0.2">
      <c r="A1566" s="9" t="s">
        <v>256</v>
      </c>
      <c r="B1566" s="9" t="s">
        <v>260</v>
      </c>
      <c r="C1566" s="8" t="s">
        <v>8</v>
      </c>
      <c r="D1566" s="9" t="s">
        <v>46</v>
      </c>
      <c r="E1566" s="8">
        <v>1</v>
      </c>
      <c r="F1566" s="9" t="str">
        <f>_xlfn.XLOOKUP(D1566,Data!G:G,Data!H:H,0,0,1)</f>
        <v>Asia</v>
      </c>
    </row>
    <row r="1567" spans="1:6" x14ac:dyDescent="0.2">
      <c r="A1567" s="9" t="s">
        <v>256</v>
      </c>
      <c r="B1567" s="9" t="s">
        <v>260</v>
      </c>
      <c r="C1567" s="8" t="s">
        <v>8</v>
      </c>
      <c r="D1567" s="9" t="s">
        <v>54</v>
      </c>
      <c r="E1567" s="8">
        <v>1</v>
      </c>
      <c r="F1567" s="9" t="str">
        <f>_xlfn.XLOOKUP(D1567,Data!G:G,Data!H:H,0,0,1)</f>
        <v>Europe</v>
      </c>
    </row>
    <row r="1568" spans="1:6" x14ac:dyDescent="0.2">
      <c r="A1568" s="9" t="s">
        <v>256</v>
      </c>
      <c r="B1568" s="9" t="s">
        <v>260</v>
      </c>
      <c r="C1568" s="8" t="s">
        <v>8</v>
      </c>
      <c r="D1568" s="9" t="s">
        <v>32</v>
      </c>
      <c r="E1568" s="8">
        <v>1</v>
      </c>
      <c r="F1568" s="9" t="str">
        <f>_xlfn.XLOOKUP(D1568,Data!G:G,Data!H:H,0,0,1)</f>
        <v>Asia</v>
      </c>
    </row>
    <row r="1569" spans="1:6" x14ac:dyDescent="0.2">
      <c r="A1569" s="9" t="s">
        <v>256</v>
      </c>
      <c r="B1569" s="9" t="s">
        <v>260</v>
      </c>
      <c r="C1569" s="8" t="s">
        <v>8</v>
      </c>
      <c r="D1569" s="9" t="s">
        <v>27</v>
      </c>
      <c r="E1569" s="8">
        <v>1</v>
      </c>
      <c r="F1569" s="9" t="str">
        <f>_xlfn.XLOOKUP(D1569,Data!G:G,Data!H:H,0,0,1)</f>
        <v>Europe</v>
      </c>
    </row>
    <row r="1570" spans="1:6" x14ac:dyDescent="0.2">
      <c r="A1570" s="9" t="s">
        <v>256</v>
      </c>
      <c r="B1570" s="9" t="s">
        <v>260</v>
      </c>
      <c r="C1570" s="8" t="s">
        <v>8</v>
      </c>
      <c r="D1570" s="9" t="s">
        <v>171</v>
      </c>
      <c r="E1570" s="8">
        <v>1</v>
      </c>
      <c r="F1570" s="9" t="str">
        <f>_xlfn.XLOOKUP(D1570,Data!G:G,Data!H:H,0,0,1)</f>
        <v>Europe</v>
      </c>
    </row>
    <row r="1571" spans="1:6" x14ac:dyDescent="0.2">
      <c r="A1571" s="9" t="s">
        <v>256</v>
      </c>
      <c r="B1571" s="9" t="s">
        <v>260</v>
      </c>
      <c r="C1571" s="8" t="s">
        <v>8</v>
      </c>
      <c r="D1571" s="9" t="s">
        <v>196</v>
      </c>
      <c r="E1571" s="8">
        <v>1</v>
      </c>
      <c r="F1571" s="9" t="str">
        <f>_xlfn.XLOOKUP(D1571,Data!G:G,Data!H:H,0,0,1)</f>
        <v>South America</v>
      </c>
    </row>
    <row r="1572" spans="1:6" x14ac:dyDescent="0.2">
      <c r="A1572" s="9" t="s">
        <v>256</v>
      </c>
      <c r="B1572" s="9" t="s">
        <v>260</v>
      </c>
      <c r="C1572" s="8" t="s">
        <v>8</v>
      </c>
      <c r="D1572" s="9" t="s">
        <v>28</v>
      </c>
      <c r="E1572" s="8">
        <v>1</v>
      </c>
      <c r="F1572" s="9" t="str">
        <f>_xlfn.XLOOKUP(D1572,Data!G:G,Data!H:H,0,0,1)</f>
        <v>Asia</v>
      </c>
    </row>
    <row r="1573" spans="1:6" x14ac:dyDescent="0.2">
      <c r="A1573" s="9" t="s">
        <v>256</v>
      </c>
      <c r="B1573" s="9" t="s">
        <v>260</v>
      </c>
      <c r="C1573" s="8" t="s">
        <v>8</v>
      </c>
      <c r="D1573" s="9" t="s">
        <v>35</v>
      </c>
      <c r="E1573" s="8">
        <v>1</v>
      </c>
      <c r="F1573" s="9" t="str">
        <f>_xlfn.XLOOKUP(D1573,Data!G:G,Data!H:H,0,0,1)</f>
        <v>North America</v>
      </c>
    </row>
    <row r="1574" spans="1:6" x14ac:dyDescent="0.2">
      <c r="A1574" s="9" t="s">
        <v>256</v>
      </c>
      <c r="B1574" s="9" t="s">
        <v>261</v>
      </c>
      <c r="C1574" s="8" t="s">
        <v>8</v>
      </c>
      <c r="D1574" s="9" t="s">
        <v>129</v>
      </c>
      <c r="E1574" s="8">
        <v>1</v>
      </c>
      <c r="F1574" s="9" t="str">
        <f>_xlfn.XLOOKUP(D1574,Data!G:G,Data!H:H,0,0,1)</f>
        <v>Asia</v>
      </c>
    </row>
    <row r="1575" spans="1:6" x14ac:dyDescent="0.2">
      <c r="A1575" s="9" t="s">
        <v>256</v>
      </c>
      <c r="B1575" s="9" t="s">
        <v>261</v>
      </c>
      <c r="C1575" s="8" t="s">
        <v>8</v>
      </c>
      <c r="D1575" s="9" t="s">
        <v>89</v>
      </c>
      <c r="E1575" s="8">
        <v>1</v>
      </c>
      <c r="F1575" s="9" t="str">
        <f>_xlfn.XLOOKUP(D1575,Data!G:G,Data!H:H,0,0,1)</f>
        <v>North America</v>
      </c>
    </row>
    <row r="1576" spans="1:6" x14ac:dyDescent="0.2">
      <c r="A1576" s="9" t="s">
        <v>256</v>
      </c>
      <c r="B1576" s="9" t="s">
        <v>261</v>
      </c>
      <c r="C1576" s="8" t="s">
        <v>8</v>
      </c>
      <c r="D1576" s="9" t="s">
        <v>43</v>
      </c>
      <c r="E1576" s="8">
        <v>1</v>
      </c>
      <c r="F1576" s="9" t="str">
        <f>_xlfn.XLOOKUP(D1576,Data!G:G,Data!H:H,0,0,1)</f>
        <v>Europe</v>
      </c>
    </row>
    <row r="1577" spans="1:6" x14ac:dyDescent="0.2">
      <c r="A1577" s="9" t="s">
        <v>256</v>
      </c>
      <c r="B1577" s="9" t="s">
        <v>261</v>
      </c>
      <c r="C1577" s="8" t="s">
        <v>8</v>
      </c>
      <c r="D1577" s="9" t="s">
        <v>31</v>
      </c>
      <c r="E1577" s="8">
        <v>1</v>
      </c>
      <c r="F1577" s="9" t="str">
        <f>_xlfn.XLOOKUP(D1577,Data!G:G,Data!H:H,0,0,1)</f>
        <v>Europe</v>
      </c>
    </row>
    <row r="1578" spans="1:6" x14ac:dyDescent="0.2">
      <c r="A1578" s="9" t="s">
        <v>256</v>
      </c>
      <c r="B1578" s="9" t="s">
        <v>261</v>
      </c>
      <c r="C1578" s="8" t="s">
        <v>8</v>
      </c>
      <c r="D1578" s="9" t="s">
        <v>17</v>
      </c>
      <c r="E1578" s="8">
        <v>1</v>
      </c>
      <c r="F1578" s="9" t="str">
        <f>_xlfn.XLOOKUP(D1578,Data!G:G,Data!H:H,0,0,1)</f>
        <v>Asia</v>
      </c>
    </row>
    <row r="1579" spans="1:6" x14ac:dyDescent="0.2">
      <c r="A1579" s="9" t="s">
        <v>256</v>
      </c>
      <c r="B1579" s="9" t="s">
        <v>261</v>
      </c>
      <c r="C1579" s="8" t="s">
        <v>8</v>
      </c>
      <c r="D1579" s="9" t="s">
        <v>188</v>
      </c>
      <c r="E1579" s="8">
        <v>1</v>
      </c>
      <c r="F1579" s="9" t="str">
        <f>_xlfn.XLOOKUP(D1579,Data!G:G,Data!H:H,0,0,1)</f>
        <v>Asia</v>
      </c>
    </row>
    <row r="1580" spans="1:6" x14ac:dyDescent="0.2">
      <c r="A1580" s="9" t="s">
        <v>256</v>
      </c>
      <c r="B1580" s="9" t="s">
        <v>261</v>
      </c>
      <c r="C1580" s="8" t="s">
        <v>8</v>
      </c>
      <c r="D1580" s="9" t="s">
        <v>203</v>
      </c>
      <c r="E1580" s="8">
        <v>1</v>
      </c>
      <c r="F1580" s="9" t="str">
        <f>_xlfn.XLOOKUP(D1580,Data!G:G,Data!H:H,0,0,1)</f>
        <v>Europe</v>
      </c>
    </row>
    <row r="1581" spans="1:6" x14ac:dyDescent="0.2">
      <c r="A1581" s="9" t="s">
        <v>256</v>
      </c>
      <c r="B1581" s="9" t="s">
        <v>261</v>
      </c>
      <c r="C1581" s="8" t="s">
        <v>8</v>
      </c>
      <c r="D1581" s="9" t="s">
        <v>10</v>
      </c>
      <c r="E1581" s="8">
        <v>1</v>
      </c>
      <c r="F1581" s="9" t="str">
        <f>_xlfn.XLOOKUP(D1581,Data!G:G,Data!H:H,0,0,1)</f>
        <v>Oceania</v>
      </c>
    </row>
    <row r="1582" spans="1:6" x14ac:dyDescent="0.2">
      <c r="A1582" s="9" t="s">
        <v>256</v>
      </c>
      <c r="B1582" s="9" t="s">
        <v>261</v>
      </c>
      <c r="C1582" s="8" t="s">
        <v>8</v>
      </c>
      <c r="D1582" s="9" t="s">
        <v>33</v>
      </c>
      <c r="E1582" s="8">
        <v>1</v>
      </c>
      <c r="F1582" s="9" t="str">
        <f>_xlfn.XLOOKUP(D1582,Data!G:G,Data!H:H,0,0,1)</f>
        <v>Asia</v>
      </c>
    </row>
    <row r="1583" spans="1:6" x14ac:dyDescent="0.2">
      <c r="A1583" s="9" t="s">
        <v>256</v>
      </c>
      <c r="B1583" s="9" t="s">
        <v>261</v>
      </c>
      <c r="C1583" s="8" t="s">
        <v>8</v>
      </c>
      <c r="D1583" s="9" t="s">
        <v>53</v>
      </c>
      <c r="E1583" s="8">
        <v>1</v>
      </c>
      <c r="F1583" s="9" t="str">
        <f>_xlfn.XLOOKUP(D1583,Data!G:G,Data!H:H,0,0,1)</f>
        <v>Europe</v>
      </c>
    </row>
    <row r="1584" spans="1:6" x14ac:dyDescent="0.2">
      <c r="A1584" s="9" t="s">
        <v>256</v>
      </c>
      <c r="B1584" s="9" t="s">
        <v>261</v>
      </c>
      <c r="C1584" s="8" t="s">
        <v>8</v>
      </c>
      <c r="D1584" s="9" t="s">
        <v>22</v>
      </c>
      <c r="E1584" s="8">
        <v>1</v>
      </c>
      <c r="F1584" s="9" t="str">
        <f>_xlfn.XLOOKUP(D1584,Data!G:G,Data!H:H,0,0,1)</f>
        <v>Africa</v>
      </c>
    </row>
    <row r="1585" spans="1:6" x14ac:dyDescent="0.2">
      <c r="A1585" s="9" t="s">
        <v>256</v>
      </c>
      <c r="B1585" s="9" t="s">
        <v>261</v>
      </c>
      <c r="C1585" s="8" t="s">
        <v>8</v>
      </c>
      <c r="D1585" s="9" t="s">
        <v>44</v>
      </c>
      <c r="E1585" s="8">
        <v>1</v>
      </c>
      <c r="F1585" s="9" t="str">
        <f>_xlfn.XLOOKUP(D1585,Data!G:G,Data!H:H,0,0,1)</f>
        <v>Europe</v>
      </c>
    </row>
    <row r="1586" spans="1:6" x14ac:dyDescent="0.2">
      <c r="A1586" s="9" t="s">
        <v>256</v>
      </c>
      <c r="B1586" s="9" t="s">
        <v>261</v>
      </c>
      <c r="C1586" s="8" t="s">
        <v>8</v>
      </c>
      <c r="D1586" s="9" t="s">
        <v>143</v>
      </c>
      <c r="E1586" s="8">
        <v>1</v>
      </c>
      <c r="F1586" s="9" t="str">
        <f>_xlfn.XLOOKUP(D1586,Data!G:G,Data!H:H,0,0,1)</f>
        <v>Europe</v>
      </c>
    </row>
    <row r="1587" spans="1:6" x14ac:dyDescent="0.2">
      <c r="A1587" s="9" t="s">
        <v>256</v>
      </c>
      <c r="B1587" s="9" t="s">
        <v>261</v>
      </c>
      <c r="C1587" s="8" t="s">
        <v>8</v>
      </c>
      <c r="D1587" s="9" t="s">
        <v>100</v>
      </c>
      <c r="E1587" s="8">
        <v>1</v>
      </c>
      <c r="F1587" s="9" t="str">
        <f>_xlfn.XLOOKUP(D1587,Data!G:G,Data!H:H,0,0,1)</f>
        <v>North America</v>
      </c>
    </row>
    <row r="1588" spans="1:6" x14ac:dyDescent="0.2">
      <c r="A1588" s="9" t="s">
        <v>256</v>
      </c>
      <c r="B1588" s="9" t="s">
        <v>261</v>
      </c>
      <c r="C1588" s="8" t="s">
        <v>8</v>
      </c>
      <c r="D1588" s="9" t="s">
        <v>13</v>
      </c>
      <c r="E1588" s="8">
        <v>1</v>
      </c>
      <c r="F1588" s="9" t="str">
        <f>_xlfn.XLOOKUP(D1588,Data!G:G,Data!H:H,0,0,1)</f>
        <v>South America</v>
      </c>
    </row>
    <row r="1589" spans="1:6" x14ac:dyDescent="0.2">
      <c r="A1589" s="9" t="s">
        <v>256</v>
      </c>
      <c r="B1589" s="9" t="s">
        <v>261</v>
      </c>
      <c r="C1589" s="8" t="s">
        <v>8</v>
      </c>
      <c r="D1589" s="9" t="s">
        <v>178</v>
      </c>
      <c r="E1589" s="8">
        <v>1</v>
      </c>
      <c r="F1589" s="9" t="str">
        <f>_xlfn.XLOOKUP(D1589,Data!G:G,Data!H:H,0,0,1)</f>
        <v>Asia</v>
      </c>
    </row>
    <row r="1590" spans="1:6" x14ac:dyDescent="0.2">
      <c r="A1590" s="9" t="s">
        <v>256</v>
      </c>
      <c r="B1590" s="9" t="s">
        <v>261</v>
      </c>
      <c r="C1590" s="8" t="s">
        <v>8</v>
      </c>
      <c r="D1590" s="9" t="s">
        <v>46</v>
      </c>
      <c r="E1590" s="8">
        <v>1</v>
      </c>
      <c r="F1590" s="9" t="str">
        <f>_xlfn.XLOOKUP(D1590,Data!G:G,Data!H:H,0,0,1)</f>
        <v>Asia</v>
      </c>
    </row>
    <row r="1591" spans="1:6" x14ac:dyDescent="0.2">
      <c r="A1591" s="9" t="s">
        <v>256</v>
      </c>
      <c r="B1591" s="9" t="s">
        <v>261</v>
      </c>
      <c r="C1591" s="8" t="s">
        <v>8</v>
      </c>
      <c r="D1591" s="9" t="s">
        <v>20</v>
      </c>
      <c r="E1591" s="8">
        <v>1</v>
      </c>
      <c r="F1591" s="9" t="str">
        <f>_xlfn.XLOOKUP(D1591,Data!G:G,Data!H:H,0,0,1)</f>
        <v>North America</v>
      </c>
    </row>
    <row r="1592" spans="1:6" x14ac:dyDescent="0.2">
      <c r="A1592" s="9" t="s">
        <v>256</v>
      </c>
      <c r="B1592" s="9" t="s">
        <v>262</v>
      </c>
      <c r="C1592" s="8" t="s">
        <v>8</v>
      </c>
      <c r="D1592" s="9" t="s">
        <v>208</v>
      </c>
      <c r="E1592" s="8">
        <v>1</v>
      </c>
      <c r="F1592" s="9" t="str">
        <f>_xlfn.XLOOKUP(D1592,Data!G:G,Data!H:H,0,0,1)</f>
        <v>Oceania</v>
      </c>
    </row>
    <row r="1593" spans="1:6" x14ac:dyDescent="0.2">
      <c r="A1593" s="9" t="s">
        <v>256</v>
      </c>
      <c r="B1593" s="9" t="s">
        <v>262</v>
      </c>
      <c r="C1593" s="8" t="s">
        <v>8</v>
      </c>
      <c r="D1593" s="9" t="s">
        <v>141</v>
      </c>
      <c r="E1593" s="8">
        <v>1</v>
      </c>
      <c r="F1593" s="9" t="str">
        <f>_xlfn.XLOOKUP(D1593,Data!G:G,Data!H:H,0,0,1)</f>
        <v>Europe</v>
      </c>
    </row>
    <row r="1594" spans="1:6" x14ac:dyDescent="0.2">
      <c r="A1594" s="9" t="s">
        <v>256</v>
      </c>
      <c r="B1594" s="9" t="s">
        <v>262</v>
      </c>
      <c r="C1594" s="8" t="s">
        <v>8</v>
      </c>
      <c r="D1594" s="9" t="s">
        <v>42</v>
      </c>
      <c r="E1594" s="8">
        <v>1</v>
      </c>
      <c r="F1594" s="9" t="str">
        <f>_xlfn.XLOOKUP(D1594,Data!G:G,Data!H:H,0,0,1)</f>
        <v>Europe</v>
      </c>
    </row>
    <row r="1595" spans="1:6" x14ac:dyDescent="0.2">
      <c r="A1595" s="9" t="s">
        <v>256</v>
      </c>
      <c r="B1595" s="9" t="s">
        <v>262</v>
      </c>
      <c r="C1595" s="8" t="s">
        <v>8</v>
      </c>
      <c r="D1595" s="9" t="s">
        <v>17</v>
      </c>
      <c r="E1595" s="8">
        <v>1</v>
      </c>
      <c r="F1595" s="9" t="str">
        <f>_xlfn.XLOOKUP(D1595,Data!G:G,Data!H:H,0,0,1)</f>
        <v>Asia</v>
      </c>
    </row>
    <row r="1596" spans="1:6" x14ac:dyDescent="0.2">
      <c r="A1596" s="9" t="s">
        <v>256</v>
      </c>
      <c r="B1596" s="9" t="s">
        <v>262</v>
      </c>
      <c r="C1596" s="8" t="s">
        <v>8</v>
      </c>
      <c r="D1596" s="9" t="s">
        <v>119</v>
      </c>
      <c r="E1596" s="8">
        <v>1</v>
      </c>
      <c r="F1596" s="9" t="str">
        <f>_xlfn.XLOOKUP(D1596,Data!G:G,Data!H:H,0,0,1)</f>
        <v>Africa</v>
      </c>
    </row>
    <row r="1597" spans="1:6" x14ac:dyDescent="0.2">
      <c r="A1597" s="9" t="s">
        <v>256</v>
      </c>
      <c r="B1597" s="9" t="s">
        <v>262</v>
      </c>
      <c r="C1597" s="8" t="s">
        <v>8</v>
      </c>
      <c r="D1597" s="9" t="s">
        <v>33</v>
      </c>
      <c r="E1597" s="8">
        <v>1</v>
      </c>
      <c r="F1597" s="9" t="str">
        <f>_xlfn.XLOOKUP(D1597,Data!G:G,Data!H:H,0,0,1)</f>
        <v>Asia</v>
      </c>
    </row>
    <row r="1598" spans="1:6" x14ac:dyDescent="0.2">
      <c r="A1598" s="9" t="s">
        <v>256</v>
      </c>
      <c r="B1598" s="9" t="s">
        <v>262</v>
      </c>
      <c r="C1598" s="8" t="s">
        <v>8</v>
      </c>
      <c r="D1598" s="9" t="s">
        <v>53</v>
      </c>
      <c r="E1598" s="8">
        <v>1</v>
      </c>
      <c r="F1598" s="9" t="str">
        <f>_xlfn.XLOOKUP(D1598,Data!G:G,Data!H:H,0,0,1)</f>
        <v>Europe</v>
      </c>
    </row>
    <row r="1599" spans="1:6" x14ac:dyDescent="0.2">
      <c r="A1599" s="9" t="s">
        <v>256</v>
      </c>
      <c r="B1599" s="9" t="s">
        <v>262</v>
      </c>
      <c r="C1599" s="8" t="s">
        <v>8</v>
      </c>
      <c r="D1599" s="9" t="s">
        <v>20</v>
      </c>
      <c r="E1599" s="8">
        <v>1</v>
      </c>
      <c r="F1599" s="9" t="str">
        <f>_xlfn.XLOOKUP(D1599,Data!G:G,Data!H:H,0,0,1)</f>
        <v>North America</v>
      </c>
    </row>
    <row r="1600" spans="1:6" x14ac:dyDescent="0.2">
      <c r="A1600" s="9" t="s">
        <v>256</v>
      </c>
      <c r="B1600" s="9" t="s">
        <v>262</v>
      </c>
      <c r="C1600" s="8" t="s">
        <v>8</v>
      </c>
      <c r="D1600" s="9" t="s">
        <v>31</v>
      </c>
      <c r="E1600" s="8">
        <v>1</v>
      </c>
      <c r="F1600" s="9" t="str">
        <f>_xlfn.XLOOKUP(D1600,Data!G:G,Data!H:H,0,0,1)</f>
        <v>Europe</v>
      </c>
    </row>
    <row r="1601" spans="1:6" x14ac:dyDescent="0.2">
      <c r="A1601" s="9" t="s">
        <v>256</v>
      </c>
      <c r="B1601" s="9" t="s">
        <v>262</v>
      </c>
      <c r="C1601" s="8" t="s">
        <v>8</v>
      </c>
      <c r="D1601" s="9" t="s">
        <v>46</v>
      </c>
      <c r="E1601" s="8">
        <v>1</v>
      </c>
      <c r="F1601" s="9" t="str">
        <f>_xlfn.XLOOKUP(D1601,Data!G:G,Data!H:H,0,0,1)</f>
        <v>Asia</v>
      </c>
    </row>
    <row r="1602" spans="1:6" x14ac:dyDescent="0.2">
      <c r="A1602" s="9" t="s">
        <v>256</v>
      </c>
      <c r="B1602" s="9" t="s">
        <v>262</v>
      </c>
      <c r="C1602" s="8" t="s">
        <v>8</v>
      </c>
      <c r="D1602" s="9" t="s">
        <v>27</v>
      </c>
      <c r="E1602" s="8">
        <v>1</v>
      </c>
      <c r="F1602" s="9" t="str">
        <f>_xlfn.XLOOKUP(D1602,Data!G:G,Data!H:H,0,0,1)</f>
        <v>Europe</v>
      </c>
    </row>
    <row r="1603" spans="1:6" x14ac:dyDescent="0.2">
      <c r="A1603" s="9" t="s">
        <v>256</v>
      </c>
      <c r="B1603" s="9" t="s">
        <v>262</v>
      </c>
      <c r="C1603" s="8" t="s">
        <v>8</v>
      </c>
      <c r="D1603" s="9" t="s">
        <v>13</v>
      </c>
      <c r="E1603" s="8">
        <v>1</v>
      </c>
      <c r="F1603" s="9" t="str">
        <f>_xlfn.XLOOKUP(D1603,Data!G:G,Data!H:H,0,0,1)</f>
        <v>South America</v>
      </c>
    </row>
    <row r="1604" spans="1:6" x14ac:dyDescent="0.2">
      <c r="A1604" s="9" t="s">
        <v>256</v>
      </c>
      <c r="B1604" s="9" t="s">
        <v>262</v>
      </c>
      <c r="C1604" s="8" t="s">
        <v>8</v>
      </c>
      <c r="D1604" s="9" t="s">
        <v>156</v>
      </c>
      <c r="E1604" s="8">
        <v>1</v>
      </c>
      <c r="F1604" s="9" t="str">
        <f>_xlfn.XLOOKUP(D1604,Data!G:G,Data!H:H,0,0,1)</f>
        <v>Europe</v>
      </c>
    </row>
    <row r="1605" spans="1:6" x14ac:dyDescent="0.2">
      <c r="A1605" s="9" t="s">
        <v>256</v>
      </c>
      <c r="B1605" s="9" t="s">
        <v>262</v>
      </c>
      <c r="C1605" s="8" t="s">
        <v>8</v>
      </c>
      <c r="D1605" s="9" t="s">
        <v>59</v>
      </c>
      <c r="E1605" s="8">
        <v>1</v>
      </c>
      <c r="F1605" s="9" t="str">
        <f>_xlfn.XLOOKUP(D1605,Data!G:G,Data!H:H,0,0,1)</f>
        <v>Europe</v>
      </c>
    </row>
    <row r="1606" spans="1:6" x14ac:dyDescent="0.2">
      <c r="A1606" s="9" t="s">
        <v>256</v>
      </c>
      <c r="B1606" s="9" t="s">
        <v>262</v>
      </c>
      <c r="C1606" s="8" t="s">
        <v>8</v>
      </c>
      <c r="D1606" s="9" t="s">
        <v>215</v>
      </c>
      <c r="E1606" s="8">
        <v>1</v>
      </c>
      <c r="F1606" s="9" t="str">
        <f>_xlfn.XLOOKUP(D1606,Data!G:G,Data!H:H,0,0,1)</f>
        <v>Europe</v>
      </c>
    </row>
    <row r="1607" spans="1:6" x14ac:dyDescent="0.2">
      <c r="A1607" s="9" t="s">
        <v>256</v>
      </c>
      <c r="B1607" s="9" t="s">
        <v>262</v>
      </c>
      <c r="C1607" s="8" t="s">
        <v>8</v>
      </c>
      <c r="D1607" s="9" t="s">
        <v>128</v>
      </c>
      <c r="E1607" s="8">
        <v>1</v>
      </c>
      <c r="F1607" s="9" t="str">
        <f>_xlfn.XLOOKUP(D1607,Data!G:G,Data!H:H,0,0,1)</f>
        <v>Asia</v>
      </c>
    </row>
    <row r="1608" spans="1:6" x14ac:dyDescent="0.2">
      <c r="A1608" s="9" t="s">
        <v>256</v>
      </c>
      <c r="B1608" s="9" t="s">
        <v>263</v>
      </c>
      <c r="C1608" s="8" t="s">
        <v>8</v>
      </c>
      <c r="D1608" s="9" t="s">
        <v>45</v>
      </c>
      <c r="E1608" s="8">
        <v>1</v>
      </c>
      <c r="F1608" s="9" t="str">
        <f>_xlfn.XLOOKUP(D1608,Data!G:G,Data!H:H,0,0,1)</f>
        <v>North America</v>
      </c>
    </row>
    <row r="1609" spans="1:6" x14ac:dyDescent="0.2">
      <c r="A1609" s="9" t="s">
        <v>256</v>
      </c>
      <c r="B1609" s="9" t="s">
        <v>263</v>
      </c>
      <c r="C1609" s="8" t="s">
        <v>8</v>
      </c>
      <c r="D1609" s="9" t="s">
        <v>31</v>
      </c>
      <c r="E1609" s="8">
        <v>1</v>
      </c>
      <c r="F1609" s="9" t="str">
        <f>_xlfn.XLOOKUP(D1609,Data!G:G,Data!H:H,0,0,1)</f>
        <v>Europe</v>
      </c>
    </row>
    <row r="1610" spans="1:6" x14ac:dyDescent="0.2">
      <c r="A1610" s="9" t="s">
        <v>256</v>
      </c>
      <c r="B1610" s="9" t="s">
        <v>263</v>
      </c>
      <c r="C1610" s="8" t="s">
        <v>8</v>
      </c>
      <c r="D1610" s="9" t="s">
        <v>26</v>
      </c>
      <c r="E1610" s="8">
        <v>1</v>
      </c>
      <c r="F1610" s="9" t="str">
        <f>_xlfn.XLOOKUP(D1610,Data!G:G,Data!H:H,0,0,1)</f>
        <v>Europe</v>
      </c>
    </row>
    <row r="1611" spans="1:6" x14ac:dyDescent="0.2">
      <c r="A1611" s="9" t="s">
        <v>256</v>
      </c>
      <c r="B1611" s="9" t="s">
        <v>263</v>
      </c>
      <c r="C1611" s="8" t="s">
        <v>8</v>
      </c>
      <c r="D1611" s="9" t="s">
        <v>53</v>
      </c>
      <c r="E1611" s="8">
        <v>1</v>
      </c>
      <c r="F1611" s="9" t="str">
        <f>_xlfn.XLOOKUP(D1611,Data!G:G,Data!H:H,0,0,1)</f>
        <v>Europe</v>
      </c>
    </row>
    <row r="1612" spans="1:6" x14ac:dyDescent="0.2">
      <c r="A1612" s="9" t="s">
        <v>256</v>
      </c>
      <c r="B1612" s="9" t="s">
        <v>263</v>
      </c>
      <c r="C1612" s="8" t="s">
        <v>8</v>
      </c>
      <c r="D1612" s="9" t="s">
        <v>10</v>
      </c>
      <c r="E1612" s="8">
        <v>1</v>
      </c>
      <c r="F1612" s="9" t="str">
        <f>_xlfn.XLOOKUP(D1612,Data!G:G,Data!H:H,0,0,1)</f>
        <v>Oceania</v>
      </c>
    </row>
    <row r="1613" spans="1:6" x14ac:dyDescent="0.2">
      <c r="A1613" s="9" t="s">
        <v>256</v>
      </c>
      <c r="B1613" s="9" t="s">
        <v>263</v>
      </c>
      <c r="C1613" s="8" t="s">
        <v>8</v>
      </c>
      <c r="D1613" s="9" t="s">
        <v>44</v>
      </c>
      <c r="E1613" s="8">
        <v>1</v>
      </c>
      <c r="F1613" s="9" t="str">
        <f>_xlfn.XLOOKUP(D1613,Data!G:G,Data!H:H,0,0,1)</f>
        <v>Europe</v>
      </c>
    </row>
    <row r="1614" spans="1:6" x14ac:dyDescent="0.2">
      <c r="A1614" s="9" t="s">
        <v>256</v>
      </c>
      <c r="B1614" s="9" t="s">
        <v>263</v>
      </c>
      <c r="C1614" s="8" t="s">
        <v>8</v>
      </c>
      <c r="D1614" s="9" t="s">
        <v>144</v>
      </c>
      <c r="E1614" s="8">
        <v>1</v>
      </c>
      <c r="F1614" s="9" t="str">
        <f>_xlfn.XLOOKUP(D1614,Data!G:G,Data!H:H,0,0,1)</f>
        <v>Europe</v>
      </c>
    </row>
    <row r="1615" spans="1:6" x14ac:dyDescent="0.2">
      <c r="A1615" s="9" t="s">
        <v>256</v>
      </c>
      <c r="B1615" s="9" t="s">
        <v>263</v>
      </c>
      <c r="C1615" s="8" t="s">
        <v>8</v>
      </c>
      <c r="D1615" s="9" t="s">
        <v>46</v>
      </c>
      <c r="E1615" s="8">
        <v>1</v>
      </c>
      <c r="F1615" s="9" t="str">
        <f>_xlfn.XLOOKUP(D1615,Data!G:G,Data!H:H,0,0,1)</f>
        <v>Asia</v>
      </c>
    </row>
    <row r="1616" spans="1:6" x14ac:dyDescent="0.2">
      <c r="A1616" s="9" t="s">
        <v>256</v>
      </c>
      <c r="B1616" s="9" t="s">
        <v>263</v>
      </c>
      <c r="C1616" s="8" t="s">
        <v>8</v>
      </c>
      <c r="D1616" s="9" t="s">
        <v>152</v>
      </c>
      <c r="E1616" s="8">
        <v>1</v>
      </c>
      <c r="F1616" s="9" t="str">
        <f>_xlfn.XLOOKUP(D1616,Data!G:G,Data!H:H,0,0,1)</f>
        <v>Africa</v>
      </c>
    </row>
    <row r="1617" spans="1:6" x14ac:dyDescent="0.2">
      <c r="A1617" s="9" t="s">
        <v>256</v>
      </c>
      <c r="B1617" s="9" t="s">
        <v>263</v>
      </c>
      <c r="C1617" s="8" t="s">
        <v>8</v>
      </c>
      <c r="D1617" s="9" t="s">
        <v>25</v>
      </c>
      <c r="E1617" s="8">
        <v>1</v>
      </c>
      <c r="F1617" s="9" t="str">
        <f>_xlfn.XLOOKUP(D1617,Data!G:G,Data!H:H,0,0,1)</f>
        <v>Europe</v>
      </c>
    </row>
    <row r="1618" spans="1:6" x14ac:dyDescent="0.2">
      <c r="A1618" s="9" t="s">
        <v>256</v>
      </c>
      <c r="B1618" s="9" t="s">
        <v>263</v>
      </c>
      <c r="C1618" s="8" t="s">
        <v>8</v>
      </c>
      <c r="D1618" s="9" t="s">
        <v>196</v>
      </c>
      <c r="E1618" s="8">
        <v>1</v>
      </c>
      <c r="F1618" s="9" t="str">
        <f>_xlfn.XLOOKUP(D1618,Data!G:G,Data!H:H,0,0,1)</f>
        <v>South America</v>
      </c>
    </row>
    <row r="1619" spans="1:6" x14ac:dyDescent="0.2">
      <c r="A1619" s="9" t="s">
        <v>256</v>
      </c>
      <c r="B1619" s="9" t="s">
        <v>263</v>
      </c>
      <c r="C1619" s="8" t="s">
        <v>8</v>
      </c>
      <c r="D1619" s="9" t="s">
        <v>13</v>
      </c>
      <c r="E1619" s="8">
        <v>1</v>
      </c>
      <c r="F1619" s="9" t="str">
        <f>_xlfn.XLOOKUP(D1619,Data!G:G,Data!H:H,0,0,1)</f>
        <v>South America</v>
      </c>
    </row>
    <row r="1620" spans="1:6" x14ac:dyDescent="0.2">
      <c r="A1620" s="9" t="s">
        <v>256</v>
      </c>
      <c r="B1620" s="9" t="s">
        <v>263</v>
      </c>
      <c r="C1620" s="8" t="s">
        <v>8</v>
      </c>
      <c r="D1620" s="9" t="s">
        <v>33</v>
      </c>
      <c r="E1620" s="8">
        <v>1</v>
      </c>
      <c r="F1620" s="9" t="str">
        <f>_xlfn.XLOOKUP(D1620,Data!G:G,Data!H:H,0,0,1)</f>
        <v>Asia</v>
      </c>
    </row>
    <row r="1621" spans="1:6" x14ac:dyDescent="0.2">
      <c r="A1621" s="9" t="s">
        <v>256</v>
      </c>
      <c r="B1621" s="9" t="s">
        <v>263</v>
      </c>
      <c r="C1621" s="8" t="s">
        <v>8</v>
      </c>
      <c r="D1621" s="9" t="s">
        <v>42</v>
      </c>
      <c r="E1621" s="8">
        <v>1</v>
      </c>
      <c r="F1621" s="9" t="str">
        <f>_xlfn.XLOOKUP(D1621,Data!G:G,Data!H:H,0,0,1)</f>
        <v>Europe</v>
      </c>
    </row>
    <row r="1622" spans="1:6" x14ac:dyDescent="0.2">
      <c r="A1622" s="9" t="s">
        <v>256</v>
      </c>
      <c r="B1622" s="9" t="s">
        <v>263</v>
      </c>
      <c r="C1622" s="8" t="s">
        <v>8</v>
      </c>
      <c r="D1622" s="9" t="s">
        <v>153</v>
      </c>
      <c r="E1622" s="8">
        <v>1</v>
      </c>
      <c r="F1622" s="9" t="str">
        <f>_xlfn.XLOOKUP(D1622,Data!G:G,Data!H:H,0,0,1)</f>
        <v>Europe</v>
      </c>
    </row>
    <row r="1623" spans="1:6" x14ac:dyDescent="0.2">
      <c r="A1623" s="9" t="s">
        <v>256</v>
      </c>
      <c r="B1623" s="9" t="s">
        <v>263</v>
      </c>
      <c r="C1623" s="8" t="s">
        <v>8</v>
      </c>
      <c r="D1623" s="9" t="s">
        <v>27</v>
      </c>
      <c r="E1623" s="8">
        <v>1</v>
      </c>
      <c r="F1623" s="9" t="str">
        <f>_xlfn.XLOOKUP(D1623,Data!G:G,Data!H:H,0,0,1)</f>
        <v>Europe</v>
      </c>
    </row>
    <row r="1624" spans="1:6" x14ac:dyDescent="0.2">
      <c r="A1624" s="9" t="s">
        <v>256</v>
      </c>
      <c r="B1624" s="9" t="s">
        <v>264</v>
      </c>
      <c r="C1624" s="8" t="s">
        <v>51</v>
      </c>
      <c r="D1624" s="9" t="s">
        <v>26</v>
      </c>
      <c r="E1624" s="8">
        <v>1</v>
      </c>
      <c r="F1624" s="9" t="str">
        <f>_xlfn.XLOOKUP(D1624,Data!G:G,Data!H:H,0,0,1)</f>
        <v>Europe</v>
      </c>
    </row>
    <row r="1625" spans="1:6" x14ac:dyDescent="0.2">
      <c r="A1625" s="9" t="s">
        <v>256</v>
      </c>
      <c r="B1625" s="9" t="s">
        <v>264</v>
      </c>
      <c r="C1625" s="8" t="s">
        <v>51</v>
      </c>
      <c r="D1625" s="9" t="s">
        <v>28</v>
      </c>
      <c r="E1625" s="8">
        <v>1</v>
      </c>
      <c r="F1625" s="9" t="str">
        <f>_xlfn.XLOOKUP(D1625,Data!G:G,Data!H:H,0,0,1)</f>
        <v>Asia</v>
      </c>
    </row>
    <row r="1626" spans="1:6" x14ac:dyDescent="0.2">
      <c r="A1626" s="9" t="s">
        <v>256</v>
      </c>
      <c r="B1626" s="9" t="s">
        <v>264</v>
      </c>
      <c r="C1626" s="8" t="s">
        <v>51</v>
      </c>
      <c r="D1626" s="9" t="s">
        <v>37</v>
      </c>
      <c r="E1626" s="8">
        <v>1</v>
      </c>
      <c r="F1626" s="9" t="str">
        <f>_xlfn.XLOOKUP(D1626,Data!G:G,Data!H:H,0,0,1)</f>
        <v>Asia</v>
      </c>
    </row>
    <row r="1627" spans="1:6" x14ac:dyDescent="0.2">
      <c r="A1627" s="9" t="s">
        <v>256</v>
      </c>
      <c r="B1627" s="9" t="s">
        <v>264</v>
      </c>
      <c r="C1627" s="8" t="s">
        <v>51</v>
      </c>
      <c r="D1627" s="9" t="s">
        <v>19</v>
      </c>
      <c r="E1627" s="8">
        <v>1</v>
      </c>
      <c r="F1627" s="9" t="str">
        <f>_xlfn.XLOOKUP(D1627,Data!G:G,Data!H:H,0,0,1)</f>
        <v>South America</v>
      </c>
    </row>
    <row r="1628" spans="1:6" x14ac:dyDescent="0.2">
      <c r="A1628" s="9" t="s">
        <v>256</v>
      </c>
      <c r="B1628" s="9" t="s">
        <v>264</v>
      </c>
      <c r="C1628" s="8" t="s">
        <v>51</v>
      </c>
      <c r="D1628" s="9" t="s">
        <v>31</v>
      </c>
      <c r="E1628" s="8">
        <v>1</v>
      </c>
      <c r="F1628" s="9" t="str">
        <f>_xlfn.XLOOKUP(D1628,Data!G:G,Data!H:H,0,0,1)</f>
        <v>Europe</v>
      </c>
    </row>
    <row r="1629" spans="1:6" x14ac:dyDescent="0.2">
      <c r="A1629" s="9" t="s">
        <v>256</v>
      </c>
      <c r="B1629" s="9" t="s">
        <v>264</v>
      </c>
      <c r="C1629" s="8" t="s">
        <v>51</v>
      </c>
      <c r="D1629" s="9" t="s">
        <v>33</v>
      </c>
      <c r="E1629" s="8">
        <v>1</v>
      </c>
      <c r="F1629" s="9" t="str">
        <f>_xlfn.XLOOKUP(D1629,Data!G:G,Data!H:H,0,0,1)</f>
        <v>Asia</v>
      </c>
    </row>
    <row r="1630" spans="1:6" x14ac:dyDescent="0.2">
      <c r="A1630" s="9" t="s">
        <v>256</v>
      </c>
      <c r="B1630" s="9" t="s">
        <v>264</v>
      </c>
      <c r="C1630" s="8" t="s">
        <v>51</v>
      </c>
      <c r="D1630" s="9" t="s">
        <v>35</v>
      </c>
      <c r="E1630" s="8">
        <v>1</v>
      </c>
      <c r="F1630" s="9" t="str">
        <f>_xlfn.XLOOKUP(D1630,Data!G:G,Data!H:H,0,0,1)</f>
        <v>North America</v>
      </c>
    </row>
    <row r="1631" spans="1:6" x14ac:dyDescent="0.2">
      <c r="A1631" s="9" t="s">
        <v>256</v>
      </c>
      <c r="B1631" s="9" t="s">
        <v>264</v>
      </c>
      <c r="C1631" s="8" t="s">
        <v>51</v>
      </c>
      <c r="D1631" s="9" t="s">
        <v>42</v>
      </c>
      <c r="E1631" s="8">
        <v>1</v>
      </c>
      <c r="F1631" s="9" t="str">
        <f>_xlfn.XLOOKUP(D1631,Data!G:G,Data!H:H,0,0,1)</f>
        <v>Europe</v>
      </c>
    </row>
    <row r="1632" spans="1:6" x14ac:dyDescent="0.2">
      <c r="A1632" s="9" t="s">
        <v>256</v>
      </c>
      <c r="B1632" s="9" t="s">
        <v>264</v>
      </c>
      <c r="C1632" s="8" t="s">
        <v>51</v>
      </c>
      <c r="D1632" s="9" t="s">
        <v>24</v>
      </c>
      <c r="E1632" s="8">
        <v>1</v>
      </c>
      <c r="F1632" s="9" t="str">
        <f>_xlfn.XLOOKUP(D1632,Data!G:G,Data!H:H,0,0,1)</f>
        <v>Europe</v>
      </c>
    </row>
    <row r="1633" spans="1:6" x14ac:dyDescent="0.2">
      <c r="A1633" s="9" t="s">
        <v>256</v>
      </c>
      <c r="B1633" s="9" t="s">
        <v>264</v>
      </c>
      <c r="C1633" s="8" t="s">
        <v>51</v>
      </c>
      <c r="D1633" s="9" t="s">
        <v>150</v>
      </c>
      <c r="E1633" s="8">
        <v>1</v>
      </c>
      <c r="F1633" s="9" t="str">
        <f>_xlfn.XLOOKUP(D1633,Data!G:G,Data!H:H,0,0,1)</f>
        <v>Africa</v>
      </c>
    </row>
    <row r="1634" spans="1:6" x14ac:dyDescent="0.2">
      <c r="A1634" s="9" t="s">
        <v>256</v>
      </c>
      <c r="B1634" s="9" t="s">
        <v>264</v>
      </c>
      <c r="C1634" s="8" t="s">
        <v>51</v>
      </c>
      <c r="D1634" s="9" t="s">
        <v>157</v>
      </c>
      <c r="E1634" s="8">
        <v>1</v>
      </c>
      <c r="F1634" s="9" t="str">
        <f>_xlfn.XLOOKUP(D1634,Data!G:G,Data!H:H,0,0,1)</f>
        <v>Africa</v>
      </c>
    </row>
    <row r="1635" spans="1:6" x14ac:dyDescent="0.2">
      <c r="A1635" s="9" t="s">
        <v>256</v>
      </c>
      <c r="B1635" s="9" t="s">
        <v>264</v>
      </c>
      <c r="C1635" s="8" t="s">
        <v>51</v>
      </c>
      <c r="D1635" s="9" t="s">
        <v>178</v>
      </c>
      <c r="E1635" s="8">
        <v>1</v>
      </c>
      <c r="F1635" s="9" t="str">
        <f>_xlfn.XLOOKUP(D1635,Data!G:G,Data!H:H,0,0,1)</f>
        <v>Asia</v>
      </c>
    </row>
    <row r="1636" spans="1:6" x14ac:dyDescent="0.2">
      <c r="A1636" s="9" t="s">
        <v>256</v>
      </c>
      <c r="B1636" s="9" t="s">
        <v>264</v>
      </c>
      <c r="C1636" s="8" t="s">
        <v>51</v>
      </c>
      <c r="D1636" s="9" t="s">
        <v>17</v>
      </c>
      <c r="E1636" s="8">
        <v>1</v>
      </c>
      <c r="F1636" s="9" t="str">
        <f>_xlfn.XLOOKUP(D1636,Data!G:G,Data!H:H,0,0,1)</f>
        <v>Asia</v>
      </c>
    </row>
    <row r="1637" spans="1:6" x14ac:dyDescent="0.2">
      <c r="A1637" s="9" t="s">
        <v>256</v>
      </c>
      <c r="B1637" s="9" t="s">
        <v>264</v>
      </c>
      <c r="C1637" s="8" t="s">
        <v>51</v>
      </c>
      <c r="D1637" s="9" t="s">
        <v>46</v>
      </c>
      <c r="E1637" s="8">
        <v>1</v>
      </c>
      <c r="F1637" s="9" t="str">
        <f>_xlfn.XLOOKUP(D1637,Data!G:G,Data!H:H,0,0,1)</f>
        <v>Asia</v>
      </c>
    </row>
    <row r="1638" spans="1:6" x14ac:dyDescent="0.2">
      <c r="A1638" s="9" t="s">
        <v>256</v>
      </c>
      <c r="B1638" s="9" t="s">
        <v>264</v>
      </c>
      <c r="C1638" s="8" t="s">
        <v>51</v>
      </c>
      <c r="D1638" s="9" t="s">
        <v>129</v>
      </c>
      <c r="E1638" s="8">
        <v>1</v>
      </c>
      <c r="F1638" s="9" t="str">
        <f>_xlfn.XLOOKUP(D1638,Data!G:G,Data!H:H,0,0,1)</f>
        <v>Asia</v>
      </c>
    </row>
    <row r="1639" spans="1:6" x14ac:dyDescent="0.2">
      <c r="A1639" s="9" t="s">
        <v>256</v>
      </c>
      <c r="B1639" s="9" t="s">
        <v>264</v>
      </c>
      <c r="C1639" s="8" t="s">
        <v>51</v>
      </c>
      <c r="D1639" s="9" t="s">
        <v>10</v>
      </c>
      <c r="E1639" s="8">
        <v>1</v>
      </c>
      <c r="F1639" s="9" t="str">
        <f>_xlfn.XLOOKUP(D1639,Data!G:G,Data!H:H,0,0,1)</f>
        <v>Oceania</v>
      </c>
    </row>
    <row r="1640" spans="1:6" x14ac:dyDescent="0.2">
      <c r="A1640" s="9" t="s">
        <v>256</v>
      </c>
      <c r="B1640" s="9" t="s">
        <v>264</v>
      </c>
      <c r="C1640" s="8" t="s">
        <v>51</v>
      </c>
      <c r="D1640" s="9" t="s">
        <v>13</v>
      </c>
      <c r="E1640" s="8">
        <v>1</v>
      </c>
      <c r="F1640" s="9" t="str">
        <f>_xlfn.XLOOKUP(D1640,Data!G:G,Data!H:H,0,0,1)</f>
        <v>South America</v>
      </c>
    </row>
    <row r="1641" spans="1:6" x14ac:dyDescent="0.2">
      <c r="A1641" s="9" t="s">
        <v>256</v>
      </c>
      <c r="B1641" s="9" t="s">
        <v>264</v>
      </c>
      <c r="C1641" s="8" t="s">
        <v>51</v>
      </c>
      <c r="D1641" s="9" t="s">
        <v>43</v>
      </c>
      <c r="E1641" s="8">
        <v>1</v>
      </c>
      <c r="F1641" s="9" t="str">
        <f>_xlfn.XLOOKUP(D1641,Data!G:G,Data!H:H,0,0,1)</f>
        <v>Europe</v>
      </c>
    </row>
    <row r="1642" spans="1:6" x14ac:dyDescent="0.2">
      <c r="A1642" s="9" t="s">
        <v>256</v>
      </c>
      <c r="B1642" s="9" t="s">
        <v>264</v>
      </c>
      <c r="C1642" s="8" t="s">
        <v>51</v>
      </c>
      <c r="D1642" s="9" t="s">
        <v>45</v>
      </c>
      <c r="E1642" s="8">
        <v>1</v>
      </c>
      <c r="F1642" s="9" t="str">
        <f>_xlfn.XLOOKUP(D1642,Data!G:G,Data!H:H,0,0,1)</f>
        <v>North America</v>
      </c>
    </row>
    <row r="1643" spans="1:6" x14ac:dyDescent="0.2">
      <c r="A1643" s="9" t="s">
        <v>256</v>
      </c>
      <c r="B1643" s="9" t="s">
        <v>264</v>
      </c>
      <c r="C1643" s="8" t="s">
        <v>51</v>
      </c>
      <c r="D1643" s="9" t="s">
        <v>25</v>
      </c>
      <c r="E1643" s="8">
        <v>1</v>
      </c>
      <c r="F1643" s="9" t="str">
        <f>_xlfn.XLOOKUP(D1643,Data!G:G,Data!H:H,0,0,1)</f>
        <v>Europe</v>
      </c>
    </row>
    <row r="1644" spans="1:6" x14ac:dyDescent="0.2">
      <c r="A1644" s="9" t="s">
        <v>256</v>
      </c>
      <c r="B1644" s="9" t="s">
        <v>264</v>
      </c>
      <c r="C1644" s="8" t="s">
        <v>51</v>
      </c>
      <c r="D1644" s="9" t="s">
        <v>156</v>
      </c>
      <c r="E1644" s="8">
        <v>1</v>
      </c>
      <c r="F1644" s="9" t="str">
        <f>_xlfn.XLOOKUP(D1644,Data!G:G,Data!H:H,0,0,1)</f>
        <v>Europe</v>
      </c>
    </row>
    <row r="1645" spans="1:6" x14ac:dyDescent="0.2">
      <c r="A1645" s="9" t="s">
        <v>256</v>
      </c>
      <c r="B1645" s="9" t="s">
        <v>264</v>
      </c>
      <c r="C1645" s="8" t="s">
        <v>51</v>
      </c>
      <c r="D1645" s="9" t="s">
        <v>152</v>
      </c>
      <c r="E1645" s="8">
        <v>1</v>
      </c>
      <c r="F1645" s="9" t="str">
        <f>_xlfn.XLOOKUP(D1645,Data!G:G,Data!H:H,0,0,1)</f>
        <v>Africa</v>
      </c>
    </row>
    <row r="1646" spans="1:6" x14ac:dyDescent="0.2">
      <c r="A1646" s="9" t="s">
        <v>256</v>
      </c>
      <c r="B1646" s="9" t="s">
        <v>265</v>
      </c>
      <c r="C1646" s="8" t="s">
        <v>51</v>
      </c>
      <c r="D1646" s="9" t="s">
        <v>18</v>
      </c>
      <c r="E1646" s="8">
        <v>1</v>
      </c>
      <c r="F1646" s="9" t="str">
        <f>_xlfn.XLOOKUP(D1646,Data!G:G,Data!H:H,0,0,1)</f>
        <v>Asia</v>
      </c>
    </row>
    <row r="1647" spans="1:6" x14ac:dyDescent="0.2">
      <c r="A1647" s="9" t="s">
        <v>256</v>
      </c>
      <c r="B1647" s="9" t="s">
        <v>265</v>
      </c>
      <c r="C1647" s="8" t="s">
        <v>51</v>
      </c>
      <c r="D1647" s="9" t="s">
        <v>116</v>
      </c>
      <c r="E1647" s="8">
        <v>1</v>
      </c>
      <c r="F1647" s="9" t="str">
        <f>_xlfn.XLOOKUP(D1647,Data!G:G,Data!H:H,0,0,1)</f>
        <v>Europe</v>
      </c>
    </row>
    <row r="1648" spans="1:6" x14ac:dyDescent="0.2">
      <c r="A1648" s="9" t="s">
        <v>256</v>
      </c>
      <c r="B1648" s="9" t="s">
        <v>265</v>
      </c>
      <c r="C1648" s="8" t="s">
        <v>51</v>
      </c>
      <c r="D1648" s="9" t="s">
        <v>129</v>
      </c>
      <c r="E1648" s="8">
        <v>1</v>
      </c>
      <c r="F1648" s="9" t="str">
        <f>_xlfn.XLOOKUP(D1648,Data!G:G,Data!H:H,0,0,1)</f>
        <v>Asia</v>
      </c>
    </row>
    <row r="1649" spans="1:6" x14ac:dyDescent="0.2">
      <c r="A1649" s="9" t="s">
        <v>256</v>
      </c>
      <c r="B1649" s="9" t="s">
        <v>265</v>
      </c>
      <c r="C1649" s="8" t="s">
        <v>51</v>
      </c>
      <c r="D1649" s="9" t="s">
        <v>171</v>
      </c>
      <c r="E1649" s="8">
        <v>1</v>
      </c>
      <c r="F1649" s="9" t="str">
        <f>_xlfn.XLOOKUP(D1649,Data!G:G,Data!H:H,0,0,1)</f>
        <v>Europe</v>
      </c>
    </row>
    <row r="1650" spans="1:6" x14ac:dyDescent="0.2">
      <c r="A1650" s="9" t="s">
        <v>256</v>
      </c>
      <c r="B1650" s="9" t="s">
        <v>265</v>
      </c>
      <c r="C1650" s="8" t="s">
        <v>51</v>
      </c>
      <c r="D1650" s="9" t="s">
        <v>46</v>
      </c>
      <c r="E1650" s="8">
        <v>1</v>
      </c>
      <c r="F1650" s="9" t="str">
        <f>_xlfn.XLOOKUP(D1650,Data!G:G,Data!H:H,0,0,1)</f>
        <v>Asia</v>
      </c>
    </row>
    <row r="1651" spans="1:6" x14ac:dyDescent="0.2">
      <c r="A1651" s="9" t="s">
        <v>256</v>
      </c>
      <c r="B1651" s="9" t="s">
        <v>265</v>
      </c>
      <c r="C1651" s="8" t="s">
        <v>51</v>
      </c>
      <c r="D1651" s="9" t="s">
        <v>27</v>
      </c>
      <c r="E1651" s="8">
        <v>1</v>
      </c>
      <c r="F1651" s="9" t="str">
        <f>_xlfn.XLOOKUP(D1651,Data!G:G,Data!H:H,0,0,1)</f>
        <v>Europe</v>
      </c>
    </row>
    <row r="1652" spans="1:6" x14ac:dyDescent="0.2">
      <c r="A1652" s="9" t="s">
        <v>256</v>
      </c>
      <c r="B1652" s="9" t="s">
        <v>265</v>
      </c>
      <c r="C1652" s="8" t="s">
        <v>51</v>
      </c>
      <c r="D1652" s="9" t="s">
        <v>43</v>
      </c>
      <c r="E1652" s="8">
        <v>1</v>
      </c>
      <c r="F1652" s="9" t="str">
        <f>_xlfn.XLOOKUP(D1652,Data!G:G,Data!H:H,0,0,1)</f>
        <v>Europe</v>
      </c>
    </row>
    <row r="1653" spans="1:6" x14ac:dyDescent="0.2">
      <c r="A1653" s="9" t="s">
        <v>256</v>
      </c>
      <c r="B1653" s="9" t="s">
        <v>265</v>
      </c>
      <c r="C1653" s="8" t="s">
        <v>51</v>
      </c>
      <c r="D1653" s="9" t="s">
        <v>37</v>
      </c>
      <c r="E1653" s="8">
        <v>1</v>
      </c>
      <c r="F1653" s="9" t="str">
        <f>_xlfn.XLOOKUP(D1653,Data!G:G,Data!H:H,0,0,1)</f>
        <v>Asia</v>
      </c>
    </row>
    <row r="1654" spans="1:6" x14ac:dyDescent="0.2">
      <c r="A1654" s="9" t="s">
        <v>256</v>
      </c>
      <c r="B1654" s="9" t="s">
        <v>265</v>
      </c>
      <c r="C1654" s="8" t="s">
        <v>51</v>
      </c>
      <c r="D1654" s="9" t="s">
        <v>31</v>
      </c>
      <c r="E1654" s="8">
        <v>1</v>
      </c>
      <c r="F1654" s="9" t="str">
        <f>_xlfn.XLOOKUP(D1654,Data!G:G,Data!H:H,0,0,1)</f>
        <v>Europe</v>
      </c>
    </row>
    <row r="1655" spans="1:6" x14ac:dyDescent="0.2">
      <c r="A1655" s="9" t="s">
        <v>256</v>
      </c>
      <c r="B1655" s="9" t="s">
        <v>265</v>
      </c>
      <c r="C1655" s="8" t="s">
        <v>51</v>
      </c>
      <c r="D1655" s="9" t="s">
        <v>28</v>
      </c>
      <c r="E1655" s="8">
        <v>1</v>
      </c>
      <c r="F1655" s="9" t="str">
        <f>_xlfn.XLOOKUP(D1655,Data!G:G,Data!H:H,0,0,1)</f>
        <v>Asia</v>
      </c>
    </row>
    <row r="1656" spans="1:6" x14ac:dyDescent="0.2">
      <c r="A1656" s="9" t="s">
        <v>256</v>
      </c>
      <c r="B1656" s="9" t="s">
        <v>265</v>
      </c>
      <c r="C1656" s="8" t="s">
        <v>51</v>
      </c>
      <c r="D1656" s="9" t="s">
        <v>47</v>
      </c>
      <c r="E1656" s="8">
        <v>1</v>
      </c>
      <c r="F1656" s="9" t="str">
        <f>_xlfn.XLOOKUP(D1656,Data!G:G,Data!H:H,0,0,1)</f>
        <v>Asia</v>
      </c>
    </row>
    <row r="1657" spans="1:6" x14ac:dyDescent="0.2">
      <c r="A1657" s="9" t="s">
        <v>256</v>
      </c>
      <c r="B1657" s="9" t="s">
        <v>265</v>
      </c>
      <c r="C1657" s="8" t="s">
        <v>51</v>
      </c>
      <c r="D1657" s="9" t="s">
        <v>198</v>
      </c>
      <c r="E1657" s="8">
        <v>1</v>
      </c>
      <c r="F1657" s="9" t="str">
        <f>_xlfn.XLOOKUP(D1657,Data!G:G,Data!H:H,0,0,1)</f>
        <v>Europe</v>
      </c>
    </row>
    <row r="1658" spans="1:6" x14ac:dyDescent="0.2">
      <c r="A1658" s="9" t="s">
        <v>256</v>
      </c>
      <c r="B1658" s="9" t="s">
        <v>265</v>
      </c>
      <c r="C1658" s="8" t="s">
        <v>51</v>
      </c>
      <c r="D1658" s="9" t="s">
        <v>156</v>
      </c>
      <c r="E1658" s="8">
        <v>1</v>
      </c>
      <c r="F1658" s="9" t="str">
        <f>_xlfn.XLOOKUP(D1658,Data!G:G,Data!H:H,0,0,1)</f>
        <v>Europe</v>
      </c>
    </row>
    <row r="1659" spans="1:6" x14ac:dyDescent="0.2">
      <c r="A1659" s="9" t="s">
        <v>256</v>
      </c>
      <c r="B1659" s="9" t="s">
        <v>265</v>
      </c>
      <c r="C1659" s="8" t="s">
        <v>51</v>
      </c>
      <c r="D1659" s="9" t="s">
        <v>17</v>
      </c>
      <c r="E1659" s="8">
        <v>1</v>
      </c>
      <c r="F1659" s="9" t="str">
        <f>_xlfn.XLOOKUP(D1659,Data!G:G,Data!H:H,0,0,1)</f>
        <v>Asia</v>
      </c>
    </row>
    <row r="1660" spans="1:6" x14ac:dyDescent="0.2">
      <c r="A1660" s="9" t="s">
        <v>256</v>
      </c>
      <c r="B1660" s="9" t="s">
        <v>265</v>
      </c>
      <c r="C1660" s="8" t="s">
        <v>51</v>
      </c>
      <c r="D1660" s="9" t="s">
        <v>157</v>
      </c>
      <c r="E1660" s="8">
        <v>1</v>
      </c>
      <c r="F1660" s="9" t="str">
        <f>_xlfn.XLOOKUP(D1660,Data!G:G,Data!H:H,0,0,1)</f>
        <v>Africa</v>
      </c>
    </row>
    <row r="1661" spans="1:6" x14ac:dyDescent="0.2">
      <c r="A1661" s="9" t="s">
        <v>256</v>
      </c>
      <c r="B1661" s="9" t="s">
        <v>265</v>
      </c>
      <c r="C1661" s="8" t="s">
        <v>51</v>
      </c>
      <c r="D1661" s="9" t="s">
        <v>190</v>
      </c>
      <c r="E1661" s="8">
        <v>1</v>
      </c>
      <c r="F1661" s="9" t="str">
        <f>_xlfn.XLOOKUP(D1661,Data!G:G,Data!H:H,0,0,1)</f>
        <v>Asia</v>
      </c>
    </row>
    <row r="1662" spans="1:6" x14ac:dyDescent="0.2">
      <c r="A1662" s="9" t="s">
        <v>256</v>
      </c>
      <c r="B1662" s="9" t="s">
        <v>265</v>
      </c>
      <c r="C1662" s="8" t="s">
        <v>51</v>
      </c>
      <c r="D1662" s="9" t="s">
        <v>10</v>
      </c>
      <c r="E1662" s="8">
        <v>1</v>
      </c>
      <c r="F1662" s="9" t="str">
        <f>_xlfn.XLOOKUP(D1662,Data!G:G,Data!H:H,0,0,1)</f>
        <v>Oceania</v>
      </c>
    </row>
    <row r="1663" spans="1:6" x14ac:dyDescent="0.2">
      <c r="A1663" s="9" t="s">
        <v>256</v>
      </c>
      <c r="B1663" s="9" t="s">
        <v>265</v>
      </c>
      <c r="C1663" s="8" t="s">
        <v>51</v>
      </c>
      <c r="D1663" s="9" t="s">
        <v>61</v>
      </c>
      <c r="E1663" s="8">
        <v>1</v>
      </c>
      <c r="F1663" s="9" t="str">
        <f>_xlfn.XLOOKUP(D1663,Data!G:G,Data!H:H,0,0,1)</f>
        <v>Europe</v>
      </c>
    </row>
    <row r="1664" spans="1:6" x14ac:dyDescent="0.2">
      <c r="A1664" s="9" t="s">
        <v>256</v>
      </c>
      <c r="B1664" s="9" t="s">
        <v>265</v>
      </c>
      <c r="C1664" s="8" t="s">
        <v>51</v>
      </c>
      <c r="D1664" s="9" t="s">
        <v>13</v>
      </c>
      <c r="E1664" s="8">
        <v>1</v>
      </c>
      <c r="F1664" s="9" t="str">
        <f>_xlfn.XLOOKUP(D1664,Data!G:G,Data!H:H,0,0,1)</f>
        <v>South America</v>
      </c>
    </row>
    <row r="1665" spans="1:6" x14ac:dyDescent="0.2">
      <c r="A1665" s="9" t="s">
        <v>256</v>
      </c>
      <c r="B1665" s="9" t="s">
        <v>265</v>
      </c>
      <c r="C1665" s="8" t="s">
        <v>51</v>
      </c>
      <c r="D1665" s="9" t="s">
        <v>41</v>
      </c>
      <c r="E1665" s="8">
        <v>1</v>
      </c>
      <c r="F1665" s="9" t="str">
        <f>_xlfn.XLOOKUP(D1665,Data!G:G,Data!H:H,0,0,1)</f>
        <v>Asia</v>
      </c>
    </row>
    <row r="1666" spans="1:6" x14ac:dyDescent="0.2">
      <c r="A1666" s="9" t="s">
        <v>256</v>
      </c>
      <c r="B1666" s="9" t="s">
        <v>265</v>
      </c>
      <c r="C1666" s="8" t="s">
        <v>51</v>
      </c>
      <c r="D1666" s="9" t="s">
        <v>19</v>
      </c>
      <c r="E1666" s="8">
        <v>1</v>
      </c>
      <c r="F1666" s="9" t="str">
        <f>_xlfn.XLOOKUP(D1666,Data!G:G,Data!H:H,0,0,1)</f>
        <v>South America</v>
      </c>
    </row>
    <row r="1667" spans="1:6" x14ac:dyDescent="0.2">
      <c r="A1667" s="9" t="s">
        <v>256</v>
      </c>
      <c r="B1667" s="9" t="s">
        <v>266</v>
      </c>
      <c r="C1667" s="8" t="s">
        <v>51</v>
      </c>
      <c r="D1667" s="9" t="s">
        <v>267</v>
      </c>
      <c r="E1667" s="8">
        <v>1</v>
      </c>
      <c r="F1667" s="9" t="str">
        <f>_xlfn.XLOOKUP(D1667,Data!G:G,Data!H:H,0,0,1)</f>
        <v>Africa</v>
      </c>
    </row>
    <row r="1668" spans="1:6" x14ac:dyDescent="0.2">
      <c r="A1668" s="9" t="s">
        <v>256</v>
      </c>
      <c r="B1668" s="9" t="s">
        <v>266</v>
      </c>
      <c r="C1668" s="8" t="s">
        <v>51</v>
      </c>
      <c r="D1668" s="9" t="s">
        <v>46</v>
      </c>
      <c r="E1668" s="8">
        <v>1</v>
      </c>
      <c r="F1668" s="9" t="str">
        <f>_xlfn.XLOOKUP(D1668,Data!G:G,Data!H:H,0,0,1)</f>
        <v>Asia</v>
      </c>
    </row>
    <row r="1669" spans="1:6" x14ac:dyDescent="0.2">
      <c r="A1669" s="9" t="s">
        <v>256</v>
      </c>
      <c r="B1669" s="9" t="s">
        <v>266</v>
      </c>
      <c r="C1669" s="8" t="s">
        <v>51</v>
      </c>
      <c r="D1669" s="9" t="s">
        <v>43</v>
      </c>
      <c r="E1669" s="8">
        <v>1</v>
      </c>
      <c r="F1669" s="9" t="str">
        <f>_xlfn.XLOOKUP(D1669,Data!G:G,Data!H:H,0,0,1)</f>
        <v>Europe</v>
      </c>
    </row>
    <row r="1670" spans="1:6" x14ac:dyDescent="0.2">
      <c r="A1670" s="9" t="s">
        <v>256</v>
      </c>
      <c r="B1670" s="9" t="s">
        <v>266</v>
      </c>
      <c r="C1670" s="8" t="s">
        <v>51</v>
      </c>
      <c r="D1670" s="9" t="s">
        <v>112</v>
      </c>
      <c r="E1670" s="8">
        <v>1</v>
      </c>
      <c r="F1670" s="9" t="str">
        <f>_xlfn.XLOOKUP(D1670,Data!G:G,Data!H:H,0,0,1)</f>
        <v>Africa</v>
      </c>
    </row>
    <row r="1671" spans="1:6" x14ac:dyDescent="0.2">
      <c r="A1671" s="9" t="s">
        <v>256</v>
      </c>
      <c r="B1671" s="9" t="s">
        <v>266</v>
      </c>
      <c r="C1671" s="8" t="s">
        <v>51</v>
      </c>
      <c r="D1671" s="9" t="s">
        <v>45</v>
      </c>
      <c r="E1671" s="8">
        <v>1</v>
      </c>
      <c r="F1671" s="9" t="str">
        <f>_xlfn.XLOOKUP(D1671,Data!G:G,Data!H:H,0,0,1)</f>
        <v>North America</v>
      </c>
    </row>
    <row r="1672" spans="1:6" x14ac:dyDescent="0.2">
      <c r="A1672" s="9" t="s">
        <v>256</v>
      </c>
      <c r="B1672" s="9" t="s">
        <v>266</v>
      </c>
      <c r="C1672" s="8" t="s">
        <v>51</v>
      </c>
      <c r="D1672" s="9" t="s">
        <v>128</v>
      </c>
      <c r="E1672" s="8">
        <v>1</v>
      </c>
      <c r="F1672" s="9" t="str">
        <f>_xlfn.XLOOKUP(D1672,Data!G:G,Data!H:H,0,0,1)</f>
        <v>Asia</v>
      </c>
    </row>
    <row r="1673" spans="1:6" x14ac:dyDescent="0.2">
      <c r="A1673" s="9" t="s">
        <v>256</v>
      </c>
      <c r="B1673" s="9" t="s">
        <v>266</v>
      </c>
      <c r="C1673" s="8" t="s">
        <v>51</v>
      </c>
      <c r="D1673" s="9" t="s">
        <v>28</v>
      </c>
      <c r="E1673" s="8">
        <v>1</v>
      </c>
      <c r="F1673" s="9" t="str">
        <f>_xlfn.XLOOKUP(D1673,Data!G:G,Data!H:H,0,0,1)</f>
        <v>Asia</v>
      </c>
    </row>
    <row r="1674" spans="1:6" x14ac:dyDescent="0.2">
      <c r="A1674" s="9" t="s">
        <v>256</v>
      </c>
      <c r="B1674" s="9" t="s">
        <v>266</v>
      </c>
      <c r="C1674" s="8" t="s">
        <v>51</v>
      </c>
      <c r="D1674" s="9" t="s">
        <v>178</v>
      </c>
      <c r="E1674" s="8">
        <v>1</v>
      </c>
      <c r="F1674" s="9" t="str">
        <f>_xlfn.XLOOKUP(D1674,Data!G:G,Data!H:H,0,0,1)</f>
        <v>Asia</v>
      </c>
    </row>
    <row r="1675" spans="1:6" x14ac:dyDescent="0.2">
      <c r="A1675" s="9" t="s">
        <v>256</v>
      </c>
      <c r="B1675" s="9" t="s">
        <v>266</v>
      </c>
      <c r="C1675" s="8" t="s">
        <v>51</v>
      </c>
      <c r="D1675" s="9" t="s">
        <v>17</v>
      </c>
      <c r="E1675" s="8">
        <v>1</v>
      </c>
      <c r="F1675" s="9" t="str">
        <f>_xlfn.XLOOKUP(D1675,Data!G:G,Data!H:H,0,0,1)</f>
        <v>Asia</v>
      </c>
    </row>
    <row r="1676" spans="1:6" x14ac:dyDescent="0.2">
      <c r="A1676" s="9" t="s">
        <v>256</v>
      </c>
      <c r="B1676" s="9" t="s">
        <v>266</v>
      </c>
      <c r="C1676" s="8" t="s">
        <v>51</v>
      </c>
      <c r="D1676" s="9" t="s">
        <v>31</v>
      </c>
      <c r="E1676" s="8">
        <v>1</v>
      </c>
      <c r="F1676" s="9" t="str">
        <f>_xlfn.XLOOKUP(D1676,Data!G:G,Data!H:H,0,0,1)</f>
        <v>Europe</v>
      </c>
    </row>
    <row r="1677" spans="1:6" x14ac:dyDescent="0.2">
      <c r="A1677" s="9" t="s">
        <v>256</v>
      </c>
      <c r="B1677" s="9" t="s">
        <v>266</v>
      </c>
      <c r="C1677" s="8" t="s">
        <v>51</v>
      </c>
      <c r="D1677" s="9" t="s">
        <v>162</v>
      </c>
      <c r="E1677" s="8">
        <v>1</v>
      </c>
      <c r="F1677" s="9" t="str">
        <f>_xlfn.XLOOKUP(D1677,Data!G:G,Data!H:H,0,0,1)</f>
        <v>South America</v>
      </c>
    </row>
    <row r="1678" spans="1:6" x14ac:dyDescent="0.2">
      <c r="A1678" s="9" t="s">
        <v>256</v>
      </c>
      <c r="B1678" s="9" t="s">
        <v>266</v>
      </c>
      <c r="C1678" s="8" t="s">
        <v>51</v>
      </c>
      <c r="D1678" s="9" t="s">
        <v>59</v>
      </c>
      <c r="E1678" s="8">
        <v>1</v>
      </c>
      <c r="F1678" s="9" t="str">
        <f>_xlfn.XLOOKUP(D1678,Data!G:G,Data!H:H,0,0,1)</f>
        <v>Europe</v>
      </c>
    </row>
    <row r="1679" spans="1:6" x14ac:dyDescent="0.2">
      <c r="A1679" s="9" t="s">
        <v>256</v>
      </c>
      <c r="B1679" s="9" t="s">
        <v>266</v>
      </c>
      <c r="C1679" s="8" t="s">
        <v>51</v>
      </c>
      <c r="D1679" s="9" t="s">
        <v>18</v>
      </c>
      <c r="E1679" s="8">
        <v>1</v>
      </c>
      <c r="F1679" s="9" t="str">
        <f>_xlfn.XLOOKUP(D1679,Data!G:G,Data!H:H,0,0,1)</f>
        <v>Asia</v>
      </c>
    </row>
    <row r="1680" spans="1:6" x14ac:dyDescent="0.2">
      <c r="A1680" s="9" t="s">
        <v>256</v>
      </c>
      <c r="B1680" s="9" t="s">
        <v>266</v>
      </c>
      <c r="C1680" s="8" t="s">
        <v>51</v>
      </c>
      <c r="D1680" s="9" t="s">
        <v>156</v>
      </c>
      <c r="E1680" s="8">
        <v>1</v>
      </c>
      <c r="F1680" s="9" t="str">
        <f>_xlfn.XLOOKUP(D1680,Data!G:G,Data!H:H,0,0,1)</f>
        <v>Europe</v>
      </c>
    </row>
    <row r="1681" spans="1:6" x14ac:dyDescent="0.2">
      <c r="A1681" s="9" t="s">
        <v>256</v>
      </c>
      <c r="B1681" s="9" t="s">
        <v>266</v>
      </c>
      <c r="C1681" s="8" t="s">
        <v>51</v>
      </c>
      <c r="D1681" s="9" t="s">
        <v>198</v>
      </c>
      <c r="E1681" s="8">
        <v>1</v>
      </c>
      <c r="F1681" s="9" t="str">
        <f>_xlfn.XLOOKUP(D1681,Data!G:G,Data!H:H,0,0,1)</f>
        <v>Europe</v>
      </c>
    </row>
    <row r="1682" spans="1:6" x14ac:dyDescent="0.2">
      <c r="A1682" s="9" t="s">
        <v>256</v>
      </c>
      <c r="B1682" s="9" t="s">
        <v>266</v>
      </c>
      <c r="C1682" s="8" t="s">
        <v>51</v>
      </c>
      <c r="D1682" s="9" t="s">
        <v>64</v>
      </c>
      <c r="E1682" s="8">
        <v>1</v>
      </c>
      <c r="F1682" s="9" t="str">
        <f>_xlfn.XLOOKUP(D1682,Data!G:G,Data!H:H,0,0,1)</f>
        <v>Africa</v>
      </c>
    </row>
    <row r="1683" spans="1:6" x14ac:dyDescent="0.2">
      <c r="A1683" s="9" t="s">
        <v>256</v>
      </c>
      <c r="B1683" s="9" t="s">
        <v>266</v>
      </c>
      <c r="C1683" s="8" t="s">
        <v>51</v>
      </c>
      <c r="D1683" s="9" t="s">
        <v>13</v>
      </c>
      <c r="E1683" s="8">
        <v>1</v>
      </c>
      <c r="F1683" s="9" t="str">
        <f>_xlfn.XLOOKUP(D1683,Data!G:G,Data!H:H,0,0,1)</f>
        <v>South America</v>
      </c>
    </row>
    <row r="1684" spans="1:6" x14ac:dyDescent="0.2">
      <c r="A1684" s="9" t="s">
        <v>256</v>
      </c>
      <c r="B1684" s="9" t="s">
        <v>266</v>
      </c>
      <c r="C1684" s="8" t="s">
        <v>51</v>
      </c>
      <c r="D1684" s="9" t="s">
        <v>25</v>
      </c>
      <c r="E1684" s="8">
        <v>1</v>
      </c>
      <c r="F1684" s="9" t="str">
        <f>_xlfn.XLOOKUP(D1684,Data!G:G,Data!H:H,0,0,1)</f>
        <v>Europe</v>
      </c>
    </row>
    <row r="1685" spans="1:6" x14ac:dyDescent="0.2">
      <c r="A1685" s="9" t="s">
        <v>256</v>
      </c>
      <c r="B1685" s="9" t="s">
        <v>266</v>
      </c>
      <c r="C1685" s="8" t="s">
        <v>51</v>
      </c>
      <c r="D1685" s="9" t="s">
        <v>19</v>
      </c>
      <c r="E1685" s="8">
        <v>1</v>
      </c>
      <c r="F1685" s="9" t="str">
        <f>_xlfn.XLOOKUP(D1685,Data!G:G,Data!H:H,0,0,1)</f>
        <v>South America</v>
      </c>
    </row>
    <row r="1686" spans="1:6" x14ac:dyDescent="0.2">
      <c r="A1686" s="9" t="s">
        <v>256</v>
      </c>
      <c r="B1686" s="9" t="s">
        <v>266</v>
      </c>
      <c r="C1686" s="8" t="s">
        <v>51</v>
      </c>
      <c r="D1686" s="9" t="s">
        <v>33</v>
      </c>
      <c r="E1686" s="8">
        <v>1</v>
      </c>
      <c r="F1686" s="9" t="str">
        <f>_xlfn.XLOOKUP(D1686,Data!G:G,Data!H:H,0,0,1)</f>
        <v>Asia</v>
      </c>
    </row>
    <row r="1687" spans="1:6" x14ac:dyDescent="0.2">
      <c r="A1687" s="9" t="s">
        <v>256</v>
      </c>
      <c r="B1687" s="9" t="s">
        <v>266</v>
      </c>
      <c r="C1687" s="8" t="s">
        <v>51</v>
      </c>
      <c r="D1687" s="9" t="s">
        <v>60</v>
      </c>
      <c r="E1687" s="8">
        <v>1</v>
      </c>
      <c r="F1687" s="9" t="str">
        <f>_xlfn.XLOOKUP(D1687,Data!G:G,Data!H:H,0,0,1)</f>
        <v>North America</v>
      </c>
    </row>
    <row r="1688" spans="1:6" x14ac:dyDescent="0.2">
      <c r="A1688" s="9" t="s">
        <v>256</v>
      </c>
      <c r="B1688" s="9" t="s">
        <v>266</v>
      </c>
      <c r="C1688" s="8" t="s">
        <v>51</v>
      </c>
      <c r="D1688" s="9" t="s">
        <v>10</v>
      </c>
      <c r="E1688" s="8">
        <v>1</v>
      </c>
      <c r="F1688" s="9" t="str">
        <f>_xlfn.XLOOKUP(D1688,Data!G:G,Data!H:H,0,0,1)</f>
        <v>Oceania</v>
      </c>
    </row>
    <row r="1689" spans="1:6" x14ac:dyDescent="0.2">
      <c r="A1689" s="9" t="s">
        <v>256</v>
      </c>
      <c r="B1689" s="9" t="s">
        <v>268</v>
      </c>
      <c r="C1689" s="8" t="s">
        <v>51</v>
      </c>
      <c r="D1689" s="9" t="s">
        <v>131</v>
      </c>
      <c r="E1689" s="8">
        <v>1</v>
      </c>
      <c r="F1689" s="9" t="str">
        <f>_xlfn.XLOOKUP(D1689,Data!G:G,Data!H:H,0,0,1)</f>
        <v>Oceania</v>
      </c>
    </row>
    <row r="1690" spans="1:6" x14ac:dyDescent="0.2">
      <c r="A1690" s="9" t="s">
        <v>256</v>
      </c>
      <c r="B1690" s="9" t="s">
        <v>268</v>
      </c>
      <c r="C1690" s="8" t="s">
        <v>51</v>
      </c>
      <c r="D1690" s="9" t="s">
        <v>47</v>
      </c>
      <c r="E1690" s="8">
        <v>1</v>
      </c>
      <c r="F1690" s="9" t="str">
        <f>_xlfn.XLOOKUP(D1690,Data!G:G,Data!H:H,0,0,1)</f>
        <v>Asia</v>
      </c>
    </row>
    <row r="1691" spans="1:6" x14ac:dyDescent="0.2">
      <c r="A1691" s="9" t="s">
        <v>256</v>
      </c>
      <c r="B1691" s="9" t="s">
        <v>268</v>
      </c>
      <c r="C1691" s="8" t="s">
        <v>51</v>
      </c>
      <c r="D1691" s="9" t="s">
        <v>196</v>
      </c>
      <c r="E1691" s="8">
        <v>1</v>
      </c>
      <c r="F1691" s="9" t="str">
        <f>_xlfn.XLOOKUP(D1691,Data!G:G,Data!H:H,0,0,1)</f>
        <v>South America</v>
      </c>
    </row>
    <row r="1692" spans="1:6" x14ac:dyDescent="0.2">
      <c r="A1692" s="9" t="s">
        <v>256</v>
      </c>
      <c r="B1692" s="9" t="s">
        <v>268</v>
      </c>
      <c r="C1692" s="8" t="s">
        <v>51</v>
      </c>
      <c r="D1692" s="9" t="s">
        <v>127</v>
      </c>
      <c r="E1692" s="8">
        <v>1</v>
      </c>
      <c r="F1692" s="9" t="str">
        <f>_xlfn.XLOOKUP(D1692,Data!G:G,Data!H:H,0,0,1)</f>
        <v>Europe</v>
      </c>
    </row>
    <row r="1693" spans="1:6" x14ac:dyDescent="0.2">
      <c r="A1693" s="9" t="s">
        <v>256</v>
      </c>
      <c r="B1693" s="9" t="s">
        <v>268</v>
      </c>
      <c r="C1693" s="8" t="s">
        <v>51</v>
      </c>
      <c r="D1693" s="9" t="s">
        <v>18</v>
      </c>
      <c r="E1693" s="8">
        <v>1</v>
      </c>
      <c r="F1693" s="9" t="str">
        <f>_xlfn.XLOOKUP(D1693,Data!G:G,Data!H:H,0,0,1)</f>
        <v>Asia</v>
      </c>
    </row>
    <row r="1694" spans="1:6" x14ac:dyDescent="0.2">
      <c r="A1694" s="9" t="s">
        <v>256</v>
      </c>
      <c r="B1694" s="9" t="s">
        <v>268</v>
      </c>
      <c r="C1694" s="8" t="s">
        <v>51</v>
      </c>
      <c r="D1694" s="9" t="s">
        <v>41</v>
      </c>
      <c r="E1694" s="8">
        <v>1</v>
      </c>
      <c r="F1694" s="9" t="str">
        <f>_xlfn.XLOOKUP(D1694,Data!G:G,Data!H:H,0,0,1)</f>
        <v>Asia</v>
      </c>
    </row>
    <row r="1695" spans="1:6" x14ac:dyDescent="0.2">
      <c r="A1695" s="9" t="s">
        <v>256</v>
      </c>
      <c r="B1695" s="9" t="s">
        <v>268</v>
      </c>
      <c r="C1695" s="8" t="s">
        <v>51</v>
      </c>
      <c r="D1695" s="9" t="s">
        <v>31</v>
      </c>
      <c r="E1695" s="8">
        <v>1</v>
      </c>
      <c r="F1695" s="9" t="str">
        <f>_xlfn.XLOOKUP(D1695,Data!G:G,Data!H:H,0,0,1)</f>
        <v>Europe</v>
      </c>
    </row>
    <row r="1696" spans="1:6" x14ac:dyDescent="0.2">
      <c r="A1696" s="9" t="s">
        <v>256</v>
      </c>
      <c r="B1696" s="9" t="s">
        <v>268</v>
      </c>
      <c r="C1696" s="8" t="s">
        <v>51</v>
      </c>
      <c r="D1696" s="9" t="s">
        <v>43</v>
      </c>
      <c r="E1696" s="8">
        <v>1</v>
      </c>
      <c r="F1696" s="9" t="str">
        <f>_xlfn.XLOOKUP(D1696,Data!G:G,Data!H:H,0,0,1)</f>
        <v>Europe</v>
      </c>
    </row>
    <row r="1697" spans="1:6" x14ac:dyDescent="0.2">
      <c r="A1697" s="9" t="s">
        <v>256</v>
      </c>
      <c r="B1697" s="9" t="s">
        <v>268</v>
      </c>
      <c r="C1697" s="8" t="s">
        <v>51</v>
      </c>
      <c r="D1697" s="9" t="s">
        <v>129</v>
      </c>
      <c r="E1697" s="8">
        <v>1</v>
      </c>
      <c r="F1697" s="9" t="str">
        <f>_xlfn.XLOOKUP(D1697,Data!G:G,Data!H:H,0,0,1)</f>
        <v>Asia</v>
      </c>
    </row>
    <row r="1698" spans="1:6" x14ac:dyDescent="0.2">
      <c r="A1698" s="9" t="s">
        <v>256</v>
      </c>
      <c r="B1698" s="9" t="s">
        <v>268</v>
      </c>
      <c r="C1698" s="8" t="s">
        <v>51</v>
      </c>
      <c r="D1698" s="9" t="s">
        <v>233</v>
      </c>
      <c r="E1698" s="8">
        <v>1</v>
      </c>
      <c r="F1698" s="9" t="str">
        <f>_xlfn.XLOOKUP(D1698,Data!G:G,Data!H:H,0,0,1)</f>
        <v>Europe</v>
      </c>
    </row>
    <row r="1699" spans="1:6" x14ac:dyDescent="0.2">
      <c r="A1699" s="9" t="s">
        <v>256</v>
      </c>
      <c r="B1699" s="9" t="s">
        <v>268</v>
      </c>
      <c r="C1699" s="8" t="s">
        <v>51</v>
      </c>
      <c r="D1699" s="9" t="s">
        <v>25</v>
      </c>
      <c r="E1699" s="8">
        <v>1</v>
      </c>
      <c r="F1699" s="9" t="str">
        <f>_xlfn.XLOOKUP(D1699,Data!G:G,Data!H:H,0,0,1)</f>
        <v>Europe</v>
      </c>
    </row>
    <row r="1700" spans="1:6" x14ac:dyDescent="0.2">
      <c r="A1700" s="9" t="s">
        <v>256</v>
      </c>
      <c r="B1700" s="9" t="s">
        <v>268</v>
      </c>
      <c r="C1700" s="8" t="s">
        <v>51</v>
      </c>
      <c r="D1700" s="9" t="s">
        <v>45</v>
      </c>
      <c r="E1700" s="8">
        <v>1</v>
      </c>
      <c r="F1700" s="9" t="str">
        <f>_xlfn.XLOOKUP(D1700,Data!G:G,Data!H:H,0,0,1)</f>
        <v>North America</v>
      </c>
    </row>
    <row r="1701" spans="1:6" x14ac:dyDescent="0.2">
      <c r="A1701" s="9" t="s">
        <v>256</v>
      </c>
      <c r="B1701" s="9" t="s">
        <v>268</v>
      </c>
      <c r="C1701" s="8" t="s">
        <v>51</v>
      </c>
      <c r="D1701" s="9" t="s">
        <v>17</v>
      </c>
      <c r="E1701" s="8">
        <v>1</v>
      </c>
      <c r="F1701" s="9" t="str">
        <f>_xlfn.XLOOKUP(D1701,Data!G:G,Data!H:H,0,0,1)</f>
        <v>Asia</v>
      </c>
    </row>
    <row r="1702" spans="1:6" x14ac:dyDescent="0.2">
      <c r="A1702" s="9" t="s">
        <v>256</v>
      </c>
      <c r="B1702" s="9" t="s">
        <v>268</v>
      </c>
      <c r="C1702" s="8" t="s">
        <v>51</v>
      </c>
      <c r="D1702" s="9" t="s">
        <v>152</v>
      </c>
      <c r="E1702" s="8">
        <v>1</v>
      </c>
      <c r="F1702" s="9" t="str">
        <f>_xlfn.XLOOKUP(D1702,Data!G:G,Data!H:H,0,0,1)</f>
        <v>Africa</v>
      </c>
    </row>
    <row r="1703" spans="1:6" x14ac:dyDescent="0.2">
      <c r="A1703" s="9" t="s">
        <v>256</v>
      </c>
      <c r="B1703" s="9" t="s">
        <v>268</v>
      </c>
      <c r="C1703" s="8" t="s">
        <v>51</v>
      </c>
      <c r="D1703" s="9" t="s">
        <v>171</v>
      </c>
      <c r="E1703" s="8">
        <v>1</v>
      </c>
      <c r="F1703" s="9" t="str">
        <f>_xlfn.XLOOKUP(D1703,Data!G:G,Data!H:H,0,0,1)</f>
        <v>Europe</v>
      </c>
    </row>
    <row r="1704" spans="1:6" x14ac:dyDescent="0.2">
      <c r="A1704" s="9" t="s">
        <v>256</v>
      </c>
      <c r="B1704" s="9" t="s">
        <v>268</v>
      </c>
      <c r="C1704" s="8" t="s">
        <v>51</v>
      </c>
      <c r="D1704" s="9" t="s">
        <v>10</v>
      </c>
      <c r="E1704" s="8">
        <v>1</v>
      </c>
      <c r="F1704" s="9" t="str">
        <f>_xlfn.XLOOKUP(D1704,Data!G:G,Data!H:H,0,0,1)</f>
        <v>Oceania</v>
      </c>
    </row>
    <row r="1705" spans="1:6" x14ac:dyDescent="0.2">
      <c r="A1705" s="9" t="s">
        <v>256</v>
      </c>
      <c r="B1705" s="9" t="s">
        <v>268</v>
      </c>
      <c r="C1705" s="8" t="s">
        <v>51</v>
      </c>
      <c r="D1705" s="9" t="s">
        <v>156</v>
      </c>
      <c r="E1705" s="8">
        <v>1</v>
      </c>
      <c r="F1705" s="9" t="str">
        <f>_xlfn.XLOOKUP(D1705,Data!G:G,Data!H:H,0,0,1)</f>
        <v>Europe</v>
      </c>
    </row>
    <row r="1706" spans="1:6" x14ac:dyDescent="0.2">
      <c r="A1706" s="9" t="s">
        <v>256</v>
      </c>
      <c r="B1706" s="9" t="s">
        <v>268</v>
      </c>
      <c r="C1706" s="8" t="s">
        <v>51</v>
      </c>
      <c r="D1706" s="9" t="s">
        <v>19</v>
      </c>
      <c r="E1706" s="8">
        <v>1</v>
      </c>
      <c r="F1706" s="9" t="str">
        <f>_xlfn.XLOOKUP(D1706,Data!G:G,Data!H:H,0,0,1)</f>
        <v>South America</v>
      </c>
    </row>
    <row r="1707" spans="1:6" x14ac:dyDescent="0.2">
      <c r="A1707" s="9" t="s">
        <v>256</v>
      </c>
      <c r="B1707" s="9" t="s">
        <v>268</v>
      </c>
      <c r="C1707" s="8" t="s">
        <v>51</v>
      </c>
      <c r="D1707" s="9" t="s">
        <v>190</v>
      </c>
      <c r="E1707" s="8">
        <v>1</v>
      </c>
      <c r="F1707" s="9" t="str">
        <f>_xlfn.XLOOKUP(D1707,Data!G:G,Data!H:H,0,0,1)</f>
        <v>Asia</v>
      </c>
    </row>
    <row r="1708" spans="1:6" x14ac:dyDescent="0.2">
      <c r="A1708" s="9" t="s">
        <v>256</v>
      </c>
      <c r="B1708" s="9" t="s">
        <v>268</v>
      </c>
      <c r="C1708" s="8" t="s">
        <v>51</v>
      </c>
      <c r="D1708" s="9" t="s">
        <v>38</v>
      </c>
      <c r="E1708" s="8">
        <v>1</v>
      </c>
      <c r="F1708" s="9" t="str">
        <f>_xlfn.XLOOKUP(D1708,Data!G:G,Data!H:H,0,0,1)</f>
        <v>Europe</v>
      </c>
    </row>
    <row r="1709" spans="1:6" x14ac:dyDescent="0.2">
      <c r="A1709" s="9" t="s">
        <v>256</v>
      </c>
      <c r="B1709" s="9" t="s">
        <v>268</v>
      </c>
      <c r="C1709" s="8" t="s">
        <v>51</v>
      </c>
      <c r="D1709" s="9" t="s">
        <v>13</v>
      </c>
      <c r="E1709" s="8">
        <v>1</v>
      </c>
      <c r="F1709" s="9" t="str">
        <f>_xlfn.XLOOKUP(D1709,Data!G:G,Data!H:H,0,0,1)</f>
        <v>South America</v>
      </c>
    </row>
    <row r="1710" spans="1:6" x14ac:dyDescent="0.2">
      <c r="A1710" s="9" t="s">
        <v>256</v>
      </c>
      <c r="B1710" s="9" t="s">
        <v>269</v>
      </c>
      <c r="C1710" s="8" t="s">
        <v>51</v>
      </c>
      <c r="D1710" s="9" t="s">
        <v>27</v>
      </c>
      <c r="E1710" s="8">
        <v>1</v>
      </c>
      <c r="F1710" s="9" t="str">
        <f>_xlfn.XLOOKUP(D1710,Data!G:G,Data!H:H,0,0,1)</f>
        <v>Europe</v>
      </c>
    </row>
    <row r="1711" spans="1:6" x14ac:dyDescent="0.2">
      <c r="A1711" s="9" t="s">
        <v>256</v>
      </c>
      <c r="B1711" s="9" t="s">
        <v>269</v>
      </c>
      <c r="C1711" s="8" t="s">
        <v>51</v>
      </c>
      <c r="D1711" s="9" t="s">
        <v>59</v>
      </c>
      <c r="E1711" s="8">
        <v>1</v>
      </c>
      <c r="F1711" s="9" t="str">
        <f>_xlfn.XLOOKUP(D1711,Data!G:G,Data!H:H,0,0,1)</f>
        <v>Europe</v>
      </c>
    </row>
    <row r="1712" spans="1:6" x14ac:dyDescent="0.2">
      <c r="A1712" s="9" t="s">
        <v>256</v>
      </c>
      <c r="B1712" s="9" t="s">
        <v>269</v>
      </c>
      <c r="C1712" s="8" t="s">
        <v>51</v>
      </c>
      <c r="D1712" s="9" t="s">
        <v>156</v>
      </c>
      <c r="E1712" s="8">
        <v>1</v>
      </c>
      <c r="F1712" s="9" t="str">
        <f>_xlfn.XLOOKUP(D1712,Data!G:G,Data!H:H,0,0,1)</f>
        <v>Europe</v>
      </c>
    </row>
    <row r="1713" spans="1:6" x14ac:dyDescent="0.2">
      <c r="A1713" s="9" t="s">
        <v>256</v>
      </c>
      <c r="B1713" s="9" t="s">
        <v>269</v>
      </c>
      <c r="C1713" s="8" t="s">
        <v>51</v>
      </c>
      <c r="D1713" s="9" t="s">
        <v>143</v>
      </c>
      <c r="E1713" s="8">
        <v>1</v>
      </c>
      <c r="F1713" s="9" t="str">
        <f>_xlfn.XLOOKUP(D1713,Data!G:G,Data!H:H,0,0,1)</f>
        <v>Europe</v>
      </c>
    </row>
    <row r="1714" spans="1:6" x14ac:dyDescent="0.2">
      <c r="A1714" s="9" t="s">
        <v>256</v>
      </c>
      <c r="B1714" s="9" t="s">
        <v>269</v>
      </c>
      <c r="C1714" s="8" t="s">
        <v>51</v>
      </c>
      <c r="D1714" s="9" t="s">
        <v>89</v>
      </c>
      <c r="E1714" s="8">
        <v>1</v>
      </c>
      <c r="F1714" s="9" t="str">
        <f>_xlfn.XLOOKUP(D1714,Data!G:G,Data!H:H,0,0,1)</f>
        <v>North America</v>
      </c>
    </row>
    <row r="1715" spans="1:6" x14ac:dyDescent="0.2">
      <c r="A1715" s="9" t="s">
        <v>256</v>
      </c>
      <c r="B1715" s="9" t="s">
        <v>269</v>
      </c>
      <c r="C1715" s="8" t="s">
        <v>51</v>
      </c>
      <c r="D1715" s="9" t="s">
        <v>18</v>
      </c>
      <c r="E1715" s="8">
        <v>1</v>
      </c>
      <c r="F1715" s="9" t="str">
        <f>_xlfn.XLOOKUP(D1715,Data!G:G,Data!H:H,0,0,1)</f>
        <v>Asia</v>
      </c>
    </row>
    <row r="1716" spans="1:6" x14ac:dyDescent="0.2">
      <c r="A1716" s="9" t="s">
        <v>256</v>
      </c>
      <c r="B1716" s="9" t="s">
        <v>269</v>
      </c>
      <c r="C1716" s="8" t="s">
        <v>51</v>
      </c>
      <c r="D1716" s="9" t="s">
        <v>117</v>
      </c>
      <c r="E1716" s="8">
        <v>1</v>
      </c>
      <c r="F1716" s="9" t="str">
        <f>_xlfn.XLOOKUP(D1716,Data!G:G,Data!H:H,0,0,1)</f>
        <v>Africa</v>
      </c>
    </row>
    <row r="1717" spans="1:6" x14ac:dyDescent="0.2">
      <c r="A1717" s="9" t="s">
        <v>256</v>
      </c>
      <c r="B1717" s="9" t="s">
        <v>269</v>
      </c>
      <c r="C1717" s="8" t="s">
        <v>51</v>
      </c>
      <c r="D1717" s="9" t="s">
        <v>63</v>
      </c>
      <c r="E1717" s="8">
        <v>1</v>
      </c>
      <c r="F1717" s="9" t="str">
        <f>_xlfn.XLOOKUP(D1717,Data!G:G,Data!H:H,0,0,1)</f>
        <v>Europe</v>
      </c>
    </row>
    <row r="1718" spans="1:6" x14ac:dyDescent="0.2">
      <c r="A1718" s="9" t="s">
        <v>256</v>
      </c>
      <c r="B1718" s="9" t="s">
        <v>269</v>
      </c>
      <c r="C1718" s="8" t="s">
        <v>51</v>
      </c>
      <c r="D1718" s="9" t="s">
        <v>43</v>
      </c>
      <c r="E1718" s="8">
        <v>1</v>
      </c>
      <c r="F1718" s="9" t="str">
        <f>_xlfn.XLOOKUP(D1718,Data!G:G,Data!H:H,0,0,1)</f>
        <v>Europe</v>
      </c>
    </row>
    <row r="1719" spans="1:6" x14ac:dyDescent="0.2">
      <c r="A1719" s="9" t="s">
        <v>256</v>
      </c>
      <c r="B1719" s="9" t="s">
        <v>269</v>
      </c>
      <c r="C1719" s="8" t="s">
        <v>51</v>
      </c>
      <c r="D1719" s="9" t="s">
        <v>267</v>
      </c>
      <c r="E1719" s="8">
        <v>1</v>
      </c>
      <c r="F1719" s="9" t="str">
        <f>_xlfn.XLOOKUP(D1719,Data!G:G,Data!H:H,0,0,1)</f>
        <v>Africa</v>
      </c>
    </row>
    <row r="1720" spans="1:6" x14ac:dyDescent="0.2">
      <c r="A1720" s="9" t="s">
        <v>256</v>
      </c>
      <c r="B1720" s="9" t="s">
        <v>269</v>
      </c>
      <c r="C1720" s="8" t="s">
        <v>51</v>
      </c>
      <c r="D1720" s="9" t="s">
        <v>129</v>
      </c>
      <c r="E1720" s="8">
        <v>1</v>
      </c>
      <c r="F1720" s="9" t="str">
        <f>_xlfn.XLOOKUP(D1720,Data!G:G,Data!H:H,0,0,1)</f>
        <v>Asia</v>
      </c>
    </row>
    <row r="1721" spans="1:6" x14ac:dyDescent="0.2">
      <c r="A1721" s="9" t="s">
        <v>256</v>
      </c>
      <c r="B1721" s="9" t="s">
        <v>269</v>
      </c>
      <c r="C1721" s="8" t="s">
        <v>51</v>
      </c>
      <c r="D1721" s="9" t="s">
        <v>152</v>
      </c>
      <c r="E1721" s="8">
        <v>1</v>
      </c>
      <c r="F1721" s="9" t="str">
        <f>_xlfn.XLOOKUP(D1721,Data!G:G,Data!H:H,0,0,1)</f>
        <v>Africa</v>
      </c>
    </row>
    <row r="1722" spans="1:6" x14ac:dyDescent="0.2">
      <c r="A1722" s="9" t="s">
        <v>256</v>
      </c>
      <c r="B1722" s="9" t="s">
        <v>269</v>
      </c>
      <c r="C1722" s="8" t="s">
        <v>51</v>
      </c>
      <c r="D1722" s="9" t="s">
        <v>31</v>
      </c>
      <c r="E1722" s="8">
        <v>1</v>
      </c>
      <c r="F1722" s="9" t="str">
        <f>_xlfn.XLOOKUP(D1722,Data!G:G,Data!H:H,0,0,1)</f>
        <v>Europe</v>
      </c>
    </row>
    <row r="1723" spans="1:6" x14ac:dyDescent="0.2">
      <c r="A1723" s="9" t="s">
        <v>256</v>
      </c>
      <c r="B1723" s="9" t="s">
        <v>269</v>
      </c>
      <c r="C1723" s="8" t="s">
        <v>51</v>
      </c>
      <c r="D1723" s="9" t="s">
        <v>10</v>
      </c>
      <c r="E1723" s="8">
        <v>1</v>
      </c>
      <c r="F1723" s="9" t="str">
        <f>_xlfn.XLOOKUP(D1723,Data!G:G,Data!H:H,0,0,1)</f>
        <v>Oceania</v>
      </c>
    </row>
    <row r="1724" spans="1:6" x14ac:dyDescent="0.2">
      <c r="A1724" s="9" t="s">
        <v>256</v>
      </c>
      <c r="B1724" s="9" t="s">
        <v>269</v>
      </c>
      <c r="C1724" s="8" t="s">
        <v>51</v>
      </c>
      <c r="D1724" s="9" t="s">
        <v>13</v>
      </c>
      <c r="E1724" s="8">
        <v>1</v>
      </c>
      <c r="F1724" s="9" t="str">
        <f>_xlfn.XLOOKUP(D1724,Data!G:G,Data!H:H,0,0,1)</f>
        <v>South America</v>
      </c>
    </row>
    <row r="1725" spans="1:6" x14ac:dyDescent="0.2">
      <c r="A1725" s="9" t="s">
        <v>256</v>
      </c>
      <c r="B1725" s="9" t="s">
        <v>269</v>
      </c>
      <c r="C1725" s="8" t="s">
        <v>51</v>
      </c>
      <c r="D1725" s="9" t="s">
        <v>46</v>
      </c>
      <c r="E1725" s="8">
        <v>1</v>
      </c>
      <c r="F1725" s="9" t="str">
        <f>_xlfn.XLOOKUP(D1725,Data!G:G,Data!H:H,0,0,1)</f>
        <v>Asia</v>
      </c>
    </row>
    <row r="1726" spans="1:6" x14ac:dyDescent="0.2">
      <c r="A1726" s="9" t="s">
        <v>256</v>
      </c>
      <c r="B1726" s="9" t="s">
        <v>269</v>
      </c>
      <c r="C1726" s="8" t="s">
        <v>51</v>
      </c>
      <c r="D1726" s="9" t="s">
        <v>45</v>
      </c>
      <c r="E1726" s="8">
        <v>1</v>
      </c>
      <c r="F1726" s="9" t="str">
        <f>_xlfn.XLOOKUP(D1726,Data!G:G,Data!H:H,0,0,1)</f>
        <v>North America</v>
      </c>
    </row>
    <row r="1727" spans="1:6" x14ac:dyDescent="0.2">
      <c r="A1727" s="9" t="s">
        <v>256</v>
      </c>
      <c r="B1727" s="9" t="s">
        <v>269</v>
      </c>
      <c r="C1727" s="8" t="s">
        <v>51</v>
      </c>
      <c r="D1727" s="9" t="s">
        <v>141</v>
      </c>
      <c r="E1727" s="8">
        <v>1</v>
      </c>
      <c r="F1727" s="9" t="str">
        <f>_xlfn.XLOOKUP(D1727,Data!G:G,Data!H:H,0,0,1)</f>
        <v>Europe</v>
      </c>
    </row>
    <row r="1728" spans="1:6" x14ac:dyDescent="0.2">
      <c r="A1728" s="9" t="s">
        <v>256</v>
      </c>
      <c r="B1728" s="9" t="s">
        <v>269</v>
      </c>
      <c r="C1728" s="8" t="s">
        <v>51</v>
      </c>
      <c r="D1728" s="9" t="s">
        <v>187</v>
      </c>
      <c r="E1728" s="8">
        <v>1</v>
      </c>
      <c r="F1728" s="9" t="str">
        <f>_xlfn.XLOOKUP(D1728,Data!G:G,Data!H:H,0,0,1)</f>
        <v>Africa</v>
      </c>
    </row>
    <row r="1729" spans="1:6" x14ac:dyDescent="0.2">
      <c r="A1729" s="9" t="s">
        <v>256</v>
      </c>
      <c r="B1729" s="9" t="s">
        <v>269</v>
      </c>
      <c r="C1729" s="8" t="s">
        <v>51</v>
      </c>
      <c r="D1729" s="9" t="s">
        <v>17</v>
      </c>
      <c r="E1729" s="8">
        <v>1</v>
      </c>
      <c r="F1729" s="9" t="str">
        <f>_xlfn.XLOOKUP(D1729,Data!G:G,Data!H:H,0,0,1)</f>
        <v>Asia</v>
      </c>
    </row>
    <row r="1730" spans="1:6" x14ac:dyDescent="0.2">
      <c r="A1730" s="9" t="s">
        <v>256</v>
      </c>
      <c r="B1730" s="9" t="s">
        <v>270</v>
      </c>
      <c r="C1730" s="8" t="s">
        <v>51</v>
      </c>
      <c r="D1730" s="9" t="s">
        <v>17</v>
      </c>
      <c r="E1730" s="8">
        <v>1</v>
      </c>
      <c r="F1730" s="9" t="str">
        <f>_xlfn.XLOOKUP(D1730,Data!G:G,Data!H:H,0,0,1)</f>
        <v>Asia</v>
      </c>
    </row>
    <row r="1731" spans="1:6" x14ac:dyDescent="0.2">
      <c r="A1731" s="9" t="s">
        <v>256</v>
      </c>
      <c r="B1731" s="9" t="s">
        <v>270</v>
      </c>
      <c r="C1731" s="8" t="s">
        <v>51</v>
      </c>
      <c r="D1731" s="9" t="s">
        <v>178</v>
      </c>
      <c r="E1731" s="8">
        <v>1</v>
      </c>
      <c r="F1731" s="9" t="str">
        <f>_xlfn.XLOOKUP(D1731,Data!G:G,Data!H:H,0,0,1)</f>
        <v>Asia</v>
      </c>
    </row>
    <row r="1732" spans="1:6" x14ac:dyDescent="0.2">
      <c r="A1732" s="9" t="s">
        <v>256</v>
      </c>
      <c r="B1732" s="9" t="s">
        <v>270</v>
      </c>
      <c r="C1732" s="8" t="s">
        <v>51</v>
      </c>
      <c r="D1732" s="9" t="s">
        <v>144</v>
      </c>
      <c r="E1732" s="8">
        <v>1</v>
      </c>
      <c r="F1732" s="9" t="str">
        <f>_xlfn.XLOOKUP(D1732,Data!G:G,Data!H:H,0,0,1)</f>
        <v>Europe</v>
      </c>
    </row>
    <row r="1733" spans="1:6" x14ac:dyDescent="0.2">
      <c r="A1733" s="9" t="s">
        <v>256</v>
      </c>
      <c r="B1733" s="9" t="s">
        <v>270</v>
      </c>
      <c r="C1733" s="8" t="s">
        <v>51</v>
      </c>
      <c r="D1733" s="9" t="s">
        <v>28</v>
      </c>
      <c r="E1733" s="8">
        <v>1</v>
      </c>
      <c r="F1733" s="9" t="str">
        <f>_xlfn.XLOOKUP(D1733,Data!G:G,Data!H:H,0,0,1)</f>
        <v>Asia</v>
      </c>
    </row>
    <row r="1734" spans="1:6" x14ac:dyDescent="0.2">
      <c r="A1734" s="9" t="s">
        <v>256</v>
      </c>
      <c r="B1734" s="9" t="s">
        <v>270</v>
      </c>
      <c r="C1734" s="8" t="s">
        <v>51</v>
      </c>
      <c r="D1734" s="9" t="s">
        <v>10</v>
      </c>
      <c r="E1734" s="8">
        <v>1</v>
      </c>
      <c r="F1734" s="9" t="str">
        <f>_xlfn.XLOOKUP(D1734,Data!G:G,Data!H:H,0,0,1)</f>
        <v>Oceania</v>
      </c>
    </row>
    <row r="1735" spans="1:6" x14ac:dyDescent="0.2">
      <c r="A1735" s="9" t="s">
        <v>256</v>
      </c>
      <c r="B1735" s="9" t="s">
        <v>270</v>
      </c>
      <c r="C1735" s="8" t="s">
        <v>51</v>
      </c>
      <c r="D1735" s="9" t="s">
        <v>35</v>
      </c>
      <c r="E1735" s="8">
        <v>1</v>
      </c>
      <c r="F1735" s="9" t="str">
        <f>_xlfn.XLOOKUP(D1735,Data!G:G,Data!H:H,0,0,1)</f>
        <v>North America</v>
      </c>
    </row>
    <row r="1736" spans="1:6" x14ac:dyDescent="0.2">
      <c r="A1736" s="9" t="s">
        <v>256</v>
      </c>
      <c r="B1736" s="9" t="s">
        <v>270</v>
      </c>
      <c r="C1736" s="8" t="s">
        <v>51</v>
      </c>
      <c r="D1736" s="9" t="s">
        <v>27</v>
      </c>
      <c r="E1736" s="8">
        <v>1</v>
      </c>
      <c r="F1736" s="9" t="str">
        <f>_xlfn.XLOOKUP(D1736,Data!G:G,Data!H:H,0,0,1)</f>
        <v>Europe</v>
      </c>
    </row>
    <row r="1737" spans="1:6" x14ac:dyDescent="0.2">
      <c r="A1737" s="9" t="s">
        <v>256</v>
      </c>
      <c r="B1737" s="9" t="s">
        <v>270</v>
      </c>
      <c r="C1737" s="8" t="s">
        <v>51</v>
      </c>
      <c r="D1737" s="9" t="s">
        <v>157</v>
      </c>
      <c r="E1737" s="8">
        <v>1</v>
      </c>
      <c r="F1737" s="9" t="str">
        <f>_xlfn.XLOOKUP(D1737,Data!G:G,Data!H:H,0,0,1)</f>
        <v>Africa</v>
      </c>
    </row>
    <row r="1738" spans="1:6" x14ac:dyDescent="0.2">
      <c r="A1738" s="9" t="s">
        <v>256</v>
      </c>
      <c r="B1738" s="9" t="s">
        <v>270</v>
      </c>
      <c r="C1738" s="8" t="s">
        <v>51</v>
      </c>
      <c r="D1738" s="9" t="s">
        <v>14</v>
      </c>
      <c r="E1738" s="8">
        <v>1</v>
      </c>
      <c r="F1738" s="9" t="str">
        <f>_xlfn.XLOOKUP(D1738,Data!G:G,Data!H:H,0,0,1)</f>
        <v>North America</v>
      </c>
    </row>
    <row r="1739" spans="1:6" x14ac:dyDescent="0.2">
      <c r="A1739" s="9" t="s">
        <v>256</v>
      </c>
      <c r="B1739" s="9" t="s">
        <v>270</v>
      </c>
      <c r="C1739" s="8" t="s">
        <v>51</v>
      </c>
      <c r="D1739" s="9" t="s">
        <v>122</v>
      </c>
      <c r="E1739" s="8">
        <v>1</v>
      </c>
      <c r="F1739" s="9" t="str">
        <f>_xlfn.XLOOKUP(D1739,Data!G:G,Data!H:H,0,0,1)</f>
        <v>Refugee</v>
      </c>
    </row>
    <row r="1740" spans="1:6" x14ac:dyDescent="0.2">
      <c r="A1740" s="9" t="s">
        <v>256</v>
      </c>
      <c r="B1740" s="9" t="s">
        <v>270</v>
      </c>
      <c r="C1740" s="8" t="s">
        <v>51</v>
      </c>
      <c r="D1740" s="9" t="s">
        <v>129</v>
      </c>
      <c r="E1740" s="8">
        <v>1</v>
      </c>
      <c r="F1740" s="9" t="str">
        <f>_xlfn.XLOOKUP(D1740,Data!G:G,Data!H:H,0,0,1)</f>
        <v>Asia</v>
      </c>
    </row>
    <row r="1741" spans="1:6" x14ac:dyDescent="0.2">
      <c r="A1741" s="9" t="s">
        <v>256</v>
      </c>
      <c r="B1741" s="9" t="s">
        <v>270</v>
      </c>
      <c r="C1741" s="8" t="s">
        <v>51</v>
      </c>
      <c r="D1741" s="9" t="s">
        <v>25</v>
      </c>
      <c r="E1741" s="8">
        <v>1</v>
      </c>
      <c r="F1741" s="9" t="str">
        <f>_xlfn.XLOOKUP(D1741,Data!G:G,Data!H:H,0,0,1)</f>
        <v>Europe</v>
      </c>
    </row>
    <row r="1742" spans="1:6" x14ac:dyDescent="0.2">
      <c r="A1742" s="9" t="s">
        <v>256</v>
      </c>
      <c r="B1742" s="9" t="s">
        <v>270</v>
      </c>
      <c r="C1742" s="8" t="s">
        <v>51</v>
      </c>
      <c r="D1742" s="9" t="s">
        <v>121</v>
      </c>
      <c r="E1742" s="8">
        <v>1</v>
      </c>
      <c r="F1742" s="9" t="str">
        <f>_xlfn.XLOOKUP(D1742,Data!G:G,Data!H:H,0,0,1)</f>
        <v>North America</v>
      </c>
    </row>
    <row r="1743" spans="1:6" x14ac:dyDescent="0.2">
      <c r="A1743" s="9" t="s">
        <v>256</v>
      </c>
      <c r="B1743" s="9" t="s">
        <v>270</v>
      </c>
      <c r="C1743" s="8" t="s">
        <v>51</v>
      </c>
      <c r="D1743" s="9" t="s">
        <v>33</v>
      </c>
      <c r="E1743" s="8">
        <v>1</v>
      </c>
      <c r="F1743" s="9" t="str">
        <f>_xlfn.XLOOKUP(D1743,Data!G:G,Data!H:H,0,0,1)</f>
        <v>Asia</v>
      </c>
    </row>
    <row r="1744" spans="1:6" x14ac:dyDescent="0.2">
      <c r="A1744" s="9" t="s">
        <v>256</v>
      </c>
      <c r="B1744" s="9" t="s">
        <v>270</v>
      </c>
      <c r="C1744" s="8" t="s">
        <v>51</v>
      </c>
      <c r="D1744" s="9" t="s">
        <v>59</v>
      </c>
      <c r="E1744" s="8">
        <v>1</v>
      </c>
      <c r="F1744" s="9" t="str">
        <f>_xlfn.XLOOKUP(D1744,Data!G:G,Data!H:H,0,0,1)</f>
        <v>Europe</v>
      </c>
    </row>
    <row r="1745" spans="1:6" x14ac:dyDescent="0.2">
      <c r="A1745" s="9" t="s">
        <v>256</v>
      </c>
      <c r="B1745" s="9" t="s">
        <v>270</v>
      </c>
      <c r="C1745" s="8" t="s">
        <v>51</v>
      </c>
      <c r="D1745" s="9" t="s">
        <v>156</v>
      </c>
      <c r="E1745" s="8">
        <v>1</v>
      </c>
      <c r="F1745" s="9" t="str">
        <f>_xlfn.XLOOKUP(D1745,Data!G:G,Data!H:H,0,0,1)</f>
        <v>Europe</v>
      </c>
    </row>
    <row r="1746" spans="1:6" x14ac:dyDescent="0.2">
      <c r="A1746" s="9" t="s">
        <v>271</v>
      </c>
      <c r="B1746" s="9" t="s">
        <v>272</v>
      </c>
      <c r="C1746" s="8" t="s">
        <v>8</v>
      </c>
      <c r="D1746" s="9" t="s">
        <v>25</v>
      </c>
      <c r="E1746" s="8">
        <v>2</v>
      </c>
      <c r="F1746" s="9" t="str">
        <f>_xlfn.XLOOKUP(D1746,Data!G:G,Data!H:H,0,0,1)</f>
        <v>Europe</v>
      </c>
    </row>
    <row r="1747" spans="1:6" x14ac:dyDescent="0.2">
      <c r="A1747" s="9" t="s">
        <v>271</v>
      </c>
      <c r="B1747" s="9" t="s">
        <v>272</v>
      </c>
      <c r="C1747" s="8" t="s">
        <v>8</v>
      </c>
      <c r="D1747" s="9" t="s">
        <v>32</v>
      </c>
      <c r="E1747" s="8">
        <v>2</v>
      </c>
      <c r="F1747" s="9" t="str">
        <f>_xlfn.XLOOKUP(D1747,Data!G:G,Data!H:H,0,0,1)</f>
        <v>Asia</v>
      </c>
    </row>
    <row r="1748" spans="1:6" x14ac:dyDescent="0.2">
      <c r="A1748" s="9" t="s">
        <v>271</v>
      </c>
      <c r="B1748" s="9" t="s">
        <v>272</v>
      </c>
      <c r="C1748" s="8" t="s">
        <v>8</v>
      </c>
      <c r="D1748" s="9" t="s">
        <v>38</v>
      </c>
      <c r="E1748" s="8">
        <v>2</v>
      </c>
      <c r="F1748" s="9" t="str">
        <f>_xlfn.XLOOKUP(D1748,Data!G:G,Data!H:H,0,0,1)</f>
        <v>Europe</v>
      </c>
    </row>
    <row r="1749" spans="1:6" x14ac:dyDescent="0.2">
      <c r="A1749" s="9" t="s">
        <v>271</v>
      </c>
      <c r="B1749" s="9" t="s">
        <v>272</v>
      </c>
      <c r="C1749" s="8" t="s">
        <v>8</v>
      </c>
      <c r="D1749" s="9" t="s">
        <v>45</v>
      </c>
      <c r="E1749" s="8">
        <v>2</v>
      </c>
      <c r="F1749" s="9" t="str">
        <f>_xlfn.XLOOKUP(D1749,Data!G:G,Data!H:H,0,0,1)</f>
        <v>North America</v>
      </c>
    </row>
    <row r="1750" spans="1:6" x14ac:dyDescent="0.2">
      <c r="A1750" s="9" t="s">
        <v>271</v>
      </c>
      <c r="B1750" s="9" t="s">
        <v>272</v>
      </c>
      <c r="C1750" s="8" t="s">
        <v>8</v>
      </c>
      <c r="D1750" s="9" t="s">
        <v>10</v>
      </c>
      <c r="E1750" s="8">
        <v>1</v>
      </c>
      <c r="F1750" s="9" t="str">
        <f>_xlfn.XLOOKUP(D1750,Data!G:G,Data!H:H,0,0,1)</f>
        <v>Oceania</v>
      </c>
    </row>
    <row r="1751" spans="1:6" x14ac:dyDescent="0.2">
      <c r="A1751" s="9" t="s">
        <v>271</v>
      </c>
      <c r="B1751" s="9" t="s">
        <v>272</v>
      </c>
      <c r="C1751" s="8" t="s">
        <v>8</v>
      </c>
      <c r="D1751" s="9" t="s">
        <v>14</v>
      </c>
      <c r="E1751" s="8">
        <v>1</v>
      </c>
      <c r="F1751" s="9" t="str">
        <f>_xlfn.XLOOKUP(D1751,Data!G:G,Data!H:H,0,0,1)</f>
        <v>North America</v>
      </c>
    </row>
    <row r="1752" spans="1:6" x14ac:dyDescent="0.2">
      <c r="A1752" s="9" t="s">
        <v>271</v>
      </c>
      <c r="B1752" s="9" t="s">
        <v>272</v>
      </c>
      <c r="C1752" s="8" t="s">
        <v>8</v>
      </c>
      <c r="D1752" s="9" t="s">
        <v>17</v>
      </c>
      <c r="E1752" s="8">
        <v>1</v>
      </c>
      <c r="F1752" s="9" t="str">
        <f>_xlfn.XLOOKUP(D1752,Data!G:G,Data!H:H,0,0,1)</f>
        <v>Asia</v>
      </c>
    </row>
    <row r="1753" spans="1:6" x14ac:dyDescent="0.2">
      <c r="A1753" s="9" t="s">
        <v>271</v>
      </c>
      <c r="B1753" s="9" t="s">
        <v>272</v>
      </c>
      <c r="C1753" s="8" t="s">
        <v>8</v>
      </c>
      <c r="D1753" s="9" t="s">
        <v>18</v>
      </c>
      <c r="E1753" s="8">
        <v>1</v>
      </c>
      <c r="F1753" s="9" t="str">
        <f>_xlfn.XLOOKUP(D1753,Data!G:G,Data!H:H,0,0,1)</f>
        <v>Asia</v>
      </c>
    </row>
    <row r="1754" spans="1:6" x14ac:dyDescent="0.2">
      <c r="A1754" s="9" t="s">
        <v>271</v>
      </c>
      <c r="B1754" s="9" t="s">
        <v>272</v>
      </c>
      <c r="C1754" s="8" t="s">
        <v>8</v>
      </c>
      <c r="D1754" s="9" t="s">
        <v>33</v>
      </c>
      <c r="E1754" s="8">
        <v>1</v>
      </c>
      <c r="F1754" s="9" t="str">
        <f>_xlfn.XLOOKUP(D1754,Data!G:G,Data!H:H,0,0,1)</f>
        <v>Asia</v>
      </c>
    </row>
    <row r="1755" spans="1:6" x14ac:dyDescent="0.2">
      <c r="A1755" s="9" t="s">
        <v>271</v>
      </c>
      <c r="B1755" s="9" t="s">
        <v>272</v>
      </c>
      <c r="C1755" s="8" t="s">
        <v>8</v>
      </c>
      <c r="D1755" s="9" t="s">
        <v>157</v>
      </c>
      <c r="E1755" s="8">
        <v>1</v>
      </c>
      <c r="F1755" s="9" t="str">
        <f>_xlfn.XLOOKUP(D1755,Data!G:G,Data!H:H,0,0,1)</f>
        <v>Africa</v>
      </c>
    </row>
    <row r="1756" spans="1:6" x14ac:dyDescent="0.2">
      <c r="A1756" s="9" t="s">
        <v>271</v>
      </c>
      <c r="B1756" s="9" t="s">
        <v>272</v>
      </c>
      <c r="C1756" s="8" t="s">
        <v>8</v>
      </c>
      <c r="D1756" s="9" t="s">
        <v>41</v>
      </c>
      <c r="E1756" s="8">
        <v>1</v>
      </c>
      <c r="F1756" s="9" t="str">
        <f>_xlfn.XLOOKUP(D1756,Data!G:G,Data!H:H,0,0,1)</f>
        <v>Asia</v>
      </c>
    </row>
    <row r="1757" spans="1:6" x14ac:dyDescent="0.2">
      <c r="A1757" s="9" t="s">
        <v>271</v>
      </c>
      <c r="B1757" s="9" t="s">
        <v>272</v>
      </c>
      <c r="C1757" s="8" t="s">
        <v>8</v>
      </c>
      <c r="D1757" s="9" t="s">
        <v>44</v>
      </c>
      <c r="E1757" s="8">
        <v>1</v>
      </c>
      <c r="F1757" s="9" t="str">
        <f>_xlfn.XLOOKUP(D1757,Data!G:G,Data!H:H,0,0,1)</f>
        <v>Europe</v>
      </c>
    </row>
    <row r="1758" spans="1:6" x14ac:dyDescent="0.2">
      <c r="A1758" s="9" t="s">
        <v>271</v>
      </c>
      <c r="B1758" s="9" t="s">
        <v>273</v>
      </c>
      <c r="C1758" s="8" t="s">
        <v>51</v>
      </c>
      <c r="D1758" s="9" t="s">
        <v>25</v>
      </c>
      <c r="E1758" s="8">
        <v>2</v>
      </c>
      <c r="F1758" s="9" t="str">
        <f>_xlfn.XLOOKUP(D1758,Data!G:G,Data!H:H,0,0,1)</f>
        <v>Europe</v>
      </c>
    </row>
    <row r="1759" spans="1:6" x14ac:dyDescent="0.2">
      <c r="A1759" s="9" t="s">
        <v>271</v>
      </c>
      <c r="B1759" s="9" t="s">
        <v>273</v>
      </c>
      <c r="C1759" s="8" t="s">
        <v>51</v>
      </c>
      <c r="D1759" s="9" t="s">
        <v>32</v>
      </c>
      <c r="E1759" s="8">
        <v>2</v>
      </c>
      <c r="F1759" s="9" t="str">
        <f>_xlfn.XLOOKUP(D1759,Data!G:G,Data!H:H,0,0,1)</f>
        <v>Asia</v>
      </c>
    </row>
    <row r="1760" spans="1:6" x14ac:dyDescent="0.2">
      <c r="A1760" s="9" t="s">
        <v>271</v>
      </c>
      <c r="B1760" s="9" t="s">
        <v>273</v>
      </c>
      <c r="C1760" s="8" t="s">
        <v>51</v>
      </c>
      <c r="D1760" s="9" t="s">
        <v>45</v>
      </c>
      <c r="E1760" s="8">
        <v>2</v>
      </c>
      <c r="F1760" s="9" t="str">
        <f>_xlfn.XLOOKUP(D1760,Data!G:G,Data!H:H,0,0,1)</f>
        <v>North America</v>
      </c>
    </row>
    <row r="1761" spans="1:6" x14ac:dyDescent="0.2">
      <c r="A1761" s="9" t="s">
        <v>271</v>
      </c>
      <c r="B1761" s="9" t="s">
        <v>273</v>
      </c>
      <c r="C1761" s="8" t="s">
        <v>51</v>
      </c>
      <c r="D1761" s="9" t="s">
        <v>17</v>
      </c>
      <c r="E1761" s="8">
        <v>2</v>
      </c>
      <c r="F1761" s="9" t="str">
        <f>_xlfn.XLOOKUP(D1761,Data!G:G,Data!H:H,0,0,1)</f>
        <v>Asia</v>
      </c>
    </row>
    <row r="1762" spans="1:6" x14ac:dyDescent="0.2">
      <c r="A1762" s="9" t="s">
        <v>271</v>
      </c>
      <c r="B1762" s="9" t="s">
        <v>273</v>
      </c>
      <c r="C1762" s="8" t="s">
        <v>51</v>
      </c>
      <c r="D1762" s="9" t="s">
        <v>44</v>
      </c>
      <c r="E1762" s="8">
        <v>2</v>
      </c>
      <c r="F1762" s="9" t="str">
        <f>_xlfn.XLOOKUP(D1762,Data!G:G,Data!H:H,0,0,1)</f>
        <v>Europe</v>
      </c>
    </row>
    <row r="1763" spans="1:6" x14ac:dyDescent="0.2">
      <c r="A1763" s="9" t="s">
        <v>271</v>
      </c>
      <c r="B1763" s="9" t="s">
        <v>273</v>
      </c>
      <c r="C1763" s="8" t="s">
        <v>51</v>
      </c>
      <c r="D1763" s="9" t="s">
        <v>38</v>
      </c>
      <c r="E1763" s="8">
        <v>1</v>
      </c>
      <c r="F1763" s="9" t="str">
        <f>_xlfn.XLOOKUP(D1763,Data!G:G,Data!H:H,0,0,1)</f>
        <v>Europe</v>
      </c>
    </row>
    <row r="1764" spans="1:6" x14ac:dyDescent="0.2">
      <c r="A1764" s="9" t="s">
        <v>271</v>
      </c>
      <c r="B1764" s="9" t="s">
        <v>273</v>
      </c>
      <c r="C1764" s="8" t="s">
        <v>51</v>
      </c>
      <c r="D1764" s="9" t="s">
        <v>10</v>
      </c>
      <c r="E1764" s="8">
        <v>1</v>
      </c>
      <c r="F1764" s="9" t="str">
        <f>_xlfn.XLOOKUP(D1764,Data!G:G,Data!H:H,0,0,1)</f>
        <v>Oceania</v>
      </c>
    </row>
    <row r="1765" spans="1:6" x14ac:dyDescent="0.2">
      <c r="A1765" s="9" t="s">
        <v>271</v>
      </c>
      <c r="B1765" s="9" t="s">
        <v>273</v>
      </c>
      <c r="C1765" s="8" t="s">
        <v>51</v>
      </c>
      <c r="D1765" s="9" t="s">
        <v>157</v>
      </c>
      <c r="E1765" s="8">
        <v>1</v>
      </c>
      <c r="F1765" s="9" t="str">
        <f>_xlfn.XLOOKUP(D1765,Data!G:G,Data!H:H,0,0,1)</f>
        <v>Africa</v>
      </c>
    </row>
    <row r="1766" spans="1:6" x14ac:dyDescent="0.2">
      <c r="A1766" s="9" t="s">
        <v>271</v>
      </c>
      <c r="B1766" s="9" t="s">
        <v>273</v>
      </c>
      <c r="C1766" s="8" t="s">
        <v>51</v>
      </c>
      <c r="D1766" s="9" t="s">
        <v>31</v>
      </c>
      <c r="E1766" s="8">
        <v>1</v>
      </c>
      <c r="F1766" s="9" t="str">
        <f>_xlfn.XLOOKUP(D1766,Data!G:G,Data!H:H,0,0,1)</f>
        <v>Europe</v>
      </c>
    </row>
    <row r="1767" spans="1:6" x14ac:dyDescent="0.2">
      <c r="A1767" s="9" t="s">
        <v>271</v>
      </c>
      <c r="B1767" s="9" t="s">
        <v>273</v>
      </c>
      <c r="C1767" s="8" t="s">
        <v>51</v>
      </c>
      <c r="D1767" s="9" t="s">
        <v>207</v>
      </c>
      <c r="E1767" s="8">
        <v>1</v>
      </c>
      <c r="F1767" s="9" t="str">
        <f>_xlfn.XLOOKUP(D1767,Data!G:G,Data!H:H,0,0,1)</f>
        <v>Europe</v>
      </c>
    </row>
    <row r="1768" spans="1:6" x14ac:dyDescent="0.2">
      <c r="A1768" s="9" t="s">
        <v>271</v>
      </c>
      <c r="B1768" s="9" t="s">
        <v>273</v>
      </c>
      <c r="C1768" s="8" t="s">
        <v>51</v>
      </c>
      <c r="D1768" s="9" t="s">
        <v>145</v>
      </c>
      <c r="E1768" s="8">
        <v>1</v>
      </c>
      <c r="F1768" s="9" t="str">
        <f>_xlfn.XLOOKUP(D1768,Data!G:G,Data!H:H,0,0,1)</f>
        <v>Europe</v>
      </c>
    </row>
    <row r="1769" spans="1:6" x14ac:dyDescent="0.2">
      <c r="A1769" s="9" t="s">
        <v>271</v>
      </c>
      <c r="B1769" s="9" t="s">
        <v>273</v>
      </c>
      <c r="C1769" s="8" t="s">
        <v>51</v>
      </c>
      <c r="D1769" s="9" t="s">
        <v>122</v>
      </c>
      <c r="E1769" s="8">
        <v>1</v>
      </c>
      <c r="F1769" s="9" t="str">
        <f>_xlfn.XLOOKUP(D1769,Data!G:G,Data!H:H,0,0,1)</f>
        <v>Refugee</v>
      </c>
    </row>
    <row r="1770" spans="1:6" x14ac:dyDescent="0.2">
      <c r="A1770" s="9" t="s">
        <v>274</v>
      </c>
      <c r="B1770" s="9" t="s">
        <v>275</v>
      </c>
      <c r="C1770" s="8" t="s">
        <v>8</v>
      </c>
      <c r="D1770" s="9" t="s">
        <v>25</v>
      </c>
      <c r="E1770" s="8">
        <v>1</v>
      </c>
      <c r="F1770" s="9" t="str">
        <f>_xlfn.XLOOKUP(D1770,Data!G:G,Data!H:H,0,0,1)</f>
        <v>Europe</v>
      </c>
    </row>
    <row r="1771" spans="1:6" x14ac:dyDescent="0.2">
      <c r="A1771" s="9" t="s">
        <v>274</v>
      </c>
      <c r="B1771" s="9" t="s">
        <v>275</v>
      </c>
      <c r="C1771" s="8" t="s">
        <v>8</v>
      </c>
      <c r="D1771" s="9" t="s">
        <v>27</v>
      </c>
      <c r="E1771" s="8">
        <v>1</v>
      </c>
      <c r="F1771" s="9" t="str">
        <f>_xlfn.XLOOKUP(D1771,Data!G:G,Data!H:H,0,0,1)</f>
        <v>Europe</v>
      </c>
    </row>
    <row r="1772" spans="1:6" x14ac:dyDescent="0.2">
      <c r="A1772" s="9" t="s">
        <v>274</v>
      </c>
      <c r="B1772" s="9" t="s">
        <v>275</v>
      </c>
      <c r="C1772" s="8" t="s">
        <v>8</v>
      </c>
      <c r="D1772" s="9" t="s">
        <v>63</v>
      </c>
      <c r="E1772" s="8">
        <v>1</v>
      </c>
      <c r="F1772" s="9" t="str">
        <f>_xlfn.XLOOKUP(D1772,Data!G:G,Data!H:H,0,0,1)</f>
        <v>Europe</v>
      </c>
    </row>
    <row r="1773" spans="1:6" x14ac:dyDescent="0.2">
      <c r="A1773" s="9" t="s">
        <v>274</v>
      </c>
      <c r="B1773" s="9" t="s">
        <v>275</v>
      </c>
      <c r="C1773" s="8" t="s">
        <v>8</v>
      </c>
      <c r="D1773" s="9" t="s">
        <v>26</v>
      </c>
      <c r="E1773" s="8">
        <v>1</v>
      </c>
      <c r="F1773" s="9" t="str">
        <f>_xlfn.XLOOKUP(D1773,Data!G:G,Data!H:H,0,0,1)</f>
        <v>Europe</v>
      </c>
    </row>
    <row r="1774" spans="1:6" x14ac:dyDescent="0.2">
      <c r="A1774" s="9" t="s">
        <v>274</v>
      </c>
      <c r="B1774" s="9" t="s">
        <v>275</v>
      </c>
      <c r="C1774" s="8" t="s">
        <v>8</v>
      </c>
      <c r="D1774" s="9" t="s">
        <v>42</v>
      </c>
      <c r="E1774" s="8">
        <v>1</v>
      </c>
      <c r="F1774" s="9" t="str">
        <f>_xlfn.XLOOKUP(D1774,Data!G:G,Data!H:H,0,0,1)</f>
        <v>Europe</v>
      </c>
    </row>
    <row r="1775" spans="1:6" x14ac:dyDescent="0.2">
      <c r="A1775" s="9" t="s">
        <v>274</v>
      </c>
      <c r="B1775" s="9" t="s">
        <v>275</v>
      </c>
      <c r="C1775" s="8" t="s">
        <v>8</v>
      </c>
      <c r="D1775" s="9" t="s">
        <v>21</v>
      </c>
      <c r="E1775" s="8">
        <v>1</v>
      </c>
      <c r="F1775" s="9" t="str">
        <f>_xlfn.XLOOKUP(D1775,Data!G:G,Data!H:H,0,0,1)</f>
        <v>Europe</v>
      </c>
    </row>
    <row r="1776" spans="1:6" x14ac:dyDescent="0.2">
      <c r="A1776" s="9" t="s">
        <v>274</v>
      </c>
      <c r="B1776" s="9" t="s">
        <v>275</v>
      </c>
      <c r="C1776" s="8" t="s">
        <v>8</v>
      </c>
      <c r="D1776" s="9" t="s">
        <v>156</v>
      </c>
      <c r="E1776" s="8">
        <v>1</v>
      </c>
      <c r="F1776" s="9" t="str">
        <f>_xlfn.XLOOKUP(D1776,Data!G:G,Data!H:H,0,0,1)</f>
        <v>Europe</v>
      </c>
    </row>
    <row r="1777" spans="1:6" x14ac:dyDescent="0.2">
      <c r="A1777" s="9" t="s">
        <v>274</v>
      </c>
      <c r="B1777" s="9" t="s">
        <v>275</v>
      </c>
      <c r="C1777" s="8" t="s">
        <v>8</v>
      </c>
      <c r="D1777" s="9" t="s">
        <v>203</v>
      </c>
      <c r="E1777" s="8">
        <v>1</v>
      </c>
      <c r="F1777" s="9" t="str">
        <f>_xlfn.XLOOKUP(D1777,Data!G:G,Data!H:H,0,0,1)</f>
        <v>Europe</v>
      </c>
    </row>
    <row r="1778" spans="1:6" x14ac:dyDescent="0.2">
      <c r="A1778" s="9" t="s">
        <v>274</v>
      </c>
      <c r="B1778" s="9" t="s">
        <v>275</v>
      </c>
      <c r="C1778" s="8" t="s">
        <v>8</v>
      </c>
      <c r="D1778" s="9" t="s">
        <v>10</v>
      </c>
      <c r="E1778" s="8">
        <v>1</v>
      </c>
      <c r="F1778" s="9" t="str">
        <f>_xlfn.XLOOKUP(D1778,Data!G:G,Data!H:H,0,0,1)</f>
        <v>Oceania</v>
      </c>
    </row>
    <row r="1779" spans="1:6" x14ac:dyDescent="0.2">
      <c r="A1779" s="9" t="s">
        <v>274</v>
      </c>
      <c r="B1779" s="9" t="s">
        <v>275</v>
      </c>
      <c r="C1779" s="8" t="s">
        <v>8</v>
      </c>
      <c r="D1779" s="9" t="s">
        <v>59</v>
      </c>
      <c r="E1779" s="8">
        <v>1</v>
      </c>
      <c r="F1779" s="9" t="str">
        <f>_xlfn.XLOOKUP(D1779,Data!G:G,Data!H:H,0,0,1)</f>
        <v>Europe</v>
      </c>
    </row>
    <row r="1780" spans="1:6" x14ac:dyDescent="0.2">
      <c r="A1780" s="9" t="s">
        <v>274</v>
      </c>
      <c r="B1780" s="9" t="s">
        <v>275</v>
      </c>
      <c r="C1780" s="8" t="s">
        <v>8</v>
      </c>
      <c r="D1780" s="9" t="s">
        <v>39</v>
      </c>
      <c r="E1780" s="8">
        <v>1</v>
      </c>
      <c r="F1780" s="9" t="str">
        <f>_xlfn.XLOOKUP(D1780,Data!G:G,Data!H:H,0,0,1)</f>
        <v>Europe</v>
      </c>
    </row>
    <row r="1781" spans="1:6" x14ac:dyDescent="0.2">
      <c r="A1781" s="9" t="s">
        <v>274</v>
      </c>
      <c r="B1781" s="9" t="s">
        <v>275</v>
      </c>
      <c r="C1781" s="8" t="s">
        <v>8</v>
      </c>
      <c r="D1781" s="9" t="s">
        <v>148</v>
      </c>
      <c r="E1781" s="8">
        <v>1</v>
      </c>
      <c r="F1781" s="9" t="str">
        <f>_xlfn.XLOOKUP(D1781,Data!G:G,Data!H:H,0,0,1)</f>
        <v>Africa</v>
      </c>
    </row>
    <row r="1782" spans="1:6" x14ac:dyDescent="0.2">
      <c r="A1782" s="9" t="s">
        <v>274</v>
      </c>
      <c r="B1782" s="9" t="s">
        <v>275</v>
      </c>
      <c r="C1782" s="8" t="s">
        <v>8</v>
      </c>
      <c r="D1782" s="9" t="s">
        <v>32</v>
      </c>
      <c r="E1782" s="8">
        <v>1</v>
      </c>
      <c r="F1782" s="9" t="str">
        <f>_xlfn.XLOOKUP(D1782,Data!G:G,Data!H:H,0,0,1)</f>
        <v>Asia</v>
      </c>
    </row>
    <row r="1783" spans="1:6" x14ac:dyDescent="0.2">
      <c r="A1783" s="9" t="s">
        <v>274</v>
      </c>
      <c r="B1783" s="9" t="s">
        <v>275</v>
      </c>
      <c r="C1783" s="8" t="s">
        <v>8</v>
      </c>
      <c r="D1783" s="9" t="s">
        <v>31</v>
      </c>
      <c r="E1783" s="8">
        <v>1</v>
      </c>
      <c r="F1783" s="9" t="str">
        <f>_xlfn.XLOOKUP(D1783,Data!G:G,Data!H:H,0,0,1)</f>
        <v>Europe</v>
      </c>
    </row>
    <row r="1784" spans="1:6" x14ac:dyDescent="0.2">
      <c r="A1784" s="9" t="s">
        <v>274</v>
      </c>
      <c r="B1784" s="9" t="s">
        <v>275</v>
      </c>
      <c r="C1784" s="8" t="s">
        <v>8</v>
      </c>
      <c r="D1784" s="9" t="s">
        <v>14</v>
      </c>
      <c r="E1784" s="8">
        <v>1</v>
      </c>
      <c r="F1784" s="9" t="str">
        <f>_xlfn.XLOOKUP(D1784,Data!G:G,Data!H:H,0,0,1)</f>
        <v>North America</v>
      </c>
    </row>
    <row r="1785" spans="1:6" x14ac:dyDescent="0.2">
      <c r="A1785" s="9" t="s">
        <v>274</v>
      </c>
      <c r="B1785" s="9" t="s">
        <v>275</v>
      </c>
      <c r="C1785" s="8" t="s">
        <v>8</v>
      </c>
      <c r="D1785" s="9" t="s">
        <v>45</v>
      </c>
      <c r="E1785" s="8">
        <v>1</v>
      </c>
      <c r="F1785" s="9" t="str">
        <f>_xlfn.XLOOKUP(D1785,Data!G:G,Data!H:H,0,0,1)</f>
        <v>North America</v>
      </c>
    </row>
    <row r="1786" spans="1:6" x14ac:dyDescent="0.2">
      <c r="A1786" s="9" t="s">
        <v>274</v>
      </c>
      <c r="B1786" s="9" t="s">
        <v>275</v>
      </c>
      <c r="C1786" s="8" t="s">
        <v>8</v>
      </c>
      <c r="D1786" s="9" t="s">
        <v>38</v>
      </c>
      <c r="E1786" s="8">
        <v>1</v>
      </c>
      <c r="F1786" s="9" t="str">
        <f>_xlfn.XLOOKUP(D1786,Data!G:G,Data!H:H,0,0,1)</f>
        <v>Europe</v>
      </c>
    </row>
    <row r="1787" spans="1:6" x14ac:dyDescent="0.2">
      <c r="A1787" s="9" t="s">
        <v>274</v>
      </c>
      <c r="B1787" s="9" t="s">
        <v>275</v>
      </c>
      <c r="C1787" s="8" t="s">
        <v>8</v>
      </c>
      <c r="D1787" s="9" t="s">
        <v>13</v>
      </c>
      <c r="E1787" s="8">
        <v>1</v>
      </c>
      <c r="F1787" s="9" t="str">
        <f>_xlfn.XLOOKUP(D1787,Data!G:G,Data!H:H,0,0,1)</f>
        <v>South America</v>
      </c>
    </row>
    <row r="1788" spans="1:6" x14ac:dyDescent="0.2">
      <c r="A1788" s="9" t="s">
        <v>274</v>
      </c>
      <c r="B1788" s="9" t="s">
        <v>275</v>
      </c>
      <c r="C1788" s="8" t="s">
        <v>8</v>
      </c>
      <c r="D1788" s="9" t="s">
        <v>122</v>
      </c>
      <c r="E1788" s="8">
        <v>1</v>
      </c>
      <c r="F1788" s="9" t="str">
        <f>_xlfn.XLOOKUP(D1788,Data!G:G,Data!H:H,0,0,1)</f>
        <v>Refugee</v>
      </c>
    </row>
    <row r="1789" spans="1:6" x14ac:dyDescent="0.2">
      <c r="A1789" s="9" t="s">
        <v>274</v>
      </c>
      <c r="B1789" s="9" t="s">
        <v>275</v>
      </c>
      <c r="C1789" s="8" t="s">
        <v>8</v>
      </c>
      <c r="D1789" s="9" t="s">
        <v>64</v>
      </c>
      <c r="E1789" s="8">
        <v>1</v>
      </c>
      <c r="F1789" s="9" t="str">
        <f>_xlfn.XLOOKUP(D1789,Data!G:G,Data!H:H,0,0,1)</f>
        <v>Africa</v>
      </c>
    </row>
    <row r="1790" spans="1:6" x14ac:dyDescent="0.2">
      <c r="A1790" s="9" t="s">
        <v>274</v>
      </c>
      <c r="B1790" s="9" t="s">
        <v>276</v>
      </c>
      <c r="C1790" s="8" t="s">
        <v>8</v>
      </c>
      <c r="D1790" s="9" t="s">
        <v>31</v>
      </c>
      <c r="E1790" s="8">
        <v>1</v>
      </c>
      <c r="F1790" s="9" t="str">
        <f>_xlfn.XLOOKUP(D1790,Data!G:G,Data!H:H,0,0,1)</f>
        <v>Europe</v>
      </c>
    </row>
    <row r="1791" spans="1:6" x14ac:dyDescent="0.2">
      <c r="A1791" s="9" t="s">
        <v>274</v>
      </c>
      <c r="B1791" s="9" t="s">
        <v>276</v>
      </c>
      <c r="C1791" s="8" t="s">
        <v>8</v>
      </c>
      <c r="D1791" s="9" t="s">
        <v>25</v>
      </c>
      <c r="E1791" s="8">
        <v>1</v>
      </c>
      <c r="F1791" s="9" t="str">
        <f>_xlfn.XLOOKUP(D1791,Data!G:G,Data!H:H,0,0,1)</f>
        <v>Europe</v>
      </c>
    </row>
    <row r="1792" spans="1:6" x14ac:dyDescent="0.2">
      <c r="A1792" s="9" t="s">
        <v>274</v>
      </c>
      <c r="B1792" s="9" t="s">
        <v>276</v>
      </c>
      <c r="C1792" s="8" t="s">
        <v>8</v>
      </c>
      <c r="D1792" s="9" t="s">
        <v>42</v>
      </c>
      <c r="E1792" s="8">
        <v>1</v>
      </c>
      <c r="F1792" s="9" t="str">
        <f>_xlfn.XLOOKUP(D1792,Data!G:G,Data!H:H,0,0,1)</f>
        <v>Europe</v>
      </c>
    </row>
    <row r="1793" spans="1:6" x14ac:dyDescent="0.2">
      <c r="A1793" s="9" t="s">
        <v>274</v>
      </c>
      <c r="B1793" s="9" t="s">
        <v>276</v>
      </c>
      <c r="C1793" s="8" t="s">
        <v>8</v>
      </c>
      <c r="D1793" s="9" t="s">
        <v>137</v>
      </c>
      <c r="E1793" s="8">
        <v>1</v>
      </c>
      <c r="F1793" s="9" t="str">
        <f>_xlfn.XLOOKUP(D1793,Data!G:G,Data!H:H,0,0,1)</f>
        <v>Europe</v>
      </c>
    </row>
    <row r="1794" spans="1:6" x14ac:dyDescent="0.2">
      <c r="A1794" s="9" t="s">
        <v>274</v>
      </c>
      <c r="B1794" s="9" t="s">
        <v>276</v>
      </c>
      <c r="C1794" s="8" t="s">
        <v>8</v>
      </c>
      <c r="D1794" s="9" t="s">
        <v>27</v>
      </c>
      <c r="E1794" s="8">
        <v>1</v>
      </c>
      <c r="F1794" s="9" t="str">
        <f>_xlfn.XLOOKUP(D1794,Data!G:G,Data!H:H,0,0,1)</f>
        <v>Europe</v>
      </c>
    </row>
    <row r="1795" spans="1:6" x14ac:dyDescent="0.2">
      <c r="A1795" s="9" t="s">
        <v>274</v>
      </c>
      <c r="B1795" s="9" t="s">
        <v>276</v>
      </c>
      <c r="C1795" s="8" t="s">
        <v>8</v>
      </c>
      <c r="D1795" s="9" t="s">
        <v>63</v>
      </c>
      <c r="E1795" s="8">
        <v>1</v>
      </c>
      <c r="F1795" s="9" t="str">
        <f>_xlfn.XLOOKUP(D1795,Data!G:G,Data!H:H,0,0,1)</f>
        <v>Europe</v>
      </c>
    </row>
    <row r="1796" spans="1:6" x14ac:dyDescent="0.2">
      <c r="A1796" s="9" t="s">
        <v>274</v>
      </c>
      <c r="B1796" s="9" t="s">
        <v>276</v>
      </c>
      <c r="C1796" s="8" t="s">
        <v>8</v>
      </c>
      <c r="D1796" s="9" t="s">
        <v>10</v>
      </c>
      <c r="E1796" s="8">
        <v>1</v>
      </c>
      <c r="F1796" s="9" t="str">
        <f>_xlfn.XLOOKUP(D1796,Data!G:G,Data!H:H,0,0,1)</f>
        <v>Oceania</v>
      </c>
    </row>
    <row r="1797" spans="1:6" x14ac:dyDescent="0.2">
      <c r="A1797" s="9" t="s">
        <v>274</v>
      </c>
      <c r="B1797" s="9" t="s">
        <v>276</v>
      </c>
      <c r="C1797" s="8" t="s">
        <v>8</v>
      </c>
      <c r="D1797" s="9" t="s">
        <v>21</v>
      </c>
      <c r="E1797" s="8">
        <v>1</v>
      </c>
      <c r="F1797" s="9" t="str">
        <f>_xlfn.XLOOKUP(D1797,Data!G:G,Data!H:H,0,0,1)</f>
        <v>Europe</v>
      </c>
    </row>
    <row r="1798" spans="1:6" x14ac:dyDescent="0.2">
      <c r="A1798" s="9" t="s">
        <v>274</v>
      </c>
      <c r="B1798" s="9" t="s">
        <v>276</v>
      </c>
      <c r="C1798" s="8" t="s">
        <v>8</v>
      </c>
      <c r="D1798" s="9" t="s">
        <v>26</v>
      </c>
      <c r="E1798" s="8">
        <v>1</v>
      </c>
      <c r="F1798" s="9" t="str">
        <f>_xlfn.XLOOKUP(D1798,Data!G:G,Data!H:H,0,0,1)</f>
        <v>Europe</v>
      </c>
    </row>
    <row r="1799" spans="1:6" x14ac:dyDescent="0.2">
      <c r="A1799" s="9" t="s">
        <v>274</v>
      </c>
      <c r="B1799" s="9" t="s">
        <v>276</v>
      </c>
      <c r="C1799" s="8" t="s">
        <v>8</v>
      </c>
      <c r="D1799" s="9" t="s">
        <v>52</v>
      </c>
      <c r="E1799" s="8">
        <v>1</v>
      </c>
      <c r="F1799" s="9" t="str">
        <f>_xlfn.XLOOKUP(D1799,Data!G:G,Data!H:H,0,0,1)</f>
        <v>Europe</v>
      </c>
    </row>
    <row r="1800" spans="1:6" x14ac:dyDescent="0.2">
      <c r="A1800" s="9" t="s">
        <v>274</v>
      </c>
      <c r="B1800" s="9" t="s">
        <v>276</v>
      </c>
      <c r="C1800" s="8" t="s">
        <v>8</v>
      </c>
      <c r="D1800" s="9" t="s">
        <v>17</v>
      </c>
      <c r="E1800" s="8">
        <v>1</v>
      </c>
      <c r="F1800" s="9" t="str">
        <f>_xlfn.XLOOKUP(D1800,Data!G:G,Data!H:H,0,0,1)</f>
        <v>Asia</v>
      </c>
    </row>
    <row r="1801" spans="1:6" x14ac:dyDescent="0.2">
      <c r="A1801" s="9" t="s">
        <v>274</v>
      </c>
      <c r="B1801" s="9" t="s">
        <v>276</v>
      </c>
      <c r="C1801" s="8" t="s">
        <v>8</v>
      </c>
      <c r="D1801" s="9" t="s">
        <v>127</v>
      </c>
      <c r="E1801" s="8">
        <v>1</v>
      </c>
      <c r="F1801" s="9" t="str">
        <f>_xlfn.XLOOKUP(D1801,Data!G:G,Data!H:H,0,0,1)</f>
        <v>Europe</v>
      </c>
    </row>
    <row r="1802" spans="1:6" x14ac:dyDescent="0.2">
      <c r="A1802" s="9" t="s">
        <v>274</v>
      </c>
      <c r="B1802" s="9" t="s">
        <v>276</v>
      </c>
      <c r="C1802" s="8" t="s">
        <v>8</v>
      </c>
      <c r="D1802" s="9" t="s">
        <v>59</v>
      </c>
      <c r="E1802" s="8">
        <v>1</v>
      </c>
      <c r="F1802" s="9" t="str">
        <f>_xlfn.XLOOKUP(D1802,Data!G:G,Data!H:H,0,0,1)</f>
        <v>Europe</v>
      </c>
    </row>
    <row r="1803" spans="1:6" x14ac:dyDescent="0.2">
      <c r="A1803" s="9" t="s">
        <v>274</v>
      </c>
      <c r="B1803" s="9" t="s">
        <v>276</v>
      </c>
      <c r="C1803" s="8" t="s">
        <v>8</v>
      </c>
      <c r="D1803" s="9" t="s">
        <v>32</v>
      </c>
      <c r="E1803" s="8">
        <v>1</v>
      </c>
      <c r="F1803" s="9" t="str">
        <f>_xlfn.XLOOKUP(D1803,Data!G:G,Data!H:H,0,0,1)</f>
        <v>Asia</v>
      </c>
    </row>
    <row r="1804" spans="1:6" x14ac:dyDescent="0.2">
      <c r="A1804" s="9" t="s">
        <v>274</v>
      </c>
      <c r="B1804" s="9" t="s">
        <v>276</v>
      </c>
      <c r="C1804" s="8" t="s">
        <v>8</v>
      </c>
      <c r="D1804" s="9" t="s">
        <v>156</v>
      </c>
      <c r="E1804" s="8">
        <v>1</v>
      </c>
      <c r="F1804" s="9" t="str">
        <f>_xlfn.XLOOKUP(D1804,Data!G:G,Data!H:H,0,0,1)</f>
        <v>Europe</v>
      </c>
    </row>
    <row r="1805" spans="1:6" x14ac:dyDescent="0.2">
      <c r="A1805" s="9" t="s">
        <v>274</v>
      </c>
      <c r="B1805" s="9" t="s">
        <v>276</v>
      </c>
      <c r="C1805" s="8" t="s">
        <v>8</v>
      </c>
      <c r="D1805" s="9" t="s">
        <v>157</v>
      </c>
      <c r="E1805" s="8">
        <v>1</v>
      </c>
      <c r="F1805" s="9" t="str">
        <f>_xlfn.XLOOKUP(D1805,Data!G:G,Data!H:H,0,0,1)</f>
        <v>Africa</v>
      </c>
    </row>
    <row r="1806" spans="1:6" x14ac:dyDescent="0.2">
      <c r="A1806" s="9" t="s">
        <v>274</v>
      </c>
      <c r="B1806" s="9" t="s">
        <v>276</v>
      </c>
      <c r="C1806" s="8" t="s">
        <v>8</v>
      </c>
      <c r="D1806" s="9" t="s">
        <v>64</v>
      </c>
      <c r="E1806" s="8">
        <v>1</v>
      </c>
      <c r="F1806" s="9" t="str">
        <f>_xlfn.XLOOKUP(D1806,Data!G:G,Data!H:H,0,0,1)</f>
        <v>Africa</v>
      </c>
    </row>
    <row r="1807" spans="1:6" x14ac:dyDescent="0.2">
      <c r="A1807" s="9" t="s">
        <v>274</v>
      </c>
      <c r="B1807" s="9" t="s">
        <v>276</v>
      </c>
      <c r="C1807" s="8" t="s">
        <v>8</v>
      </c>
      <c r="D1807" s="9" t="s">
        <v>39</v>
      </c>
      <c r="E1807" s="8">
        <v>1</v>
      </c>
      <c r="F1807" s="9" t="str">
        <f>_xlfn.XLOOKUP(D1807,Data!G:G,Data!H:H,0,0,1)</f>
        <v>Europe</v>
      </c>
    </row>
    <row r="1808" spans="1:6" x14ac:dyDescent="0.2">
      <c r="A1808" s="9" t="s">
        <v>274</v>
      </c>
      <c r="B1808" s="9" t="s">
        <v>276</v>
      </c>
      <c r="C1808" s="8" t="s">
        <v>8</v>
      </c>
      <c r="D1808" s="9" t="s">
        <v>71</v>
      </c>
      <c r="E1808" s="8">
        <v>1</v>
      </c>
      <c r="F1808" s="9" t="str">
        <f>_xlfn.XLOOKUP(D1808,Data!G:G,Data!H:H,0,0,1)</f>
        <v>Oceania</v>
      </c>
    </row>
    <row r="1809" spans="1:6" x14ac:dyDescent="0.2">
      <c r="A1809" s="9" t="s">
        <v>274</v>
      </c>
      <c r="B1809" s="9" t="s">
        <v>276</v>
      </c>
      <c r="C1809" s="8" t="s">
        <v>8</v>
      </c>
      <c r="D1809" s="9" t="s">
        <v>13</v>
      </c>
      <c r="E1809" s="8">
        <v>1</v>
      </c>
      <c r="F1809" s="9" t="str">
        <f>_xlfn.XLOOKUP(D1809,Data!G:G,Data!H:H,0,0,1)</f>
        <v>South America</v>
      </c>
    </row>
    <row r="1810" spans="1:6" x14ac:dyDescent="0.2">
      <c r="A1810" s="9" t="s">
        <v>274</v>
      </c>
      <c r="B1810" s="9" t="s">
        <v>276</v>
      </c>
      <c r="C1810" s="8" t="s">
        <v>8</v>
      </c>
      <c r="D1810" s="9" t="s">
        <v>14</v>
      </c>
      <c r="E1810" s="8">
        <v>1</v>
      </c>
      <c r="F1810" s="9" t="str">
        <f>_xlfn.XLOOKUP(D1810,Data!G:G,Data!H:H,0,0,1)</f>
        <v>North America</v>
      </c>
    </row>
    <row r="1811" spans="1:6" x14ac:dyDescent="0.2">
      <c r="A1811" s="9" t="s">
        <v>274</v>
      </c>
      <c r="B1811" s="9" t="s">
        <v>276</v>
      </c>
      <c r="C1811" s="8" t="s">
        <v>8</v>
      </c>
      <c r="D1811" s="9" t="s">
        <v>148</v>
      </c>
      <c r="E1811" s="8">
        <v>1</v>
      </c>
      <c r="F1811" s="9" t="str">
        <f>_xlfn.XLOOKUP(D1811,Data!G:G,Data!H:H,0,0,1)</f>
        <v>Africa</v>
      </c>
    </row>
    <row r="1812" spans="1:6" x14ac:dyDescent="0.2">
      <c r="A1812" s="9" t="s">
        <v>274</v>
      </c>
      <c r="B1812" s="9" t="s">
        <v>276</v>
      </c>
      <c r="C1812" s="8" t="s">
        <v>8</v>
      </c>
      <c r="D1812" s="9" t="s">
        <v>18</v>
      </c>
      <c r="E1812" s="8">
        <v>1</v>
      </c>
      <c r="F1812" s="9" t="str">
        <f>_xlfn.XLOOKUP(D1812,Data!G:G,Data!H:H,0,0,1)</f>
        <v>Asia</v>
      </c>
    </row>
    <row r="1813" spans="1:6" x14ac:dyDescent="0.2">
      <c r="A1813" s="9" t="s">
        <v>274</v>
      </c>
      <c r="B1813" s="9" t="s">
        <v>276</v>
      </c>
      <c r="C1813" s="8" t="s">
        <v>8</v>
      </c>
      <c r="D1813" s="9" t="s">
        <v>88</v>
      </c>
      <c r="E1813" s="8">
        <v>1</v>
      </c>
      <c r="F1813" s="9" t="str">
        <f>_xlfn.XLOOKUP(D1813,Data!G:G,Data!H:H,0,0,1)</f>
        <v>Africa</v>
      </c>
    </row>
    <row r="1814" spans="1:6" x14ac:dyDescent="0.2">
      <c r="A1814" s="9" t="s">
        <v>274</v>
      </c>
      <c r="B1814" s="9" t="s">
        <v>277</v>
      </c>
      <c r="C1814" s="8" t="s">
        <v>8</v>
      </c>
      <c r="D1814" s="9" t="s">
        <v>10</v>
      </c>
      <c r="E1814" s="8">
        <v>2</v>
      </c>
      <c r="F1814" s="9" t="str">
        <f>_xlfn.XLOOKUP(D1814,Data!G:G,Data!H:H,0,0,1)</f>
        <v>Oceania</v>
      </c>
    </row>
    <row r="1815" spans="1:6" x14ac:dyDescent="0.2">
      <c r="A1815" s="9" t="s">
        <v>274</v>
      </c>
      <c r="B1815" s="9" t="s">
        <v>277</v>
      </c>
      <c r="C1815" s="8" t="s">
        <v>8</v>
      </c>
      <c r="D1815" s="9" t="s">
        <v>52</v>
      </c>
      <c r="E1815" s="8">
        <v>1</v>
      </c>
      <c r="F1815" s="9" t="str">
        <f>_xlfn.XLOOKUP(D1815,Data!G:G,Data!H:H,0,0,1)</f>
        <v>Europe</v>
      </c>
    </row>
    <row r="1816" spans="1:6" x14ac:dyDescent="0.2">
      <c r="A1816" s="9" t="s">
        <v>274</v>
      </c>
      <c r="B1816" s="9" t="s">
        <v>277</v>
      </c>
      <c r="C1816" s="8" t="s">
        <v>8</v>
      </c>
      <c r="D1816" s="9" t="s">
        <v>13</v>
      </c>
      <c r="E1816" s="8">
        <v>1</v>
      </c>
      <c r="F1816" s="9" t="str">
        <f>_xlfn.XLOOKUP(D1816,Data!G:G,Data!H:H,0,0,1)</f>
        <v>South America</v>
      </c>
    </row>
    <row r="1817" spans="1:6" x14ac:dyDescent="0.2">
      <c r="A1817" s="9" t="s">
        <v>274</v>
      </c>
      <c r="B1817" s="9" t="s">
        <v>277</v>
      </c>
      <c r="C1817" s="8" t="s">
        <v>8</v>
      </c>
      <c r="D1817" s="9" t="s">
        <v>14</v>
      </c>
      <c r="E1817" s="8">
        <v>1</v>
      </c>
      <c r="F1817" s="9" t="str">
        <f>_xlfn.XLOOKUP(D1817,Data!G:G,Data!H:H,0,0,1)</f>
        <v>North America</v>
      </c>
    </row>
    <row r="1818" spans="1:6" x14ac:dyDescent="0.2">
      <c r="A1818" s="9" t="s">
        <v>274</v>
      </c>
      <c r="B1818" s="9" t="s">
        <v>277</v>
      </c>
      <c r="C1818" s="8" t="s">
        <v>8</v>
      </c>
      <c r="D1818" s="9" t="s">
        <v>17</v>
      </c>
      <c r="E1818" s="8">
        <v>1</v>
      </c>
      <c r="F1818" s="9" t="str">
        <f>_xlfn.XLOOKUP(D1818,Data!G:G,Data!H:H,0,0,1)</f>
        <v>Asia</v>
      </c>
    </row>
    <row r="1819" spans="1:6" x14ac:dyDescent="0.2">
      <c r="A1819" s="9" t="s">
        <v>274</v>
      </c>
      <c r="B1819" s="9" t="s">
        <v>277</v>
      </c>
      <c r="C1819" s="8" t="s">
        <v>8</v>
      </c>
      <c r="D1819" s="9" t="s">
        <v>18</v>
      </c>
      <c r="E1819" s="8">
        <v>1</v>
      </c>
      <c r="F1819" s="9" t="str">
        <f>_xlfn.XLOOKUP(D1819,Data!G:G,Data!H:H,0,0,1)</f>
        <v>Asia</v>
      </c>
    </row>
    <row r="1820" spans="1:6" x14ac:dyDescent="0.2">
      <c r="A1820" s="9" t="s">
        <v>274</v>
      </c>
      <c r="B1820" s="9" t="s">
        <v>277</v>
      </c>
      <c r="C1820" s="8" t="s">
        <v>8</v>
      </c>
      <c r="D1820" s="9" t="s">
        <v>88</v>
      </c>
      <c r="E1820" s="8">
        <v>1</v>
      </c>
      <c r="F1820" s="9" t="str">
        <f>_xlfn.XLOOKUP(D1820,Data!G:G,Data!H:H,0,0,1)</f>
        <v>Africa</v>
      </c>
    </row>
    <row r="1821" spans="1:6" x14ac:dyDescent="0.2">
      <c r="A1821" s="9" t="s">
        <v>274</v>
      </c>
      <c r="B1821" s="9" t="s">
        <v>277</v>
      </c>
      <c r="C1821" s="8" t="s">
        <v>8</v>
      </c>
      <c r="D1821" s="9" t="s">
        <v>203</v>
      </c>
      <c r="E1821" s="8">
        <v>1</v>
      </c>
      <c r="F1821" s="9" t="str">
        <f>_xlfn.XLOOKUP(D1821,Data!G:G,Data!H:H,0,0,1)</f>
        <v>Europe</v>
      </c>
    </row>
    <row r="1822" spans="1:6" x14ac:dyDescent="0.2">
      <c r="A1822" s="9" t="s">
        <v>274</v>
      </c>
      <c r="B1822" s="9" t="s">
        <v>277</v>
      </c>
      <c r="C1822" s="8" t="s">
        <v>8</v>
      </c>
      <c r="D1822" s="9" t="s">
        <v>21</v>
      </c>
      <c r="E1822" s="8">
        <v>2</v>
      </c>
      <c r="F1822" s="9" t="str">
        <f>_xlfn.XLOOKUP(D1822,Data!G:G,Data!H:H,0,0,1)</f>
        <v>Europe</v>
      </c>
    </row>
    <row r="1823" spans="1:6" x14ac:dyDescent="0.2">
      <c r="A1823" s="9" t="s">
        <v>274</v>
      </c>
      <c r="B1823" s="9" t="s">
        <v>277</v>
      </c>
      <c r="C1823" s="8" t="s">
        <v>8</v>
      </c>
      <c r="D1823" s="9" t="s">
        <v>25</v>
      </c>
      <c r="E1823" s="8">
        <v>2</v>
      </c>
      <c r="F1823" s="9" t="str">
        <f>_xlfn.XLOOKUP(D1823,Data!G:G,Data!H:H,0,0,1)</f>
        <v>Europe</v>
      </c>
    </row>
    <row r="1824" spans="1:6" x14ac:dyDescent="0.2">
      <c r="A1824" s="9" t="s">
        <v>274</v>
      </c>
      <c r="B1824" s="9" t="s">
        <v>277</v>
      </c>
      <c r="C1824" s="8" t="s">
        <v>8</v>
      </c>
      <c r="D1824" s="9" t="s">
        <v>26</v>
      </c>
      <c r="E1824" s="8">
        <v>2</v>
      </c>
      <c r="F1824" s="9" t="str">
        <f>_xlfn.XLOOKUP(D1824,Data!G:G,Data!H:H,0,0,1)</f>
        <v>Europe</v>
      </c>
    </row>
    <row r="1825" spans="1:6" x14ac:dyDescent="0.2">
      <c r="A1825" s="9" t="s">
        <v>274</v>
      </c>
      <c r="B1825" s="9" t="s">
        <v>277</v>
      </c>
      <c r="C1825" s="8" t="s">
        <v>8</v>
      </c>
      <c r="D1825" s="9" t="s">
        <v>27</v>
      </c>
      <c r="E1825" s="8">
        <v>2</v>
      </c>
      <c r="F1825" s="9" t="str">
        <f>_xlfn.XLOOKUP(D1825,Data!G:G,Data!H:H,0,0,1)</f>
        <v>Europe</v>
      </c>
    </row>
    <row r="1826" spans="1:6" x14ac:dyDescent="0.2">
      <c r="A1826" s="9" t="s">
        <v>274</v>
      </c>
      <c r="B1826" s="9" t="s">
        <v>277</v>
      </c>
      <c r="C1826" s="8" t="s">
        <v>8</v>
      </c>
      <c r="D1826" s="9" t="s">
        <v>156</v>
      </c>
      <c r="E1826" s="8">
        <v>2</v>
      </c>
      <c r="F1826" s="9" t="str">
        <f>_xlfn.XLOOKUP(D1826,Data!G:G,Data!H:H,0,0,1)</f>
        <v>Europe</v>
      </c>
    </row>
    <row r="1827" spans="1:6" x14ac:dyDescent="0.2">
      <c r="A1827" s="9" t="s">
        <v>274</v>
      </c>
      <c r="B1827" s="9" t="s">
        <v>277</v>
      </c>
      <c r="C1827" s="8" t="s">
        <v>8</v>
      </c>
      <c r="D1827" s="9" t="s">
        <v>31</v>
      </c>
      <c r="E1827" s="8">
        <v>1</v>
      </c>
      <c r="F1827" s="9" t="str">
        <f>_xlfn.XLOOKUP(D1827,Data!G:G,Data!H:H,0,0,1)</f>
        <v>Europe</v>
      </c>
    </row>
    <row r="1828" spans="1:6" x14ac:dyDescent="0.2">
      <c r="A1828" s="9" t="s">
        <v>274</v>
      </c>
      <c r="B1828" s="9" t="s">
        <v>277</v>
      </c>
      <c r="C1828" s="8" t="s">
        <v>8</v>
      </c>
      <c r="D1828" s="9" t="s">
        <v>32</v>
      </c>
      <c r="E1828" s="8">
        <v>1</v>
      </c>
      <c r="F1828" s="9" t="str">
        <f>_xlfn.XLOOKUP(D1828,Data!G:G,Data!H:H,0,0,1)</f>
        <v>Asia</v>
      </c>
    </row>
    <row r="1829" spans="1:6" x14ac:dyDescent="0.2">
      <c r="A1829" s="9" t="s">
        <v>274</v>
      </c>
      <c r="B1829" s="9" t="s">
        <v>277</v>
      </c>
      <c r="C1829" s="8" t="s">
        <v>8</v>
      </c>
      <c r="D1829" s="9" t="s">
        <v>157</v>
      </c>
      <c r="E1829" s="8">
        <v>1</v>
      </c>
      <c r="F1829" s="9" t="str">
        <f>_xlfn.XLOOKUP(D1829,Data!G:G,Data!H:H,0,0,1)</f>
        <v>Africa</v>
      </c>
    </row>
    <row r="1830" spans="1:6" x14ac:dyDescent="0.2">
      <c r="A1830" s="9" t="s">
        <v>274</v>
      </c>
      <c r="B1830" s="9" t="s">
        <v>277</v>
      </c>
      <c r="C1830" s="8" t="s">
        <v>8</v>
      </c>
      <c r="D1830" s="9" t="s">
        <v>38</v>
      </c>
      <c r="E1830" s="8">
        <v>1</v>
      </c>
      <c r="F1830" s="9" t="str">
        <f>_xlfn.XLOOKUP(D1830,Data!G:G,Data!H:H,0,0,1)</f>
        <v>Europe</v>
      </c>
    </row>
    <row r="1831" spans="1:6" x14ac:dyDescent="0.2">
      <c r="A1831" s="9" t="s">
        <v>274</v>
      </c>
      <c r="B1831" s="9" t="s">
        <v>277</v>
      </c>
      <c r="C1831" s="8" t="s">
        <v>8</v>
      </c>
      <c r="D1831" s="9" t="s">
        <v>71</v>
      </c>
      <c r="E1831" s="8">
        <v>1</v>
      </c>
      <c r="F1831" s="9" t="str">
        <f>_xlfn.XLOOKUP(D1831,Data!G:G,Data!H:H,0,0,1)</f>
        <v>Oceania</v>
      </c>
    </row>
    <row r="1832" spans="1:6" x14ac:dyDescent="0.2">
      <c r="A1832" s="9" t="s">
        <v>274</v>
      </c>
      <c r="B1832" s="9" t="s">
        <v>277</v>
      </c>
      <c r="C1832" s="8" t="s">
        <v>8</v>
      </c>
      <c r="D1832" s="9" t="s">
        <v>59</v>
      </c>
      <c r="E1832" s="8">
        <v>2</v>
      </c>
      <c r="F1832" s="9" t="str">
        <f>_xlfn.XLOOKUP(D1832,Data!G:G,Data!H:H,0,0,1)</f>
        <v>Europe</v>
      </c>
    </row>
    <row r="1833" spans="1:6" x14ac:dyDescent="0.2">
      <c r="A1833" s="9" t="s">
        <v>274</v>
      </c>
      <c r="B1833" s="9" t="s">
        <v>277</v>
      </c>
      <c r="C1833" s="8" t="s">
        <v>8</v>
      </c>
      <c r="D1833" s="9" t="s">
        <v>122</v>
      </c>
      <c r="E1833" s="8">
        <v>1</v>
      </c>
      <c r="F1833" s="9" t="str">
        <f>_xlfn.XLOOKUP(D1833,Data!G:G,Data!H:H,0,0,1)</f>
        <v>Refugee</v>
      </c>
    </row>
    <row r="1834" spans="1:6" x14ac:dyDescent="0.2">
      <c r="A1834" s="9" t="s">
        <v>274</v>
      </c>
      <c r="B1834" s="9" t="s">
        <v>277</v>
      </c>
      <c r="C1834" s="8" t="s">
        <v>8</v>
      </c>
      <c r="D1834" s="9" t="s">
        <v>148</v>
      </c>
      <c r="E1834" s="8">
        <v>1</v>
      </c>
      <c r="F1834" s="9" t="str">
        <f>_xlfn.XLOOKUP(D1834,Data!G:G,Data!H:H,0,0,1)</f>
        <v>Africa</v>
      </c>
    </row>
    <row r="1835" spans="1:6" x14ac:dyDescent="0.2">
      <c r="A1835" s="9" t="s">
        <v>274</v>
      </c>
      <c r="B1835" s="9" t="s">
        <v>277</v>
      </c>
      <c r="C1835" s="8" t="s">
        <v>8</v>
      </c>
      <c r="D1835" s="9" t="s">
        <v>63</v>
      </c>
      <c r="E1835" s="8">
        <v>2</v>
      </c>
      <c r="F1835" s="9" t="str">
        <f>_xlfn.XLOOKUP(D1835,Data!G:G,Data!H:H,0,0,1)</f>
        <v>Europe</v>
      </c>
    </row>
    <row r="1836" spans="1:6" x14ac:dyDescent="0.2">
      <c r="A1836" s="9" t="s">
        <v>274</v>
      </c>
      <c r="B1836" s="9" t="s">
        <v>277</v>
      </c>
      <c r="C1836" s="8" t="s">
        <v>8</v>
      </c>
      <c r="D1836" s="9" t="s">
        <v>39</v>
      </c>
      <c r="E1836" s="8">
        <v>2</v>
      </c>
      <c r="F1836" s="9" t="str">
        <f>_xlfn.XLOOKUP(D1836,Data!G:G,Data!H:H,0,0,1)</f>
        <v>Europe</v>
      </c>
    </row>
    <row r="1837" spans="1:6" x14ac:dyDescent="0.2">
      <c r="A1837" s="9" t="s">
        <v>274</v>
      </c>
      <c r="B1837" s="9" t="s">
        <v>277</v>
      </c>
      <c r="C1837" s="8" t="s">
        <v>8</v>
      </c>
      <c r="D1837" s="9" t="s">
        <v>42</v>
      </c>
      <c r="E1837" s="8">
        <v>2</v>
      </c>
      <c r="F1837" s="9" t="str">
        <f>_xlfn.XLOOKUP(D1837,Data!G:G,Data!H:H,0,0,1)</f>
        <v>Europe</v>
      </c>
    </row>
    <row r="1838" spans="1:6" x14ac:dyDescent="0.2">
      <c r="A1838" s="9" t="s">
        <v>274</v>
      </c>
      <c r="B1838" s="9" t="s">
        <v>277</v>
      </c>
      <c r="C1838" s="8" t="s">
        <v>8</v>
      </c>
      <c r="D1838" s="9" t="s">
        <v>127</v>
      </c>
      <c r="E1838" s="8">
        <v>1</v>
      </c>
      <c r="F1838" s="9" t="str">
        <f>_xlfn.XLOOKUP(D1838,Data!G:G,Data!H:H,0,0,1)</f>
        <v>Europe</v>
      </c>
    </row>
    <row r="1839" spans="1:6" x14ac:dyDescent="0.2">
      <c r="A1839" s="9" t="s">
        <v>274</v>
      </c>
      <c r="B1839" s="9" t="s">
        <v>277</v>
      </c>
      <c r="C1839" s="8" t="s">
        <v>8</v>
      </c>
      <c r="D1839" s="9" t="s">
        <v>137</v>
      </c>
      <c r="E1839" s="8">
        <v>1</v>
      </c>
      <c r="F1839" s="9" t="str">
        <f>_xlfn.XLOOKUP(D1839,Data!G:G,Data!H:H,0,0,1)</f>
        <v>Europe</v>
      </c>
    </row>
    <row r="1840" spans="1:6" x14ac:dyDescent="0.2">
      <c r="A1840" s="9" t="s">
        <v>274</v>
      </c>
      <c r="B1840" s="9" t="s">
        <v>277</v>
      </c>
      <c r="C1840" s="8" t="s">
        <v>8</v>
      </c>
      <c r="D1840" s="9" t="s">
        <v>64</v>
      </c>
      <c r="E1840" s="8">
        <v>1</v>
      </c>
      <c r="F1840" s="9" t="str">
        <f>_xlfn.XLOOKUP(D1840,Data!G:G,Data!H:H,0,0,1)</f>
        <v>Africa</v>
      </c>
    </row>
    <row r="1841" spans="1:6" x14ac:dyDescent="0.2">
      <c r="A1841" s="9" t="s">
        <v>274</v>
      </c>
      <c r="B1841" s="9" t="s">
        <v>277</v>
      </c>
      <c r="C1841" s="8" t="s">
        <v>8</v>
      </c>
      <c r="D1841" s="9" t="s">
        <v>45</v>
      </c>
      <c r="E1841" s="8">
        <v>1</v>
      </c>
      <c r="F1841" s="9" t="str">
        <f>_xlfn.XLOOKUP(D1841,Data!G:G,Data!H:H,0,0,1)</f>
        <v>North America</v>
      </c>
    </row>
    <row r="1842" spans="1:6" x14ac:dyDescent="0.2">
      <c r="A1842" s="9" t="s">
        <v>274</v>
      </c>
      <c r="B1842" s="9" t="s">
        <v>278</v>
      </c>
      <c r="C1842" s="8" t="s">
        <v>8</v>
      </c>
      <c r="D1842" s="9" t="s">
        <v>77</v>
      </c>
      <c r="E1842" s="8">
        <v>1</v>
      </c>
      <c r="F1842" s="9" t="str">
        <f>_xlfn.XLOOKUP(D1842,Data!G:G,Data!H:H,0,0,1)</f>
        <v>Africa</v>
      </c>
    </row>
    <row r="1843" spans="1:6" x14ac:dyDescent="0.2">
      <c r="A1843" s="9" t="s">
        <v>274</v>
      </c>
      <c r="B1843" s="9" t="s">
        <v>278</v>
      </c>
      <c r="C1843" s="8" t="s">
        <v>8</v>
      </c>
      <c r="D1843" s="9" t="s">
        <v>13</v>
      </c>
      <c r="E1843" s="8">
        <v>2</v>
      </c>
      <c r="F1843" s="9" t="str">
        <f>_xlfn.XLOOKUP(D1843,Data!G:G,Data!H:H,0,0,1)</f>
        <v>South America</v>
      </c>
    </row>
    <row r="1844" spans="1:6" x14ac:dyDescent="0.2">
      <c r="A1844" s="9" t="s">
        <v>274</v>
      </c>
      <c r="B1844" s="9" t="s">
        <v>278</v>
      </c>
      <c r="C1844" s="8" t="s">
        <v>8</v>
      </c>
      <c r="D1844" s="9" t="s">
        <v>14</v>
      </c>
      <c r="E1844" s="8">
        <v>1</v>
      </c>
      <c r="F1844" s="9" t="str">
        <f>_xlfn.XLOOKUP(D1844,Data!G:G,Data!H:H,0,0,1)</f>
        <v>North America</v>
      </c>
    </row>
    <row r="1845" spans="1:6" x14ac:dyDescent="0.2">
      <c r="A1845" s="9" t="s">
        <v>274</v>
      </c>
      <c r="B1845" s="9" t="s">
        <v>278</v>
      </c>
      <c r="C1845" s="8" t="s">
        <v>8</v>
      </c>
      <c r="D1845" s="9" t="s">
        <v>17</v>
      </c>
      <c r="E1845" s="8">
        <v>2</v>
      </c>
      <c r="F1845" s="9" t="str">
        <f>_xlfn.XLOOKUP(D1845,Data!G:G,Data!H:H,0,0,1)</f>
        <v>Asia</v>
      </c>
    </row>
    <row r="1846" spans="1:6" x14ac:dyDescent="0.2">
      <c r="A1846" s="9" t="s">
        <v>274</v>
      </c>
      <c r="B1846" s="9" t="s">
        <v>278</v>
      </c>
      <c r="C1846" s="8" t="s">
        <v>8</v>
      </c>
      <c r="D1846" s="9" t="s">
        <v>18</v>
      </c>
      <c r="E1846" s="8">
        <v>1</v>
      </c>
      <c r="F1846" s="9" t="str">
        <f>_xlfn.XLOOKUP(D1846,Data!G:G,Data!H:H,0,0,1)</f>
        <v>Asia</v>
      </c>
    </row>
    <row r="1847" spans="1:6" x14ac:dyDescent="0.2">
      <c r="A1847" s="9" t="s">
        <v>274</v>
      </c>
      <c r="B1847" s="9" t="s">
        <v>278</v>
      </c>
      <c r="C1847" s="8" t="s">
        <v>8</v>
      </c>
      <c r="D1847" s="9" t="s">
        <v>20</v>
      </c>
      <c r="E1847" s="8">
        <v>1</v>
      </c>
      <c r="F1847" s="9" t="str">
        <f>_xlfn.XLOOKUP(D1847,Data!G:G,Data!H:H,0,0,1)</f>
        <v>North America</v>
      </c>
    </row>
    <row r="1848" spans="1:6" x14ac:dyDescent="0.2">
      <c r="A1848" s="9" t="s">
        <v>274</v>
      </c>
      <c r="B1848" s="9" t="s">
        <v>278</v>
      </c>
      <c r="C1848" s="8" t="s">
        <v>8</v>
      </c>
      <c r="D1848" s="9" t="s">
        <v>21</v>
      </c>
      <c r="E1848" s="8">
        <v>1</v>
      </c>
      <c r="F1848" s="9" t="str">
        <f>_xlfn.XLOOKUP(D1848,Data!G:G,Data!H:H,0,0,1)</f>
        <v>Europe</v>
      </c>
    </row>
    <row r="1849" spans="1:6" x14ac:dyDescent="0.2">
      <c r="A1849" s="9" t="s">
        <v>274</v>
      </c>
      <c r="B1849" s="9" t="s">
        <v>278</v>
      </c>
      <c r="C1849" s="8" t="s">
        <v>8</v>
      </c>
      <c r="D1849" s="9" t="s">
        <v>25</v>
      </c>
      <c r="E1849" s="8">
        <v>1</v>
      </c>
      <c r="F1849" s="9" t="str">
        <f>_xlfn.XLOOKUP(D1849,Data!G:G,Data!H:H,0,0,1)</f>
        <v>Europe</v>
      </c>
    </row>
    <row r="1850" spans="1:6" x14ac:dyDescent="0.2">
      <c r="A1850" s="9" t="s">
        <v>274</v>
      </c>
      <c r="B1850" s="9" t="s">
        <v>278</v>
      </c>
      <c r="C1850" s="8" t="s">
        <v>8</v>
      </c>
      <c r="D1850" s="9" t="s">
        <v>26</v>
      </c>
      <c r="E1850" s="8">
        <v>1</v>
      </c>
      <c r="F1850" s="9" t="str">
        <f>_xlfn.XLOOKUP(D1850,Data!G:G,Data!H:H,0,0,1)</f>
        <v>Europe</v>
      </c>
    </row>
    <row r="1851" spans="1:6" x14ac:dyDescent="0.2">
      <c r="A1851" s="9" t="s">
        <v>274</v>
      </c>
      <c r="B1851" s="9" t="s">
        <v>278</v>
      </c>
      <c r="C1851" s="8" t="s">
        <v>8</v>
      </c>
      <c r="D1851" s="9" t="s">
        <v>143</v>
      </c>
      <c r="E1851" s="8">
        <v>2</v>
      </c>
      <c r="F1851" s="9" t="str">
        <f>_xlfn.XLOOKUP(D1851,Data!G:G,Data!H:H,0,0,1)</f>
        <v>Europe</v>
      </c>
    </row>
    <row r="1852" spans="1:6" x14ac:dyDescent="0.2">
      <c r="A1852" s="9" t="s">
        <v>274</v>
      </c>
      <c r="B1852" s="9" t="s">
        <v>278</v>
      </c>
      <c r="C1852" s="8" t="s">
        <v>8</v>
      </c>
      <c r="D1852" s="9" t="s">
        <v>57</v>
      </c>
      <c r="E1852" s="8">
        <v>1</v>
      </c>
      <c r="F1852" s="9" t="str">
        <f>_xlfn.XLOOKUP(D1852,Data!G:G,Data!H:H,0,0,1)</f>
        <v>Asia</v>
      </c>
    </row>
    <row r="1853" spans="1:6" x14ac:dyDescent="0.2">
      <c r="A1853" s="9" t="s">
        <v>274</v>
      </c>
      <c r="B1853" s="9" t="s">
        <v>278</v>
      </c>
      <c r="C1853" s="8" t="s">
        <v>8</v>
      </c>
      <c r="D1853" s="9" t="s">
        <v>31</v>
      </c>
      <c r="E1853" s="8">
        <v>2</v>
      </c>
      <c r="F1853" s="9" t="str">
        <f>_xlfn.XLOOKUP(D1853,Data!G:G,Data!H:H,0,0,1)</f>
        <v>Europe</v>
      </c>
    </row>
    <row r="1854" spans="1:6" x14ac:dyDescent="0.2">
      <c r="A1854" s="9" t="s">
        <v>274</v>
      </c>
      <c r="B1854" s="9" t="s">
        <v>278</v>
      </c>
      <c r="C1854" s="8" t="s">
        <v>8</v>
      </c>
      <c r="D1854" s="9" t="s">
        <v>33</v>
      </c>
      <c r="E1854" s="8">
        <v>1</v>
      </c>
      <c r="F1854" s="9" t="str">
        <f>_xlfn.XLOOKUP(D1854,Data!G:G,Data!H:H,0,0,1)</f>
        <v>Asia</v>
      </c>
    </row>
    <row r="1855" spans="1:6" x14ac:dyDescent="0.2">
      <c r="A1855" s="9" t="s">
        <v>274</v>
      </c>
      <c r="B1855" s="9" t="s">
        <v>278</v>
      </c>
      <c r="C1855" s="8" t="s">
        <v>8</v>
      </c>
      <c r="D1855" s="9" t="s">
        <v>36</v>
      </c>
      <c r="E1855" s="8">
        <v>1</v>
      </c>
      <c r="F1855" s="9" t="str">
        <f>_xlfn.XLOOKUP(D1855,Data!G:G,Data!H:H,0,0,1)</f>
        <v>Europe</v>
      </c>
    </row>
    <row r="1856" spans="1:6" x14ac:dyDescent="0.2">
      <c r="A1856" s="9" t="s">
        <v>274</v>
      </c>
      <c r="B1856" s="9" t="s">
        <v>278</v>
      </c>
      <c r="C1856" s="8" t="s">
        <v>8</v>
      </c>
      <c r="D1856" s="9" t="s">
        <v>59</v>
      </c>
      <c r="E1856" s="8">
        <v>1</v>
      </c>
      <c r="F1856" s="9" t="str">
        <f>_xlfn.XLOOKUP(D1856,Data!G:G,Data!H:H,0,0,1)</f>
        <v>Europe</v>
      </c>
    </row>
    <row r="1857" spans="1:6" x14ac:dyDescent="0.2">
      <c r="A1857" s="9" t="s">
        <v>274</v>
      </c>
      <c r="B1857" s="9" t="s">
        <v>278</v>
      </c>
      <c r="C1857" s="8" t="s">
        <v>8</v>
      </c>
      <c r="D1857" s="9" t="s">
        <v>122</v>
      </c>
      <c r="E1857" s="8">
        <v>1</v>
      </c>
      <c r="F1857" s="9" t="str">
        <f>_xlfn.XLOOKUP(D1857,Data!G:G,Data!H:H,0,0,1)</f>
        <v>Refugee</v>
      </c>
    </row>
    <row r="1858" spans="1:6" x14ac:dyDescent="0.2">
      <c r="A1858" s="9" t="s">
        <v>274</v>
      </c>
      <c r="B1858" s="9" t="s">
        <v>278</v>
      </c>
      <c r="C1858" s="8" t="s">
        <v>8</v>
      </c>
      <c r="D1858" s="9" t="s">
        <v>61</v>
      </c>
      <c r="E1858" s="8">
        <v>1</v>
      </c>
      <c r="F1858" s="9" t="str">
        <f>_xlfn.XLOOKUP(D1858,Data!G:G,Data!H:H,0,0,1)</f>
        <v>Europe</v>
      </c>
    </row>
    <row r="1859" spans="1:6" x14ac:dyDescent="0.2">
      <c r="A1859" s="9" t="s">
        <v>274</v>
      </c>
      <c r="B1859" s="9" t="s">
        <v>278</v>
      </c>
      <c r="C1859" s="8" t="s">
        <v>8</v>
      </c>
      <c r="D1859" s="9" t="s">
        <v>279</v>
      </c>
      <c r="E1859" s="8">
        <v>1</v>
      </c>
      <c r="F1859" s="9" t="str">
        <f>_xlfn.XLOOKUP(D1859,Data!G:G,Data!H:H,0,0,1)</f>
        <v>Europe</v>
      </c>
    </row>
    <row r="1860" spans="1:6" x14ac:dyDescent="0.2">
      <c r="A1860" s="9" t="s">
        <v>274</v>
      </c>
      <c r="B1860" s="9" t="s">
        <v>278</v>
      </c>
      <c r="C1860" s="8" t="s">
        <v>8</v>
      </c>
      <c r="D1860" s="9" t="s">
        <v>42</v>
      </c>
      <c r="E1860" s="8">
        <v>1</v>
      </c>
      <c r="F1860" s="9" t="str">
        <f>_xlfn.XLOOKUP(D1860,Data!G:G,Data!H:H,0,0,1)</f>
        <v>Europe</v>
      </c>
    </row>
    <row r="1861" spans="1:6" x14ac:dyDescent="0.2">
      <c r="A1861" s="9" t="s">
        <v>274</v>
      </c>
      <c r="B1861" s="9" t="s">
        <v>278</v>
      </c>
      <c r="C1861" s="8" t="s">
        <v>8</v>
      </c>
      <c r="D1861" s="9" t="s">
        <v>64</v>
      </c>
      <c r="E1861" s="8">
        <v>1</v>
      </c>
      <c r="F1861" s="9" t="str">
        <f>_xlfn.XLOOKUP(D1861,Data!G:G,Data!H:H,0,0,1)</f>
        <v>Africa</v>
      </c>
    </row>
    <row r="1862" spans="1:6" x14ac:dyDescent="0.2">
      <c r="A1862" s="9" t="s">
        <v>274</v>
      </c>
      <c r="B1862" s="9" t="s">
        <v>278</v>
      </c>
      <c r="C1862" s="8" t="s">
        <v>8</v>
      </c>
      <c r="D1862" s="9" t="s">
        <v>44</v>
      </c>
      <c r="E1862" s="8">
        <v>1</v>
      </c>
      <c r="F1862" s="9" t="str">
        <f>_xlfn.XLOOKUP(D1862,Data!G:G,Data!H:H,0,0,1)</f>
        <v>Europe</v>
      </c>
    </row>
    <row r="1863" spans="1:6" x14ac:dyDescent="0.2">
      <c r="A1863" s="9" t="s">
        <v>274</v>
      </c>
      <c r="B1863" s="9" t="s">
        <v>280</v>
      </c>
      <c r="C1863" s="8" t="s">
        <v>8</v>
      </c>
      <c r="D1863" s="9" t="s">
        <v>279</v>
      </c>
      <c r="E1863" s="8">
        <v>1</v>
      </c>
      <c r="F1863" s="9" t="str">
        <f>_xlfn.XLOOKUP(D1863,Data!G:G,Data!H:H,0,0,1)</f>
        <v>Europe</v>
      </c>
    </row>
    <row r="1864" spans="1:6" x14ac:dyDescent="0.2">
      <c r="A1864" s="9" t="s">
        <v>274</v>
      </c>
      <c r="B1864" s="9" t="s">
        <v>280</v>
      </c>
      <c r="C1864" s="8" t="s">
        <v>8</v>
      </c>
      <c r="D1864" s="9" t="s">
        <v>31</v>
      </c>
      <c r="E1864" s="8">
        <v>1</v>
      </c>
      <c r="F1864" s="9" t="str">
        <f>_xlfn.XLOOKUP(D1864,Data!G:G,Data!H:H,0,0,1)</f>
        <v>Europe</v>
      </c>
    </row>
    <row r="1865" spans="1:6" x14ac:dyDescent="0.2">
      <c r="A1865" s="9" t="s">
        <v>274</v>
      </c>
      <c r="B1865" s="9" t="s">
        <v>280</v>
      </c>
      <c r="C1865" s="8" t="s">
        <v>8</v>
      </c>
      <c r="D1865" s="9" t="s">
        <v>13</v>
      </c>
      <c r="E1865" s="8">
        <v>1</v>
      </c>
      <c r="F1865" s="9" t="str">
        <f>_xlfn.XLOOKUP(D1865,Data!G:G,Data!H:H,0,0,1)</f>
        <v>South America</v>
      </c>
    </row>
    <row r="1866" spans="1:6" x14ac:dyDescent="0.2">
      <c r="A1866" s="9" t="s">
        <v>274</v>
      </c>
      <c r="B1866" s="9" t="s">
        <v>280</v>
      </c>
      <c r="C1866" s="8" t="s">
        <v>8</v>
      </c>
      <c r="D1866" s="9" t="s">
        <v>143</v>
      </c>
      <c r="E1866" s="8">
        <v>1</v>
      </c>
      <c r="F1866" s="9" t="str">
        <f>_xlfn.XLOOKUP(D1866,Data!G:G,Data!H:H,0,0,1)</f>
        <v>Europe</v>
      </c>
    </row>
    <row r="1867" spans="1:6" x14ac:dyDescent="0.2">
      <c r="A1867" s="9" t="s">
        <v>274</v>
      </c>
      <c r="B1867" s="9" t="s">
        <v>280</v>
      </c>
      <c r="C1867" s="8" t="s">
        <v>8</v>
      </c>
      <c r="D1867" s="9" t="s">
        <v>61</v>
      </c>
      <c r="E1867" s="8">
        <v>1</v>
      </c>
      <c r="F1867" s="9" t="str">
        <f>_xlfn.XLOOKUP(D1867,Data!G:G,Data!H:H,0,0,1)</f>
        <v>Europe</v>
      </c>
    </row>
    <row r="1868" spans="1:6" x14ac:dyDescent="0.2">
      <c r="A1868" s="9" t="s">
        <v>274</v>
      </c>
      <c r="B1868" s="9" t="s">
        <v>280</v>
      </c>
      <c r="C1868" s="8" t="s">
        <v>8</v>
      </c>
      <c r="D1868" s="9" t="s">
        <v>26</v>
      </c>
      <c r="E1868" s="8">
        <v>1</v>
      </c>
      <c r="F1868" s="9" t="str">
        <f>_xlfn.XLOOKUP(D1868,Data!G:G,Data!H:H,0,0,1)</f>
        <v>Europe</v>
      </c>
    </row>
    <row r="1869" spans="1:6" x14ac:dyDescent="0.2">
      <c r="A1869" s="9" t="s">
        <v>274</v>
      </c>
      <c r="B1869" s="9" t="s">
        <v>280</v>
      </c>
      <c r="C1869" s="8" t="s">
        <v>8</v>
      </c>
      <c r="D1869" s="9" t="s">
        <v>71</v>
      </c>
      <c r="E1869" s="8">
        <v>1</v>
      </c>
      <c r="F1869" s="9" t="str">
        <f>_xlfn.XLOOKUP(D1869,Data!G:G,Data!H:H,0,0,1)</f>
        <v>Oceania</v>
      </c>
    </row>
    <row r="1870" spans="1:6" x14ac:dyDescent="0.2">
      <c r="A1870" s="9" t="s">
        <v>274</v>
      </c>
      <c r="B1870" s="9" t="s">
        <v>280</v>
      </c>
      <c r="C1870" s="8" t="s">
        <v>8</v>
      </c>
      <c r="D1870" s="9" t="s">
        <v>17</v>
      </c>
      <c r="E1870" s="8">
        <v>1</v>
      </c>
      <c r="F1870" s="9" t="str">
        <f>_xlfn.XLOOKUP(D1870,Data!G:G,Data!H:H,0,0,1)</f>
        <v>Asia</v>
      </c>
    </row>
    <row r="1871" spans="1:6" x14ac:dyDescent="0.2">
      <c r="A1871" s="9" t="s">
        <v>274</v>
      </c>
      <c r="B1871" s="9" t="s">
        <v>280</v>
      </c>
      <c r="C1871" s="8" t="s">
        <v>8</v>
      </c>
      <c r="D1871" s="9" t="s">
        <v>42</v>
      </c>
      <c r="E1871" s="8">
        <v>1</v>
      </c>
      <c r="F1871" s="9" t="str">
        <f>_xlfn.XLOOKUP(D1871,Data!G:G,Data!H:H,0,0,1)</f>
        <v>Europe</v>
      </c>
    </row>
    <row r="1872" spans="1:6" x14ac:dyDescent="0.2">
      <c r="A1872" s="9" t="s">
        <v>274</v>
      </c>
      <c r="B1872" s="9" t="s">
        <v>280</v>
      </c>
      <c r="C1872" s="8" t="s">
        <v>8</v>
      </c>
      <c r="D1872" s="9" t="s">
        <v>21</v>
      </c>
      <c r="E1872" s="8">
        <v>1</v>
      </c>
      <c r="F1872" s="9" t="str">
        <f>_xlfn.XLOOKUP(D1872,Data!G:G,Data!H:H,0,0,1)</f>
        <v>Europe</v>
      </c>
    </row>
    <row r="1873" spans="1:6" x14ac:dyDescent="0.2">
      <c r="A1873" s="9" t="s">
        <v>274</v>
      </c>
      <c r="B1873" s="9" t="s">
        <v>280</v>
      </c>
      <c r="C1873" s="8" t="s">
        <v>8</v>
      </c>
      <c r="D1873" s="9" t="s">
        <v>25</v>
      </c>
      <c r="E1873" s="8">
        <v>1</v>
      </c>
      <c r="F1873" s="9" t="str">
        <f>_xlfn.XLOOKUP(D1873,Data!G:G,Data!H:H,0,0,1)</f>
        <v>Europe</v>
      </c>
    </row>
    <row r="1874" spans="1:6" x14ac:dyDescent="0.2">
      <c r="A1874" s="9" t="s">
        <v>274</v>
      </c>
      <c r="B1874" s="9" t="s">
        <v>280</v>
      </c>
      <c r="C1874" s="8" t="s">
        <v>8</v>
      </c>
      <c r="D1874" s="9" t="s">
        <v>33</v>
      </c>
      <c r="E1874" s="8">
        <v>1</v>
      </c>
      <c r="F1874" s="9" t="str">
        <f>_xlfn.XLOOKUP(D1874,Data!G:G,Data!H:H,0,0,1)</f>
        <v>Asia</v>
      </c>
    </row>
    <row r="1875" spans="1:6" x14ac:dyDescent="0.2">
      <c r="A1875" s="9" t="s">
        <v>274</v>
      </c>
      <c r="B1875" s="9" t="s">
        <v>280</v>
      </c>
      <c r="C1875" s="8" t="s">
        <v>8</v>
      </c>
      <c r="D1875" s="9" t="s">
        <v>77</v>
      </c>
      <c r="E1875" s="8">
        <v>1</v>
      </c>
      <c r="F1875" s="9" t="str">
        <f>_xlfn.XLOOKUP(D1875,Data!G:G,Data!H:H,0,0,1)</f>
        <v>Africa</v>
      </c>
    </row>
    <row r="1876" spans="1:6" x14ac:dyDescent="0.2">
      <c r="A1876" s="9" t="s">
        <v>274</v>
      </c>
      <c r="B1876" s="9" t="s">
        <v>281</v>
      </c>
      <c r="C1876" s="8" t="s">
        <v>8</v>
      </c>
      <c r="D1876" s="9" t="s">
        <v>9</v>
      </c>
      <c r="E1876" s="8">
        <v>1</v>
      </c>
      <c r="F1876" s="9" t="str">
        <f>_xlfn.XLOOKUP(D1876,Data!G:G,Data!H:H,0,0,1)</f>
        <v>South America</v>
      </c>
    </row>
    <row r="1877" spans="1:6" x14ac:dyDescent="0.2">
      <c r="A1877" s="9" t="s">
        <v>274</v>
      </c>
      <c r="B1877" s="9" t="s">
        <v>281</v>
      </c>
      <c r="C1877" s="8" t="s">
        <v>8</v>
      </c>
      <c r="D1877" s="9" t="s">
        <v>10</v>
      </c>
      <c r="E1877" s="8">
        <v>1</v>
      </c>
      <c r="F1877" s="9" t="str">
        <f>_xlfn.XLOOKUP(D1877,Data!G:G,Data!H:H,0,0,1)</f>
        <v>Oceania</v>
      </c>
    </row>
    <row r="1878" spans="1:6" x14ac:dyDescent="0.2">
      <c r="A1878" s="9" t="s">
        <v>274</v>
      </c>
      <c r="B1878" s="9" t="s">
        <v>281</v>
      </c>
      <c r="C1878" s="8" t="s">
        <v>8</v>
      </c>
      <c r="D1878" s="9" t="s">
        <v>282</v>
      </c>
      <c r="E1878" s="8">
        <v>1</v>
      </c>
      <c r="F1878" s="9" t="str">
        <f>_xlfn.XLOOKUP(D1878,Data!G:G,Data!H:H,0,0,1)</f>
        <v>Europe</v>
      </c>
    </row>
    <row r="1879" spans="1:6" x14ac:dyDescent="0.2">
      <c r="A1879" s="9" t="s">
        <v>274</v>
      </c>
      <c r="B1879" s="9" t="s">
        <v>281</v>
      </c>
      <c r="C1879" s="8" t="s">
        <v>8</v>
      </c>
      <c r="D1879" s="9" t="s">
        <v>141</v>
      </c>
      <c r="E1879" s="8">
        <v>1</v>
      </c>
      <c r="F1879" s="9" t="str">
        <f>_xlfn.XLOOKUP(D1879,Data!G:G,Data!H:H,0,0,1)</f>
        <v>Europe</v>
      </c>
    </row>
    <row r="1880" spans="1:6" x14ac:dyDescent="0.2">
      <c r="A1880" s="9" t="s">
        <v>274</v>
      </c>
      <c r="B1880" s="9" t="s">
        <v>281</v>
      </c>
      <c r="C1880" s="8" t="s">
        <v>8</v>
      </c>
      <c r="D1880" s="9" t="s">
        <v>13</v>
      </c>
      <c r="E1880" s="8">
        <v>1</v>
      </c>
      <c r="F1880" s="9" t="str">
        <f>_xlfn.XLOOKUP(D1880,Data!G:G,Data!H:H,0,0,1)</f>
        <v>South America</v>
      </c>
    </row>
    <row r="1881" spans="1:6" x14ac:dyDescent="0.2">
      <c r="A1881" s="9" t="s">
        <v>274</v>
      </c>
      <c r="B1881" s="9" t="s">
        <v>281</v>
      </c>
      <c r="C1881" s="8" t="s">
        <v>8</v>
      </c>
      <c r="D1881" s="9" t="s">
        <v>17</v>
      </c>
      <c r="E1881" s="8">
        <v>1</v>
      </c>
      <c r="F1881" s="9" t="str">
        <f>_xlfn.XLOOKUP(D1881,Data!G:G,Data!H:H,0,0,1)</f>
        <v>Asia</v>
      </c>
    </row>
    <row r="1882" spans="1:6" x14ac:dyDescent="0.2">
      <c r="A1882" s="9" t="s">
        <v>274</v>
      </c>
      <c r="B1882" s="9" t="s">
        <v>281</v>
      </c>
      <c r="C1882" s="8" t="s">
        <v>8</v>
      </c>
      <c r="D1882" s="9" t="s">
        <v>21</v>
      </c>
      <c r="E1882" s="8">
        <v>1</v>
      </c>
      <c r="F1882" s="9" t="str">
        <f>_xlfn.XLOOKUP(D1882,Data!G:G,Data!H:H,0,0,1)</f>
        <v>Europe</v>
      </c>
    </row>
    <row r="1883" spans="1:6" x14ac:dyDescent="0.2">
      <c r="A1883" s="9" t="s">
        <v>274</v>
      </c>
      <c r="B1883" s="9" t="s">
        <v>281</v>
      </c>
      <c r="C1883" s="8" t="s">
        <v>8</v>
      </c>
      <c r="D1883" s="9" t="s">
        <v>54</v>
      </c>
      <c r="E1883" s="8">
        <v>1</v>
      </c>
      <c r="F1883" s="9" t="str">
        <f>_xlfn.XLOOKUP(D1883,Data!G:G,Data!H:H,0,0,1)</f>
        <v>Europe</v>
      </c>
    </row>
    <row r="1884" spans="1:6" x14ac:dyDescent="0.2">
      <c r="A1884" s="9" t="s">
        <v>274</v>
      </c>
      <c r="B1884" s="9" t="s">
        <v>281</v>
      </c>
      <c r="C1884" s="8" t="s">
        <v>8</v>
      </c>
      <c r="D1884" s="9" t="s">
        <v>25</v>
      </c>
      <c r="E1884" s="8">
        <v>1</v>
      </c>
      <c r="F1884" s="9" t="str">
        <f>_xlfn.XLOOKUP(D1884,Data!G:G,Data!H:H,0,0,1)</f>
        <v>Europe</v>
      </c>
    </row>
    <row r="1885" spans="1:6" x14ac:dyDescent="0.2">
      <c r="A1885" s="9" t="s">
        <v>274</v>
      </c>
      <c r="B1885" s="9" t="s">
        <v>281</v>
      </c>
      <c r="C1885" s="8" t="s">
        <v>8</v>
      </c>
      <c r="D1885" s="9" t="s">
        <v>26</v>
      </c>
      <c r="E1885" s="8">
        <v>2</v>
      </c>
      <c r="F1885" s="9" t="str">
        <f>_xlfn.XLOOKUP(D1885,Data!G:G,Data!H:H,0,0,1)</f>
        <v>Europe</v>
      </c>
    </row>
    <row r="1886" spans="1:6" x14ac:dyDescent="0.2">
      <c r="A1886" s="9" t="s">
        <v>274</v>
      </c>
      <c r="B1886" s="9" t="s">
        <v>281</v>
      </c>
      <c r="C1886" s="8" t="s">
        <v>8</v>
      </c>
      <c r="D1886" s="9" t="s">
        <v>143</v>
      </c>
      <c r="E1886" s="8">
        <v>2</v>
      </c>
      <c r="F1886" s="9" t="str">
        <f>_xlfn.XLOOKUP(D1886,Data!G:G,Data!H:H,0,0,1)</f>
        <v>Europe</v>
      </c>
    </row>
    <row r="1887" spans="1:6" x14ac:dyDescent="0.2">
      <c r="A1887" s="9" t="s">
        <v>274</v>
      </c>
      <c r="B1887" s="9" t="s">
        <v>281</v>
      </c>
      <c r="C1887" s="8" t="s">
        <v>8</v>
      </c>
      <c r="D1887" s="9" t="s">
        <v>57</v>
      </c>
      <c r="E1887" s="8">
        <v>1</v>
      </c>
      <c r="F1887" s="9" t="str">
        <f>_xlfn.XLOOKUP(D1887,Data!G:G,Data!H:H,0,0,1)</f>
        <v>Asia</v>
      </c>
    </row>
    <row r="1888" spans="1:6" x14ac:dyDescent="0.2">
      <c r="A1888" s="9" t="s">
        <v>274</v>
      </c>
      <c r="B1888" s="9" t="s">
        <v>281</v>
      </c>
      <c r="C1888" s="8" t="s">
        <v>8</v>
      </c>
      <c r="D1888" s="9" t="s">
        <v>33</v>
      </c>
      <c r="E1888" s="8">
        <v>1</v>
      </c>
      <c r="F1888" s="9" t="str">
        <f>_xlfn.XLOOKUP(D1888,Data!G:G,Data!H:H,0,0,1)</f>
        <v>Asia</v>
      </c>
    </row>
    <row r="1889" spans="1:6" x14ac:dyDescent="0.2">
      <c r="A1889" s="9" t="s">
        <v>274</v>
      </c>
      <c r="B1889" s="9" t="s">
        <v>281</v>
      </c>
      <c r="C1889" s="8" t="s">
        <v>8</v>
      </c>
      <c r="D1889" s="9" t="s">
        <v>207</v>
      </c>
      <c r="E1889" s="8">
        <v>1</v>
      </c>
      <c r="F1889" s="9" t="str">
        <f>_xlfn.XLOOKUP(D1889,Data!G:G,Data!H:H,0,0,1)</f>
        <v>Europe</v>
      </c>
    </row>
    <row r="1890" spans="1:6" x14ac:dyDescent="0.2">
      <c r="A1890" s="9" t="s">
        <v>274</v>
      </c>
      <c r="B1890" s="9" t="s">
        <v>281</v>
      </c>
      <c r="C1890" s="8" t="s">
        <v>8</v>
      </c>
      <c r="D1890" s="9" t="s">
        <v>157</v>
      </c>
      <c r="E1890" s="8">
        <v>1</v>
      </c>
      <c r="F1890" s="9" t="str">
        <f>_xlfn.XLOOKUP(D1890,Data!G:G,Data!H:H,0,0,1)</f>
        <v>Africa</v>
      </c>
    </row>
    <row r="1891" spans="1:6" x14ac:dyDescent="0.2">
      <c r="A1891" s="9" t="s">
        <v>274</v>
      </c>
      <c r="B1891" s="9" t="s">
        <v>281</v>
      </c>
      <c r="C1891" s="8" t="s">
        <v>8</v>
      </c>
      <c r="D1891" s="9" t="s">
        <v>145</v>
      </c>
      <c r="E1891" s="8">
        <v>1</v>
      </c>
      <c r="F1891" s="9" t="str">
        <f>_xlfn.XLOOKUP(D1891,Data!G:G,Data!H:H,0,0,1)</f>
        <v>Europe</v>
      </c>
    </row>
    <row r="1892" spans="1:6" x14ac:dyDescent="0.2">
      <c r="A1892" s="9" t="s">
        <v>274</v>
      </c>
      <c r="B1892" s="9" t="s">
        <v>281</v>
      </c>
      <c r="C1892" s="8" t="s">
        <v>8</v>
      </c>
      <c r="D1892" s="9" t="s">
        <v>122</v>
      </c>
      <c r="E1892" s="8">
        <v>1</v>
      </c>
      <c r="F1892" s="9" t="str">
        <f>_xlfn.XLOOKUP(D1892,Data!G:G,Data!H:H,0,0,1)</f>
        <v>Refugee</v>
      </c>
    </row>
    <row r="1893" spans="1:6" x14ac:dyDescent="0.2">
      <c r="A1893" s="9" t="s">
        <v>274</v>
      </c>
      <c r="B1893" s="9" t="s">
        <v>281</v>
      </c>
      <c r="C1893" s="8" t="s">
        <v>8</v>
      </c>
      <c r="D1893" s="9" t="s">
        <v>208</v>
      </c>
      <c r="E1893" s="8">
        <v>1</v>
      </c>
      <c r="F1893" s="9" t="str">
        <f>_xlfn.XLOOKUP(D1893,Data!G:G,Data!H:H,0,0,1)</f>
        <v>Oceania</v>
      </c>
    </row>
    <row r="1894" spans="1:6" x14ac:dyDescent="0.2">
      <c r="A1894" s="9" t="s">
        <v>274</v>
      </c>
      <c r="B1894" s="9" t="s">
        <v>281</v>
      </c>
      <c r="C1894" s="8" t="s">
        <v>8</v>
      </c>
      <c r="D1894" s="9" t="s">
        <v>40</v>
      </c>
      <c r="E1894" s="8">
        <v>2</v>
      </c>
      <c r="F1894" s="9" t="str">
        <f>_xlfn.XLOOKUP(D1894,Data!G:G,Data!H:H,0,0,1)</f>
        <v>Africa</v>
      </c>
    </row>
    <row r="1895" spans="1:6" x14ac:dyDescent="0.2">
      <c r="A1895" s="9" t="s">
        <v>274</v>
      </c>
      <c r="B1895" s="9" t="s">
        <v>281</v>
      </c>
      <c r="C1895" s="8" t="s">
        <v>8</v>
      </c>
      <c r="D1895" s="9" t="s">
        <v>42</v>
      </c>
      <c r="E1895" s="8">
        <v>2</v>
      </c>
      <c r="F1895" s="9" t="str">
        <f>_xlfn.XLOOKUP(D1895,Data!G:G,Data!H:H,0,0,1)</f>
        <v>Europe</v>
      </c>
    </row>
    <row r="1896" spans="1:6" x14ac:dyDescent="0.2">
      <c r="A1896" s="9" t="s">
        <v>274</v>
      </c>
      <c r="B1896" s="9" t="s">
        <v>281</v>
      </c>
      <c r="C1896" s="8" t="s">
        <v>8</v>
      </c>
      <c r="D1896" s="9" t="s">
        <v>127</v>
      </c>
      <c r="E1896" s="8">
        <v>1</v>
      </c>
      <c r="F1896" s="9" t="str">
        <f>_xlfn.XLOOKUP(D1896,Data!G:G,Data!H:H,0,0,1)</f>
        <v>Europe</v>
      </c>
    </row>
    <row r="1897" spans="1:6" x14ac:dyDescent="0.2">
      <c r="A1897" s="9" t="s">
        <v>274</v>
      </c>
      <c r="B1897" s="9" t="s">
        <v>281</v>
      </c>
      <c r="C1897" s="8" t="s">
        <v>8</v>
      </c>
      <c r="D1897" s="9" t="s">
        <v>45</v>
      </c>
      <c r="E1897" s="8">
        <v>2</v>
      </c>
      <c r="F1897" s="9" t="str">
        <f>_xlfn.XLOOKUP(D1897,Data!G:G,Data!H:H,0,0,1)</f>
        <v>North America</v>
      </c>
    </row>
    <row r="1898" spans="1:6" x14ac:dyDescent="0.2">
      <c r="A1898" s="9" t="s">
        <v>274</v>
      </c>
      <c r="B1898" s="9" t="s">
        <v>281</v>
      </c>
      <c r="C1898" s="8" t="s">
        <v>8</v>
      </c>
      <c r="D1898" s="9" t="s">
        <v>172</v>
      </c>
      <c r="E1898" s="8">
        <v>1</v>
      </c>
      <c r="F1898" s="9" t="str">
        <f>_xlfn.XLOOKUP(D1898,Data!G:G,Data!H:H,0,0,1)</f>
        <v>South America</v>
      </c>
    </row>
    <row r="1899" spans="1:6" x14ac:dyDescent="0.2">
      <c r="A1899" s="9" t="s">
        <v>274</v>
      </c>
      <c r="B1899" s="9" t="s">
        <v>281</v>
      </c>
      <c r="C1899" s="8" t="s">
        <v>8</v>
      </c>
      <c r="D1899" s="9" t="s">
        <v>46</v>
      </c>
      <c r="E1899" s="8">
        <v>1</v>
      </c>
      <c r="F1899" s="9" t="str">
        <f>_xlfn.XLOOKUP(D1899,Data!G:G,Data!H:H,0,0,1)</f>
        <v>Asia</v>
      </c>
    </row>
    <row r="1900" spans="1:6" x14ac:dyDescent="0.2">
      <c r="A1900" s="9" t="s">
        <v>274</v>
      </c>
      <c r="B1900" s="9" t="s">
        <v>283</v>
      </c>
      <c r="C1900" s="8" t="s">
        <v>8</v>
      </c>
      <c r="D1900" s="9" t="s">
        <v>10</v>
      </c>
      <c r="E1900" s="8">
        <v>1</v>
      </c>
      <c r="F1900" s="9" t="str">
        <f>_xlfn.XLOOKUP(D1900,Data!G:G,Data!H:H,0,0,1)</f>
        <v>Oceania</v>
      </c>
    </row>
    <row r="1901" spans="1:6" x14ac:dyDescent="0.2">
      <c r="A1901" s="9" t="s">
        <v>274</v>
      </c>
      <c r="B1901" s="9" t="s">
        <v>283</v>
      </c>
      <c r="C1901" s="8" t="s">
        <v>8</v>
      </c>
      <c r="D1901" s="9" t="s">
        <v>14</v>
      </c>
      <c r="E1901" s="8">
        <v>1</v>
      </c>
      <c r="F1901" s="9" t="str">
        <f>_xlfn.XLOOKUP(D1901,Data!G:G,Data!H:H,0,0,1)</f>
        <v>North America</v>
      </c>
    </row>
    <row r="1902" spans="1:6" x14ac:dyDescent="0.2">
      <c r="A1902" s="9" t="s">
        <v>274</v>
      </c>
      <c r="B1902" s="9" t="s">
        <v>283</v>
      </c>
      <c r="C1902" s="8" t="s">
        <v>8</v>
      </c>
      <c r="D1902" s="9" t="s">
        <v>17</v>
      </c>
      <c r="E1902" s="8">
        <v>1</v>
      </c>
      <c r="F1902" s="9" t="str">
        <f>_xlfn.XLOOKUP(D1902,Data!G:G,Data!H:H,0,0,1)</f>
        <v>Asia</v>
      </c>
    </row>
    <row r="1903" spans="1:6" x14ac:dyDescent="0.2">
      <c r="A1903" s="9" t="s">
        <v>274</v>
      </c>
      <c r="B1903" s="9" t="s">
        <v>283</v>
      </c>
      <c r="C1903" s="8" t="s">
        <v>8</v>
      </c>
      <c r="D1903" s="9" t="s">
        <v>21</v>
      </c>
      <c r="E1903" s="8">
        <v>1</v>
      </c>
      <c r="F1903" s="9" t="str">
        <f>_xlfn.XLOOKUP(D1903,Data!G:G,Data!H:H,0,0,1)</f>
        <v>Europe</v>
      </c>
    </row>
    <row r="1904" spans="1:6" x14ac:dyDescent="0.2">
      <c r="A1904" s="9" t="s">
        <v>274</v>
      </c>
      <c r="B1904" s="9" t="s">
        <v>283</v>
      </c>
      <c r="C1904" s="8" t="s">
        <v>8</v>
      </c>
      <c r="D1904" s="9" t="s">
        <v>26</v>
      </c>
      <c r="E1904" s="8">
        <v>2</v>
      </c>
      <c r="F1904" s="9" t="str">
        <f>_xlfn.XLOOKUP(D1904,Data!G:G,Data!H:H,0,0,1)</f>
        <v>Europe</v>
      </c>
    </row>
    <row r="1905" spans="1:6" x14ac:dyDescent="0.2">
      <c r="A1905" s="9" t="s">
        <v>274</v>
      </c>
      <c r="B1905" s="9" t="s">
        <v>283</v>
      </c>
      <c r="C1905" s="8" t="s">
        <v>8</v>
      </c>
      <c r="D1905" s="9" t="s">
        <v>143</v>
      </c>
      <c r="E1905" s="8">
        <v>2</v>
      </c>
      <c r="F1905" s="9" t="str">
        <f>_xlfn.XLOOKUP(D1905,Data!G:G,Data!H:H,0,0,1)</f>
        <v>Europe</v>
      </c>
    </row>
    <row r="1906" spans="1:6" x14ac:dyDescent="0.2">
      <c r="A1906" s="9" t="s">
        <v>274</v>
      </c>
      <c r="B1906" s="9" t="s">
        <v>283</v>
      </c>
      <c r="C1906" s="8" t="s">
        <v>8</v>
      </c>
      <c r="D1906" s="9" t="s">
        <v>33</v>
      </c>
      <c r="E1906" s="8">
        <v>1</v>
      </c>
      <c r="F1906" s="9" t="str">
        <f>_xlfn.XLOOKUP(D1906,Data!G:G,Data!H:H,0,0,1)</f>
        <v>Asia</v>
      </c>
    </row>
    <row r="1907" spans="1:6" x14ac:dyDescent="0.2">
      <c r="A1907" s="9" t="s">
        <v>274</v>
      </c>
      <c r="B1907" s="9" t="s">
        <v>283</v>
      </c>
      <c r="C1907" s="8" t="s">
        <v>8</v>
      </c>
      <c r="D1907" s="9" t="s">
        <v>207</v>
      </c>
      <c r="E1907" s="8">
        <v>1</v>
      </c>
      <c r="F1907" s="9" t="str">
        <f>_xlfn.XLOOKUP(D1907,Data!G:G,Data!H:H,0,0,1)</f>
        <v>Europe</v>
      </c>
    </row>
    <row r="1908" spans="1:6" x14ac:dyDescent="0.2">
      <c r="A1908" s="9" t="s">
        <v>274</v>
      </c>
      <c r="B1908" s="9" t="s">
        <v>283</v>
      </c>
      <c r="C1908" s="8" t="s">
        <v>8</v>
      </c>
      <c r="D1908" s="9" t="s">
        <v>71</v>
      </c>
      <c r="E1908" s="8">
        <v>1</v>
      </c>
      <c r="F1908" s="9" t="str">
        <f>_xlfn.XLOOKUP(D1908,Data!G:G,Data!H:H,0,0,1)</f>
        <v>Oceania</v>
      </c>
    </row>
    <row r="1909" spans="1:6" x14ac:dyDescent="0.2">
      <c r="A1909" s="9" t="s">
        <v>274</v>
      </c>
      <c r="B1909" s="9" t="s">
        <v>283</v>
      </c>
      <c r="C1909" s="8" t="s">
        <v>8</v>
      </c>
      <c r="D1909" s="9" t="s">
        <v>59</v>
      </c>
      <c r="E1909" s="8">
        <v>1</v>
      </c>
      <c r="F1909" s="9" t="str">
        <f>_xlfn.XLOOKUP(D1909,Data!G:G,Data!H:H,0,0,1)</f>
        <v>Europe</v>
      </c>
    </row>
    <row r="1910" spans="1:6" x14ac:dyDescent="0.2">
      <c r="A1910" s="9" t="s">
        <v>274</v>
      </c>
      <c r="B1910" s="9" t="s">
        <v>283</v>
      </c>
      <c r="C1910" s="8" t="s">
        <v>8</v>
      </c>
      <c r="D1910" s="9" t="s">
        <v>145</v>
      </c>
      <c r="E1910" s="8">
        <v>1</v>
      </c>
      <c r="F1910" s="9" t="str">
        <f>_xlfn.XLOOKUP(D1910,Data!G:G,Data!H:H,0,0,1)</f>
        <v>Europe</v>
      </c>
    </row>
    <row r="1911" spans="1:6" x14ac:dyDescent="0.2">
      <c r="A1911" s="9" t="s">
        <v>274</v>
      </c>
      <c r="B1911" s="9" t="s">
        <v>283</v>
      </c>
      <c r="C1911" s="8" t="s">
        <v>8</v>
      </c>
      <c r="D1911" s="9" t="s">
        <v>171</v>
      </c>
      <c r="E1911" s="8">
        <v>2</v>
      </c>
      <c r="F1911" s="9" t="str">
        <f>_xlfn.XLOOKUP(D1911,Data!G:G,Data!H:H,0,0,1)</f>
        <v>Europe</v>
      </c>
    </row>
    <row r="1912" spans="1:6" x14ac:dyDescent="0.2">
      <c r="A1912" s="9" t="s">
        <v>274</v>
      </c>
      <c r="B1912" s="9" t="s">
        <v>283</v>
      </c>
      <c r="C1912" s="8" t="s">
        <v>8</v>
      </c>
      <c r="D1912" s="9" t="s">
        <v>40</v>
      </c>
      <c r="E1912" s="8">
        <v>1</v>
      </c>
      <c r="F1912" s="9" t="str">
        <f>_xlfn.XLOOKUP(D1912,Data!G:G,Data!H:H,0,0,1)</f>
        <v>Africa</v>
      </c>
    </row>
    <row r="1913" spans="1:6" x14ac:dyDescent="0.2">
      <c r="A1913" s="9" t="s">
        <v>274</v>
      </c>
      <c r="B1913" s="9" t="s">
        <v>283</v>
      </c>
      <c r="C1913" s="8" t="s">
        <v>8</v>
      </c>
      <c r="D1913" s="9" t="s">
        <v>42</v>
      </c>
      <c r="E1913" s="8">
        <v>2</v>
      </c>
      <c r="F1913" s="9" t="str">
        <f>_xlfn.XLOOKUP(D1913,Data!G:G,Data!H:H,0,0,1)</f>
        <v>Europe</v>
      </c>
    </row>
    <row r="1914" spans="1:6" x14ac:dyDescent="0.2">
      <c r="A1914" s="9" t="s">
        <v>274</v>
      </c>
      <c r="B1914" s="9" t="s">
        <v>283</v>
      </c>
      <c r="C1914" s="8" t="s">
        <v>8</v>
      </c>
      <c r="D1914" s="9" t="s">
        <v>44</v>
      </c>
      <c r="E1914" s="8">
        <v>1</v>
      </c>
      <c r="F1914" s="9" t="str">
        <f>_xlfn.XLOOKUP(D1914,Data!G:G,Data!H:H,0,0,1)</f>
        <v>Europe</v>
      </c>
    </row>
    <row r="1915" spans="1:6" x14ac:dyDescent="0.2">
      <c r="A1915" s="9" t="s">
        <v>274</v>
      </c>
      <c r="B1915" s="9" t="s">
        <v>283</v>
      </c>
      <c r="C1915" s="8" t="s">
        <v>8</v>
      </c>
      <c r="D1915" s="9" t="s">
        <v>45</v>
      </c>
      <c r="E1915" s="8">
        <v>1</v>
      </c>
      <c r="F1915" s="9" t="str">
        <f>_xlfn.XLOOKUP(D1915,Data!G:G,Data!H:H,0,0,1)</f>
        <v>North America</v>
      </c>
    </row>
    <row r="1916" spans="1:6" x14ac:dyDescent="0.2">
      <c r="A1916" s="9" t="s">
        <v>274</v>
      </c>
      <c r="B1916" s="9" t="s">
        <v>284</v>
      </c>
      <c r="C1916" s="8" t="s">
        <v>8</v>
      </c>
      <c r="D1916" s="9" t="s">
        <v>171</v>
      </c>
      <c r="E1916" s="8">
        <v>1</v>
      </c>
      <c r="F1916" s="9" t="str">
        <f>_xlfn.XLOOKUP(D1916,Data!G:G,Data!H:H,0,0,1)</f>
        <v>Europe</v>
      </c>
    </row>
    <row r="1917" spans="1:6" x14ac:dyDescent="0.2">
      <c r="A1917" s="9" t="s">
        <v>274</v>
      </c>
      <c r="B1917" s="9" t="s">
        <v>284</v>
      </c>
      <c r="C1917" s="8" t="s">
        <v>8</v>
      </c>
      <c r="D1917" s="9" t="s">
        <v>143</v>
      </c>
      <c r="E1917" s="8">
        <v>1</v>
      </c>
      <c r="F1917" s="9" t="str">
        <f>_xlfn.XLOOKUP(D1917,Data!G:G,Data!H:H,0,0,1)</f>
        <v>Europe</v>
      </c>
    </row>
    <row r="1918" spans="1:6" x14ac:dyDescent="0.2">
      <c r="A1918" s="9" t="s">
        <v>274</v>
      </c>
      <c r="B1918" s="9" t="s">
        <v>284</v>
      </c>
      <c r="C1918" s="8" t="s">
        <v>8</v>
      </c>
      <c r="D1918" s="9" t="s">
        <v>207</v>
      </c>
      <c r="E1918" s="8">
        <v>1</v>
      </c>
      <c r="F1918" s="9" t="str">
        <f>_xlfn.XLOOKUP(D1918,Data!G:G,Data!H:H,0,0,1)</f>
        <v>Europe</v>
      </c>
    </row>
    <row r="1919" spans="1:6" x14ac:dyDescent="0.2">
      <c r="A1919" s="9" t="s">
        <v>274</v>
      </c>
      <c r="B1919" s="9" t="s">
        <v>284</v>
      </c>
      <c r="C1919" s="8" t="s">
        <v>8</v>
      </c>
      <c r="D1919" s="9" t="s">
        <v>44</v>
      </c>
      <c r="E1919" s="8">
        <v>1</v>
      </c>
      <c r="F1919" s="9" t="str">
        <f>_xlfn.XLOOKUP(D1919,Data!G:G,Data!H:H,0,0,1)</f>
        <v>Europe</v>
      </c>
    </row>
    <row r="1920" spans="1:6" x14ac:dyDescent="0.2">
      <c r="A1920" s="9" t="s">
        <v>274</v>
      </c>
      <c r="B1920" s="9" t="s">
        <v>284</v>
      </c>
      <c r="C1920" s="8" t="s">
        <v>8</v>
      </c>
      <c r="D1920" s="9" t="s">
        <v>14</v>
      </c>
      <c r="E1920" s="8">
        <v>1</v>
      </c>
      <c r="F1920" s="9" t="str">
        <f>_xlfn.XLOOKUP(D1920,Data!G:G,Data!H:H,0,0,1)</f>
        <v>North America</v>
      </c>
    </row>
    <row r="1921" spans="1:6" x14ac:dyDescent="0.2">
      <c r="A1921" s="9" t="s">
        <v>274</v>
      </c>
      <c r="B1921" s="9" t="s">
        <v>284</v>
      </c>
      <c r="C1921" s="8" t="s">
        <v>8</v>
      </c>
      <c r="D1921" s="9" t="s">
        <v>54</v>
      </c>
      <c r="E1921" s="8">
        <v>1</v>
      </c>
      <c r="F1921" s="9" t="str">
        <f>_xlfn.XLOOKUP(D1921,Data!G:G,Data!H:H,0,0,1)</f>
        <v>Europe</v>
      </c>
    </row>
    <row r="1922" spans="1:6" x14ac:dyDescent="0.2">
      <c r="A1922" s="9" t="s">
        <v>274</v>
      </c>
      <c r="B1922" s="9" t="s">
        <v>284</v>
      </c>
      <c r="C1922" s="8" t="s">
        <v>8</v>
      </c>
      <c r="D1922" s="9" t="s">
        <v>26</v>
      </c>
      <c r="E1922" s="8">
        <v>1</v>
      </c>
      <c r="F1922" s="9" t="str">
        <f>_xlfn.XLOOKUP(D1922,Data!G:G,Data!H:H,0,0,1)</f>
        <v>Europe</v>
      </c>
    </row>
    <row r="1923" spans="1:6" x14ac:dyDescent="0.2">
      <c r="A1923" s="9" t="s">
        <v>274</v>
      </c>
      <c r="B1923" s="9" t="s">
        <v>284</v>
      </c>
      <c r="C1923" s="8" t="s">
        <v>8</v>
      </c>
      <c r="D1923" s="9" t="s">
        <v>42</v>
      </c>
      <c r="E1923" s="8">
        <v>1</v>
      </c>
      <c r="F1923" s="9" t="str">
        <f>_xlfn.XLOOKUP(D1923,Data!G:G,Data!H:H,0,0,1)</f>
        <v>Europe</v>
      </c>
    </row>
    <row r="1924" spans="1:6" x14ac:dyDescent="0.2">
      <c r="A1924" s="9" t="s">
        <v>274</v>
      </c>
      <c r="B1924" s="9" t="s">
        <v>284</v>
      </c>
      <c r="C1924" s="8" t="s">
        <v>8</v>
      </c>
      <c r="D1924" s="9" t="s">
        <v>10</v>
      </c>
      <c r="E1924" s="8">
        <v>1</v>
      </c>
      <c r="F1924" s="9" t="str">
        <f>_xlfn.XLOOKUP(D1924,Data!G:G,Data!H:H,0,0,1)</f>
        <v>Oceania</v>
      </c>
    </row>
    <row r="1925" spans="1:6" x14ac:dyDescent="0.2">
      <c r="A1925" s="9" t="s">
        <v>274</v>
      </c>
      <c r="B1925" s="9" t="s">
        <v>284</v>
      </c>
      <c r="C1925" s="8" t="s">
        <v>8</v>
      </c>
      <c r="D1925" s="9" t="s">
        <v>71</v>
      </c>
      <c r="E1925" s="8">
        <v>1</v>
      </c>
      <c r="F1925" s="9" t="str">
        <f>_xlfn.XLOOKUP(D1925,Data!G:G,Data!H:H,0,0,1)</f>
        <v>Oceania</v>
      </c>
    </row>
    <row r="1926" spans="1:6" x14ac:dyDescent="0.2">
      <c r="A1926" s="9" t="s">
        <v>274</v>
      </c>
      <c r="B1926" s="9" t="s">
        <v>284</v>
      </c>
      <c r="C1926" s="8" t="s">
        <v>8</v>
      </c>
      <c r="D1926" s="9" t="s">
        <v>17</v>
      </c>
      <c r="E1926" s="8">
        <v>1</v>
      </c>
      <c r="F1926" s="9" t="str">
        <f>_xlfn.XLOOKUP(D1926,Data!G:G,Data!H:H,0,0,1)</f>
        <v>Asia</v>
      </c>
    </row>
    <row r="1927" spans="1:6" x14ac:dyDescent="0.2">
      <c r="A1927" s="9" t="s">
        <v>274</v>
      </c>
      <c r="B1927" s="9" t="s">
        <v>275</v>
      </c>
      <c r="C1927" s="8" t="s">
        <v>51</v>
      </c>
      <c r="D1927" s="9" t="s">
        <v>10</v>
      </c>
      <c r="E1927" s="8">
        <v>1</v>
      </c>
      <c r="F1927" s="9" t="str">
        <f>_xlfn.XLOOKUP(D1927,Data!G:G,Data!H:H,0,0,1)</f>
        <v>Oceania</v>
      </c>
    </row>
    <row r="1928" spans="1:6" x14ac:dyDescent="0.2">
      <c r="A1928" s="9" t="s">
        <v>274</v>
      </c>
      <c r="B1928" s="9" t="s">
        <v>275</v>
      </c>
      <c r="C1928" s="8" t="s">
        <v>51</v>
      </c>
      <c r="D1928" s="9" t="s">
        <v>26</v>
      </c>
      <c r="E1928" s="8">
        <v>1</v>
      </c>
      <c r="F1928" s="9" t="str">
        <f>_xlfn.XLOOKUP(D1928,Data!G:G,Data!H:H,0,0,1)</f>
        <v>Europe</v>
      </c>
    </row>
    <row r="1929" spans="1:6" x14ac:dyDescent="0.2">
      <c r="A1929" s="9" t="s">
        <v>274</v>
      </c>
      <c r="B1929" s="9" t="s">
        <v>275</v>
      </c>
      <c r="C1929" s="8" t="s">
        <v>51</v>
      </c>
      <c r="D1929" s="9" t="s">
        <v>45</v>
      </c>
      <c r="E1929" s="8">
        <v>1</v>
      </c>
      <c r="F1929" s="9" t="str">
        <f>_xlfn.XLOOKUP(D1929,Data!G:G,Data!H:H,0,0,1)</f>
        <v>North America</v>
      </c>
    </row>
    <row r="1930" spans="1:6" x14ac:dyDescent="0.2">
      <c r="A1930" s="9" t="s">
        <v>274</v>
      </c>
      <c r="B1930" s="9" t="s">
        <v>275</v>
      </c>
      <c r="C1930" s="8" t="s">
        <v>51</v>
      </c>
      <c r="D1930" s="9" t="s">
        <v>63</v>
      </c>
      <c r="E1930" s="8">
        <v>1</v>
      </c>
      <c r="F1930" s="9" t="str">
        <f>_xlfn.XLOOKUP(D1930,Data!G:G,Data!H:H,0,0,1)</f>
        <v>Europe</v>
      </c>
    </row>
    <row r="1931" spans="1:6" x14ac:dyDescent="0.2">
      <c r="A1931" s="9" t="s">
        <v>274</v>
      </c>
      <c r="B1931" s="9" t="s">
        <v>275</v>
      </c>
      <c r="C1931" s="8" t="s">
        <v>51</v>
      </c>
      <c r="D1931" s="9" t="s">
        <v>13</v>
      </c>
      <c r="E1931" s="8">
        <v>1</v>
      </c>
      <c r="F1931" s="9" t="str">
        <f>_xlfn.XLOOKUP(D1931,Data!G:G,Data!H:H,0,0,1)</f>
        <v>South America</v>
      </c>
    </row>
    <row r="1932" spans="1:6" x14ac:dyDescent="0.2">
      <c r="A1932" s="9" t="s">
        <v>274</v>
      </c>
      <c r="B1932" s="9" t="s">
        <v>275</v>
      </c>
      <c r="C1932" s="8" t="s">
        <v>51</v>
      </c>
      <c r="D1932" s="9" t="s">
        <v>182</v>
      </c>
      <c r="E1932" s="8">
        <v>1</v>
      </c>
      <c r="F1932" s="9" t="str">
        <f>_xlfn.XLOOKUP(D1932,Data!G:G,Data!H:H,0,0,1)</f>
        <v>Europe</v>
      </c>
    </row>
    <row r="1933" spans="1:6" x14ac:dyDescent="0.2">
      <c r="A1933" s="9" t="s">
        <v>274</v>
      </c>
      <c r="B1933" s="9" t="s">
        <v>275</v>
      </c>
      <c r="C1933" s="8" t="s">
        <v>51</v>
      </c>
      <c r="D1933" s="9" t="s">
        <v>21</v>
      </c>
      <c r="E1933" s="8">
        <v>1</v>
      </c>
      <c r="F1933" s="9" t="str">
        <f>_xlfn.XLOOKUP(D1933,Data!G:G,Data!H:H,0,0,1)</f>
        <v>Europe</v>
      </c>
    </row>
    <row r="1934" spans="1:6" x14ac:dyDescent="0.2">
      <c r="A1934" s="9" t="s">
        <v>274</v>
      </c>
      <c r="B1934" s="9" t="s">
        <v>275</v>
      </c>
      <c r="C1934" s="8" t="s">
        <v>51</v>
      </c>
      <c r="D1934" s="9" t="s">
        <v>137</v>
      </c>
      <c r="E1934" s="8">
        <v>1</v>
      </c>
      <c r="F1934" s="9" t="str">
        <f>_xlfn.XLOOKUP(D1934,Data!G:G,Data!H:H,0,0,1)</f>
        <v>Europe</v>
      </c>
    </row>
    <row r="1935" spans="1:6" x14ac:dyDescent="0.2">
      <c r="A1935" s="9" t="s">
        <v>274</v>
      </c>
      <c r="B1935" s="9" t="s">
        <v>275</v>
      </c>
      <c r="C1935" s="8" t="s">
        <v>51</v>
      </c>
      <c r="D1935" s="9" t="s">
        <v>39</v>
      </c>
      <c r="E1935" s="8">
        <v>1</v>
      </c>
      <c r="F1935" s="9" t="str">
        <f>_xlfn.XLOOKUP(D1935,Data!G:G,Data!H:H,0,0,1)</f>
        <v>Europe</v>
      </c>
    </row>
    <row r="1936" spans="1:6" x14ac:dyDescent="0.2">
      <c r="A1936" s="9" t="s">
        <v>274</v>
      </c>
      <c r="B1936" s="9" t="s">
        <v>275</v>
      </c>
      <c r="C1936" s="8" t="s">
        <v>51</v>
      </c>
      <c r="D1936" s="9" t="s">
        <v>42</v>
      </c>
      <c r="E1936" s="8">
        <v>1</v>
      </c>
      <c r="F1936" s="9" t="str">
        <f>_xlfn.XLOOKUP(D1936,Data!G:G,Data!H:H,0,0,1)</f>
        <v>Europe</v>
      </c>
    </row>
    <row r="1937" spans="1:6" x14ac:dyDescent="0.2">
      <c r="A1937" s="9" t="s">
        <v>274</v>
      </c>
      <c r="B1937" s="9" t="s">
        <v>275</v>
      </c>
      <c r="C1937" s="8" t="s">
        <v>51</v>
      </c>
      <c r="D1937" s="9" t="s">
        <v>44</v>
      </c>
      <c r="E1937" s="8">
        <v>1</v>
      </c>
      <c r="F1937" s="9" t="str">
        <f>_xlfn.XLOOKUP(D1937,Data!G:G,Data!H:H,0,0,1)</f>
        <v>Europe</v>
      </c>
    </row>
    <row r="1938" spans="1:6" x14ac:dyDescent="0.2">
      <c r="A1938" s="9" t="s">
        <v>274</v>
      </c>
      <c r="B1938" s="9" t="s">
        <v>275</v>
      </c>
      <c r="C1938" s="8" t="s">
        <v>51</v>
      </c>
      <c r="D1938" s="9" t="s">
        <v>27</v>
      </c>
      <c r="E1938" s="8">
        <v>1</v>
      </c>
      <c r="F1938" s="9" t="str">
        <f>_xlfn.XLOOKUP(D1938,Data!G:G,Data!H:H,0,0,1)</f>
        <v>Europe</v>
      </c>
    </row>
    <row r="1939" spans="1:6" x14ac:dyDescent="0.2">
      <c r="A1939" s="9" t="s">
        <v>274</v>
      </c>
      <c r="B1939" s="9" t="s">
        <v>275</v>
      </c>
      <c r="C1939" s="8" t="s">
        <v>51</v>
      </c>
      <c r="D1939" s="9" t="s">
        <v>25</v>
      </c>
      <c r="E1939" s="8">
        <v>1</v>
      </c>
      <c r="F1939" s="9" t="str">
        <f>_xlfn.XLOOKUP(D1939,Data!G:G,Data!H:H,0,0,1)</f>
        <v>Europe</v>
      </c>
    </row>
    <row r="1940" spans="1:6" x14ac:dyDescent="0.2">
      <c r="A1940" s="9" t="s">
        <v>274</v>
      </c>
      <c r="B1940" s="9" t="s">
        <v>275</v>
      </c>
      <c r="C1940" s="8" t="s">
        <v>51</v>
      </c>
      <c r="D1940" s="9" t="s">
        <v>52</v>
      </c>
      <c r="E1940" s="8">
        <v>1</v>
      </c>
      <c r="F1940" s="9" t="str">
        <f>_xlfn.XLOOKUP(D1940,Data!G:G,Data!H:H,0,0,1)</f>
        <v>Europe</v>
      </c>
    </row>
    <row r="1941" spans="1:6" x14ac:dyDescent="0.2">
      <c r="A1941" s="9" t="s">
        <v>274</v>
      </c>
      <c r="B1941" s="9" t="s">
        <v>275</v>
      </c>
      <c r="C1941" s="8" t="s">
        <v>51</v>
      </c>
      <c r="D1941" s="9" t="s">
        <v>17</v>
      </c>
      <c r="E1941" s="8">
        <v>1</v>
      </c>
      <c r="F1941" s="9" t="str">
        <f>_xlfn.XLOOKUP(D1941,Data!G:G,Data!H:H,0,0,1)</f>
        <v>Asia</v>
      </c>
    </row>
    <row r="1942" spans="1:6" x14ac:dyDescent="0.2">
      <c r="A1942" s="9" t="s">
        <v>274</v>
      </c>
      <c r="B1942" s="9" t="s">
        <v>275</v>
      </c>
      <c r="C1942" s="8" t="s">
        <v>51</v>
      </c>
      <c r="D1942" s="9" t="s">
        <v>38</v>
      </c>
      <c r="E1942" s="8">
        <v>1</v>
      </c>
      <c r="F1942" s="9" t="str">
        <f>_xlfn.XLOOKUP(D1942,Data!G:G,Data!H:H,0,0,1)</f>
        <v>Europe</v>
      </c>
    </row>
    <row r="1943" spans="1:6" x14ac:dyDescent="0.2">
      <c r="A1943" s="9" t="s">
        <v>274</v>
      </c>
      <c r="B1943" s="9" t="s">
        <v>275</v>
      </c>
      <c r="C1943" s="8" t="s">
        <v>51</v>
      </c>
      <c r="D1943" s="9" t="s">
        <v>59</v>
      </c>
      <c r="E1943" s="8">
        <v>1</v>
      </c>
      <c r="F1943" s="9" t="str">
        <f>_xlfn.XLOOKUP(D1943,Data!G:G,Data!H:H,0,0,1)</f>
        <v>Europe</v>
      </c>
    </row>
    <row r="1944" spans="1:6" x14ac:dyDescent="0.2">
      <c r="A1944" s="9" t="s">
        <v>274</v>
      </c>
      <c r="B1944" s="9" t="s">
        <v>275</v>
      </c>
      <c r="C1944" s="8" t="s">
        <v>51</v>
      </c>
      <c r="D1944" s="9" t="s">
        <v>31</v>
      </c>
      <c r="E1944" s="8">
        <v>1</v>
      </c>
      <c r="F1944" s="9" t="str">
        <f>_xlfn.XLOOKUP(D1944,Data!G:G,Data!H:H,0,0,1)</f>
        <v>Europe</v>
      </c>
    </row>
    <row r="1945" spans="1:6" x14ac:dyDescent="0.2">
      <c r="A1945" s="9" t="s">
        <v>274</v>
      </c>
      <c r="B1945" s="9" t="s">
        <v>275</v>
      </c>
      <c r="C1945" s="8" t="s">
        <v>51</v>
      </c>
      <c r="D1945" s="9" t="s">
        <v>14</v>
      </c>
      <c r="E1945" s="8">
        <v>1</v>
      </c>
      <c r="F1945" s="9" t="str">
        <f>_xlfn.XLOOKUP(D1945,Data!G:G,Data!H:H,0,0,1)</f>
        <v>North America</v>
      </c>
    </row>
    <row r="1946" spans="1:6" x14ac:dyDescent="0.2">
      <c r="A1946" s="9" t="s">
        <v>274</v>
      </c>
      <c r="B1946" s="9" t="s">
        <v>275</v>
      </c>
      <c r="C1946" s="8" t="s">
        <v>51</v>
      </c>
      <c r="D1946" s="9" t="s">
        <v>32</v>
      </c>
      <c r="E1946" s="8">
        <v>1</v>
      </c>
      <c r="F1946" s="9" t="str">
        <f>_xlfn.XLOOKUP(D1946,Data!G:G,Data!H:H,0,0,1)</f>
        <v>Asia</v>
      </c>
    </row>
    <row r="1947" spans="1:6" x14ac:dyDescent="0.2">
      <c r="A1947" s="9" t="s">
        <v>274</v>
      </c>
      <c r="B1947" s="9" t="s">
        <v>275</v>
      </c>
      <c r="C1947" s="8" t="s">
        <v>51</v>
      </c>
      <c r="D1947" s="9" t="s">
        <v>156</v>
      </c>
      <c r="E1947" s="8">
        <v>1</v>
      </c>
      <c r="F1947" s="9" t="str">
        <f>_xlfn.XLOOKUP(D1947,Data!G:G,Data!H:H,0,0,1)</f>
        <v>Europe</v>
      </c>
    </row>
    <row r="1948" spans="1:6" x14ac:dyDescent="0.2">
      <c r="A1948" s="9" t="s">
        <v>274</v>
      </c>
      <c r="B1948" s="9" t="s">
        <v>276</v>
      </c>
      <c r="C1948" s="8" t="s">
        <v>51</v>
      </c>
      <c r="D1948" s="9" t="s">
        <v>10</v>
      </c>
      <c r="E1948" s="8">
        <v>1</v>
      </c>
      <c r="F1948" s="9" t="str">
        <f>_xlfn.XLOOKUP(D1948,Data!G:G,Data!H:H,0,0,1)</f>
        <v>Oceania</v>
      </c>
    </row>
    <row r="1949" spans="1:6" x14ac:dyDescent="0.2">
      <c r="A1949" s="9" t="s">
        <v>274</v>
      </c>
      <c r="B1949" s="9" t="s">
        <v>276</v>
      </c>
      <c r="C1949" s="8" t="s">
        <v>51</v>
      </c>
      <c r="D1949" s="9" t="s">
        <v>59</v>
      </c>
      <c r="E1949" s="8">
        <v>1</v>
      </c>
      <c r="F1949" s="9" t="str">
        <f>_xlfn.XLOOKUP(D1949,Data!G:G,Data!H:H,0,0,1)</f>
        <v>Europe</v>
      </c>
    </row>
    <row r="1950" spans="1:6" x14ac:dyDescent="0.2">
      <c r="A1950" s="9" t="s">
        <v>274</v>
      </c>
      <c r="B1950" s="9" t="s">
        <v>276</v>
      </c>
      <c r="C1950" s="8" t="s">
        <v>51</v>
      </c>
      <c r="D1950" s="9" t="s">
        <v>27</v>
      </c>
      <c r="E1950" s="8">
        <v>1</v>
      </c>
      <c r="F1950" s="9" t="str">
        <f>_xlfn.XLOOKUP(D1950,Data!G:G,Data!H:H,0,0,1)</f>
        <v>Europe</v>
      </c>
    </row>
    <row r="1951" spans="1:6" x14ac:dyDescent="0.2">
      <c r="A1951" s="9" t="s">
        <v>274</v>
      </c>
      <c r="B1951" s="9" t="s">
        <v>276</v>
      </c>
      <c r="C1951" s="8" t="s">
        <v>51</v>
      </c>
      <c r="D1951" s="9" t="s">
        <v>13</v>
      </c>
      <c r="E1951" s="8">
        <v>1</v>
      </c>
      <c r="F1951" s="9" t="str">
        <f>_xlfn.XLOOKUP(D1951,Data!G:G,Data!H:H,0,0,1)</f>
        <v>South America</v>
      </c>
    </row>
    <row r="1952" spans="1:6" x14ac:dyDescent="0.2">
      <c r="A1952" s="9" t="s">
        <v>274</v>
      </c>
      <c r="B1952" s="9" t="s">
        <v>276</v>
      </c>
      <c r="C1952" s="8" t="s">
        <v>51</v>
      </c>
      <c r="D1952" s="9" t="s">
        <v>31</v>
      </c>
      <c r="E1952" s="8">
        <v>1</v>
      </c>
      <c r="F1952" s="9" t="str">
        <f>_xlfn.XLOOKUP(D1952,Data!G:G,Data!H:H,0,0,1)</f>
        <v>Europe</v>
      </c>
    </row>
    <row r="1953" spans="1:6" x14ac:dyDescent="0.2">
      <c r="A1953" s="9" t="s">
        <v>274</v>
      </c>
      <c r="B1953" s="9" t="s">
        <v>276</v>
      </c>
      <c r="C1953" s="8" t="s">
        <v>51</v>
      </c>
      <c r="D1953" s="9" t="s">
        <v>25</v>
      </c>
      <c r="E1953" s="8">
        <v>1</v>
      </c>
      <c r="F1953" s="9" t="str">
        <f>_xlfn.XLOOKUP(D1953,Data!G:G,Data!H:H,0,0,1)</f>
        <v>Europe</v>
      </c>
    </row>
    <row r="1954" spans="1:6" x14ac:dyDescent="0.2">
      <c r="A1954" s="9" t="s">
        <v>274</v>
      </c>
      <c r="B1954" s="9" t="s">
        <v>276</v>
      </c>
      <c r="C1954" s="8" t="s">
        <v>51</v>
      </c>
      <c r="D1954" s="9" t="s">
        <v>39</v>
      </c>
      <c r="E1954" s="8">
        <v>1</v>
      </c>
      <c r="F1954" s="9" t="str">
        <f>_xlfn.XLOOKUP(D1954,Data!G:G,Data!H:H,0,0,1)</f>
        <v>Europe</v>
      </c>
    </row>
    <row r="1955" spans="1:6" x14ac:dyDescent="0.2">
      <c r="A1955" s="9" t="s">
        <v>274</v>
      </c>
      <c r="B1955" s="9" t="s">
        <v>276</v>
      </c>
      <c r="C1955" s="8" t="s">
        <v>51</v>
      </c>
      <c r="D1955" s="9" t="s">
        <v>71</v>
      </c>
      <c r="E1955" s="8">
        <v>1</v>
      </c>
      <c r="F1955" s="9" t="str">
        <f>_xlfn.XLOOKUP(D1955,Data!G:G,Data!H:H,0,0,1)</f>
        <v>Oceania</v>
      </c>
    </row>
    <row r="1956" spans="1:6" x14ac:dyDescent="0.2">
      <c r="A1956" s="9" t="s">
        <v>274</v>
      </c>
      <c r="B1956" s="9" t="s">
        <v>276</v>
      </c>
      <c r="C1956" s="8" t="s">
        <v>51</v>
      </c>
      <c r="D1956" s="9" t="s">
        <v>63</v>
      </c>
      <c r="E1956" s="8">
        <v>1</v>
      </c>
      <c r="F1956" s="9" t="str">
        <f>_xlfn.XLOOKUP(D1956,Data!G:G,Data!H:H,0,0,1)</f>
        <v>Europe</v>
      </c>
    </row>
    <row r="1957" spans="1:6" x14ac:dyDescent="0.2">
      <c r="A1957" s="9" t="s">
        <v>274</v>
      </c>
      <c r="B1957" s="9" t="s">
        <v>276</v>
      </c>
      <c r="C1957" s="8" t="s">
        <v>51</v>
      </c>
      <c r="D1957" s="9" t="s">
        <v>52</v>
      </c>
      <c r="E1957" s="8">
        <v>1</v>
      </c>
      <c r="F1957" s="9" t="str">
        <f>_xlfn.XLOOKUP(D1957,Data!G:G,Data!H:H,0,0,1)</f>
        <v>Europe</v>
      </c>
    </row>
    <row r="1958" spans="1:6" x14ac:dyDescent="0.2">
      <c r="A1958" s="9" t="s">
        <v>274</v>
      </c>
      <c r="B1958" s="9" t="s">
        <v>276</v>
      </c>
      <c r="C1958" s="8" t="s">
        <v>51</v>
      </c>
      <c r="D1958" s="9" t="s">
        <v>26</v>
      </c>
      <c r="E1958" s="8">
        <v>1</v>
      </c>
      <c r="F1958" s="9" t="str">
        <f>_xlfn.XLOOKUP(D1958,Data!G:G,Data!H:H,0,0,1)</f>
        <v>Europe</v>
      </c>
    </row>
    <row r="1959" spans="1:6" x14ac:dyDescent="0.2">
      <c r="A1959" s="9" t="s">
        <v>274</v>
      </c>
      <c r="B1959" s="9" t="s">
        <v>276</v>
      </c>
      <c r="C1959" s="8" t="s">
        <v>51</v>
      </c>
      <c r="D1959" s="9" t="s">
        <v>42</v>
      </c>
      <c r="E1959" s="8">
        <v>1</v>
      </c>
      <c r="F1959" s="9" t="str">
        <f>_xlfn.XLOOKUP(D1959,Data!G:G,Data!H:H,0,0,1)</f>
        <v>Europe</v>
      </c>
    </row>
    <row r="1960" spans="1:6" x14ac:dyDescent="0.2">
      <c r="A1960" s="9" t="s">
        <v>274</v>
      </c>
      <c r="B1960" s="9" t="s">
        <v>276</v>
      </c>
      <c r="C1960" s="8" t="s">
        <v>51</v>
      </c>
      <c r="D1960" s="9" t="s">
        <v>38</v>
      </c>
      <c r="E1960" s="8">
        <v>1</v>
      </c>
      <c r="F1960" s="9" t="str">
        <f>_xlfn.XLOOKUP(D1960,Data!G:G,Data!H:H,0,0,1)</f>
        <v>Europe</v>
      </c>
    </row>
    <row r="1961" spans="1:6" x14ac:dyDescent="0.2">
      <c r="A1961" s="9" t="s">
        <v>274</v>
      </c>
      <c r="B1961" s="9" t="s">
        <v>276</v>
      </c>
      <c r="C1961" s="8" t="s">
        <v>51</v>
      </c>
      <c r="D1961" s="9" t="s">
        <v>152</v>
      </c>
      <c r="E1961" s="8">
        <v>1</v>
      </c>
      <c r="F1961" s="9" t="str">
        <f>_xlfn.XLOOKUP(D1961,Data!G:G,Data!H:H,0,0,1)</f>
        <v>Africa</v>
      </c>
    </row>
    <row r="1962" spans="1:6" x14ac:dyDescent="0.2">
      <c r="A1962" s="9" t="s">
        <v>274</v>
      </c>
      <c r="B1962" s="9" t="s">
        <v>276</v>
      </c>
      <c r="C1962" s="8" t="s">
        <v>51</v>
      </c>
      <c r="D1962" s="9" t="s">
        <v>45</v>
      </c>
      <c r="E1962" s="8">
        <v>1</v>
      </c>
      <c r="F1962" s="9" t="str">
        <f>_xlfn.XLOOKUP(D1962,Data!G:G,Data!H:H,0,0,1)</f>
        <v>North America</v>
      </c>
    </row>
    <row r="1963" spans="1:6" x14ac:dyDescent="0.2">
      <c r="A1963" s="9" t="s">
        <v>274</v>
      </c>
      <c r="B1963" s="9" t="s">
        <v>276</v>
      </c>
      <c r="C1963" s="8" t="s">
        <v>51</v>
      </c>
      <c r="D1963" s="9" t="s">
        <v>17</v>
      </c>
      <c r="E1963" s="8">
        <v>1</v>
      </c>
      <c r="F1963" s="9" t="str">
        <f>_xlfn.XLOOKUP(D1963,Data!G:G,Data!H:H,0,0,1)</f>
        <v>Asia</v>
      </c>
    </row>
    <row r="1964" spans="1:6" x14ac:dyDescent="0.2">
      <c r="A1964" s="9" t="s">
        <v>274</v>
      </c>
      <c r="B1964" s="9" t="s">
        <v>276</v>
      </c>
      <c r="C1964" s="8" t="s">
        <v>51</v>
      </c>
      <c r="D1964" s="9" t="s">
        <v>32</v>
      </c>
      <c r="E1964" s="8">
        <v>1</v>
      </c>
      <c r="F1964" s="9" t="str">
        <f>_xlfn.XLOOKUP(D1964,Data!G:G,Data!H:H,0,0,1)</f>
        <v>Asia</v>
      </c>
    </row>
    <row r="1965" spans="1:6" x14ac:dyDescent="0.2">
      <c r="A1965" s="9" t="s">
        <v>274</v>
      </c>
      <c r="B1965" s="9" t="s">
        <v>276</v>
      </c>
      <c r="C1965" s="8" t="s">
        <v>51</v>
      </c>
      <c r="D1965" s="9" t="s">
        <v>44</v>
      </c>
      <c r="E1965" s="8">
        <v>1</v>
      </c>
      <c r="F1965" s="9" t="str">
        <f>_xlfn.XLOOKUP(D1965,Data!G:G,Data!H:H,0,0,1)</f>
        <v>Europe</v>
      </c>
    </row>
    <row r="1966" spans="1:6" x14ac:dyDescent="0.2">
      <c r="A1966" s="9" t="s">
        <v>274</v>
      </c>
      <c r="B1966" s="9" t="s">
        <v>276</v>
      </c>
      <c r="C1966" s="8" t="s">
        <v>51</v>
      </c>
      <c r="D1966" s="9" t="s">
        <v>137</v>
      </c>
      <c r="E1966" s="8">
        <v>1</v>
      </c>
      <c r="F1966" s="9" t="str">
        <f>_xlfn.XLOOKUP(D1966,Data!G:G,Data!H:H,0,0,1)</f>
        <v>Europe</v>
      </c>
    </row>
    <row r="1967" spans="1:6" x14ac:dyDescent="0.2">
      <c r="A1967" s="9" t="s">
        <v>274</v>
      </c>
      <c r="B1967" s="9" t="s">
        <v>276</v>
      </c>
      <c r="C1967" s="8" t="s">
        <v>51</v>
      </c>
      <c r="D1967" s="9" t="s">
        <v>14</v>
      </c>
      <c r="E1967" s="8">
        <v>1</v>
      </c>
      <c r="F1967" s="9" t="str">
        <f>_xlfn.XLOOKUP(D1967,Data!G:G,Data!H:H,0,0,1)</f>
        <v>North America</v>
      </c>
    </row>
    <row r="1968" spans="1:6" x14ac:dyDescent="0.2">
      <c r="A1968" s="9" t="s">
        <v>274</v>
      </c>
      <c r="B1968" s="9" t="s">
        <v>276</v>
      </c>
      <c r="C1968" s="8" t="s">
        <v>51</v>
      </c>
      <c r="D1968" s="9" t="s">
        <v>21</v>
      </c>
      <c r="E1968" s="8">
        <v>1</v>
      </c>
      <c r="F1968" s="9" t="str">
        <f>_xlfn.XLOOKUP(D1968,Data!G:G,Data!H:H,0,0,1)</f>
        <v>Europe</v>
      </c>
    </row>
    <row r="1969" spans="1:6" x14ac:dyDescent="0.2">
      <c r="A1969" s="9" t="s">
        <v>274</v>
      </c>
      <c r="B1969" s="9" t="s">
        <v>276</v>
      </c>
      <c r="C1969" s="8" t="s">
        <v>51</v>
      </c>
      <c r="D1969" s="9" t="s">
        <v>182</v>
      </c>
      <c r="E1969" s="8">
        <v>1</v>
      </c>
      <c r="F1969" s="9" t="str">
        <f>_xlfn.XLOOKUP(D1969,Data!G:G,Data!H:H,0,0,1)</f>
        <v>Europe</v>
      </c>
    </row>
    <row r="1970" spans="1:6" x14ac:dyDescent="0.2">
      <c r="A1970" s="9" t="s">
        <v>274</v>
      </c>
      <c r="B1970" s="9" t="s">
        <v>276</v>
      </c>
      <c r="C1970" s="8" t="s">
        <v>51</v>
      </c>
      <c r="D1970" s="9" t="s">
        <v>18</v>
      </c>
      <c r="E1970" s="8">
        <v>1</v>
      </c>
      <c r="F1970" s="9" t="str">
        <f>_xlfn.XLOOKUP(D1970,Data!G:G,Data!H:H,0,0,1)</f>
        <v>Asia</v>
      </c>
    </row>
    <row r="1971" spans="1:6" x14ac:dyDescent="0.2">
      <c r="A1971" s="9" t="s">
        <v>274</v>
      </c>
      <c r="B1971" s="9" t="s">
        <v>276</v>
      </c>
      <c r="C1971" s="8" t="s">
        <v>51</v>
      </c>
      <c r="D1971" s="9" t="s">
        <v>156</v>
      </c>
      <c r="E1971" s="8">
        <v>1</v>
      </c>
      <c r="F1971" s="9" t="str">
        <f>_xlfn.XLOOKUP(D1971,Data!G:G,Data!H:H,0,0,1)</f>
        <v>Europe</v>
      </c>
    </row>
    <row r="1972" spans="1:6" x14ac:dyDescent="0.2">
      <c r="A1972" s="9" t="s">
        <v>274</v>
      </c>
      <c r="B1972" s="9" t="s">
        <v>276</v>
      </c>
      <c r="C1972" s="8" t="s">
        <v>51</v>
      </c>
      <c r="D1972" s="9" t="s">
        <v>35</v>
      </c>
      <c r="E1972" s="8">
        <v>1</v>
      </c>
      <c r="F1972" s="9" t="str">
        <f>_xlfn.XLOOKUP(D1972,Data!G:G,Data!H:H,0,0,1)</f>
        <v>North America</v>
      </c>
    </row>
    <row r="1973" spans="1:6" x14ac:dyDescent="0.2">
      <c r="A1973" s="9" t="s">
        <v>274</v>
      </c>
      <c r="B1973" s="9" t="s">
        <v>277</v>
      </c>
      <c r="C1973" s="8" t="s">
        <v>51</v>
      </c>
      <c r="D1973" s="9" t="s">
        <v>152</v>
      </c>
      <c r="E1973" s="8">
        <v>1</v>
      </c>
      <c r="F1973" s="9" t="str">
        <f>_xlfn.XLOOKUP(D1973,Data!G:G,Data!H:H,0,0,1)</f>
        <v>Africa</v>
      </c>
    </row>
    <row r="1974" spans="1:6" x14ac:dyDescent="0.2">
      <c r="A1974" s="9" t="s">
        <v>274</v>
      </c>
      <c r="B1974" s="9" t="s">
        <v>277</v>
      </c>
      <c r="C1974" s="8" t="s">
        <v>51</v>
      </c>
      <c r="D1974" s="9" t="s">
        <v>182</v>
      </c>
      <c r="E1974" s="8">
        <v>1</v>
      </c>
      <c r="F1974" s="9" t="str">
        <f>_xlfn.XLOOKUP(D1974,Data!G:G,Data!H:H,0,0,1)</f>
        <v>Europe</v>
      </c>
    </row>
    <row r="1975" spans="1:6" x14ac:dyDescent="0.2">
      <c r="A1975" s="9" t="s">
        <v>274</v>
      </c>
      <c r="B1975" s="9" t="s">
        <v>277</v>
      </c>
      <c r="C1975" s="8" t="s">
        <v>51</v>
      </c>
      <c r="D1975" s="9" t="s">
        <v>10</v>
      </c>
      <c r="E1975" s="8">
        <v>2</v>
      </c>
      <c r="F1975" s="9" t="str">
        <f>_xlfn.XLOOKUP(D1975,Data!G:G,Data!H:H,0,0,1)</f>
        <v>Oceania</v>
      </c>
    </row>
    <row r="1976" spans="1:6" x14ac:dyDescent="0.2">
      <c r="A1976" s="9" t="s">
        <v>274</v>
      </c>
      <c r="B1976" s="9" t="s">
        <v>277</v>
      </c>
      <c r="C1976" s="8" t="s">
        <v>51</v>
      </c>
      <c r="D1976" s="9" t="s">
        <v>52</v>
      </c>
      <c r="E1976" s="8">
        <v>2</v>
      </c>
      <c r="F1976" s="9" t="str">
        <f>_xlfn.XLOOKUP(D1976,Data!G:G,Data!H:H,0,0,1)</f>
        <v>Europe</v>
      </c>
    </row>
    <row r="1977" spans="1:6" x14ac:dyDescent="0.2">
      <c r="A1977" s="9" t="s">
        <v>274</v>
      </c>
      <c r="B1977" s="9" t="s">
        <v>277</v>
      </c>
      <c r="C1977" s="8" t="s">
        <v>51</v>
      </c>
      <c r="D1977" s="9" t="s">
        <v>13</v>
      </c>
      <c r="E1977" s="8">
        <v>1</v>
      </c>
      <c r="F1977" s="9" t="str">
        <f>_xlfn.XLOOKUP(D1977,Data!G:G,Data!H:H,0,0,1)</f>
        <v>South America</v>
      </c>
    </row>
    <row r="1978" spans="1:6" x14ac:dyDescent="0.2">
      <c r="A1978" s="9" t="s">
        <v>274</v>
      </c>
      <c r="B1978" s="9" t="s">
        <v>277</v>
      </c>
      <c r="C1978" s="8" t="s">
        <v>51</v>
      </c>
      <c r="D1978" s="9" t="s">
        <v>14</v>
      </c>
      <c r="E1978" s="8">
        <v>1</v>
      </c>
      <c r="F1978" s="9" t="str">
        <f>_xlfn.XLOOKUP(D1978,Data!G:G,Data!H:H,0,0,1)</f>
        <v>North America</v>
      </c>
    </row>
    <row r="1979" spans="1:6" x14ac:dyDescent="0.2">
      <c r="A1979" s="9" t="s">
        <v>274</v>
      </c>
      <c r="B1979" s="9" t="s">
        <v>277</v>
      </c>
      <c r="C1979" s="8" t="s">
        <v>51</v>
      </c>
      <c r="D1979" s="9" t="s">
        <v>17</v>
      </c>
      <c r="E1979" s="8">
        <v>1</v>
      </c>
      <c r="F1979" s="9" t="str">
        <f>_xlfn.XLOOKUP(D1979,Data!G:G,Data!H:H,0,0,1)</f>
        <v>Asia</v>
      </c>
    </row>
    <row r="1980" spans="1:6" x14ac:dyDescent="0.2">
      <c r="A1980" s="9" t="s">
        <v>274</v>
      </c>
      <c r="B1980" s="9" t="s">
        <v>277</v>
      </c>
      <c r="C1980" s="8" t="s">
        <v>51</v>
      </c>
      <c r="D1980" s="9" t="s">
        <v>18</v>
      </c>
      <c r="E1980" s="8">
        <v>1</v>
      </c>
      <c r="F1980" s="9" t="str">
        <f>_xlfn.XLOOKUP(D1980,Data!G:G,Data!H:H,0,0,1)</f>
        <v>Asia</v>
      </c>
    </row>
    <row r="1981" spans="1:6" x14ac:dyDescent="0.2">
      <c r="A1981" s="9" t="s">
        <v>274</v>
      </c>
      <c r="B1981" s="9" t="s">
        <v>277</v>
      </c>
      <c r="C1981" s="8" t="s">
        <v>51</v>
      </c>
      <c r="D1981" s="9" t="s">
        <v>21</v>
      </c>
      <c r="E1981" s="8">
        <v>2</v>
      </c>
      <c r="F1981" s="9" t="str">
        <f>_xlfn.XLOOKUP(D1981,Data!G:G,Data!H:H,0,0,1)</f>
        <v>Europe</v>
      </c>
    </row>
    <row r="1982" spans="1:6" x14ac:dyDescent="0.2">
      <c r="A1982" s="9" t="s">
        <v>274</v>
      </c>
      <c r="B1982" s="9" t="s">
        <v>277</v>
      </c>
      <c r="C1982" s="8" t="s">
        <v>51</v>
      </c>
      <c r="D1982" s="9" t="s">
        <v>25</v>
      </c>
      <c r="E1982" s="8">
        <v>2</v>
      </c>
      <c r="F1982" s="9" t="str">
        <f>_xlfn.XLOOKUP(D1982,Data!G:G,Data!H:H,0,0,1)</f>
        <v>Europe</v>
      </c>
    </row>
    <row r="1983" spans="1:6" x14ac:dyDescent="0.2">
      <c r="A1983" s="9" t="s">
        <v>274</v>
      </c>
      <c r="B1983" s="9" t="s">
        <v>277</v>
      </c>
      <c r="C1983" s="8" t="s">
        <v>51</v>
      </c>
      <c r="D1983" s="9" t="s">
        <v>26</v>
      </c>
      <c r="E1983" s="8">
        <v>2</v>
      </c>
      <c r="F1983" s="9" t="str">
        <f>_xlfn.XLOOKUP(D1983,Data!G:G,Data!H:H,0,0,1)</f>
        <v>Europe</v>
      </c>
    </row>
    <row r="1984" spans="1:6" x14ac:dyDescent="0.2">
      <c r="A1984" s="9" t="s">
        <v>274</v>
      </c>
      <c r="B1984" s="9" t="s">
        <v>277</v>
      </c>
      <c r="C1984" s="8" t="s">
        <v>51</v>
      </c>
      <c r="D1984" s="9" t="s">
        <v>27</v>
      </c>
      <c r="E1984" s="8">
        <v>2</v>
      </c>
      <c r="F1984" s="9" t="str">
        <f>_xlfn.XLOOKUP(D1984,Data!G:G,Data!H:H,0,0,1)</f>
        <v>Europe</v>
      </c>
    </row>
    <row r="1985" spans="1:6" x14ac:dyDescent="0.2">
      <c r="A1985" s="9" t="s">
        <v>274</v>
      </c>
      <c r="B1985" s="9" t="s">
        <v>277</v>
      </c>
      <c r="C1985" s="8" t="s">
        <v>51</v>
      </c>
      <c r="D1985" s="9" t="s">
        <v>156</v>
      </c>
      <c r="E1985" s="8">
        <v>1</v>
      </c>
      <c r="F1985" s="9" t="str">
        <f>_xlfn.XLOOKUP(D1985,Data!G:G,Data!H:H,0,0,1)</f>
        <v>Europe</v>
      </c>
    </row>
    <row r="1986" spans="1:6" x14ac:dyDescent="0.2">
      <c r="A1986" s="9" t="s">
        <v>274</v>
      </c>
      <c r="B1986" s="9" t="s">
        <v>277</v>
      </c>
      <c r="C1986" s="8" t="s">
        <v>51</v>
      </c>
      <c r="D1986" s="9" t="s">
        <v>31</v>
      </c>
      <c r="E1986" s="8">
        <v>2</v>
      </c>
      <c r="F1986" s="9" t="str">
        <f>_xlfn.XLOOKUP(D1986,Data!G:G,Data!H:H,0,0,1)</f>
        <v>Europe</v>
      </c>
    </row>
    <row r="1987" spans="1:6" x14ac:dyDescent="0.2">
      <c r="A1987" s="9" t="s">
        <v>274</v>
      </c>
      <c r="B1987" s="9" t="s">
        <v>277</v>
      </c>
      <c r="C1987" s="8" t="s">
        <v>51</v>
      </c>
      <c r="D1987" s="9" t="s">
        <v>32</v>
      </c>
      <c r="E1987" s="8">
        <v>2</v>
      </c>
      <c r="F1987" s="9" t="str">
        <f>_xlfn.XLOOKUP(D1987,Data!G:G,Data!H:H,0,0,1)</f>
        <v>Asia</v>
      </c>
    </row>
    <row r="1988" spans="1:6" x14ac:dyDescent="0.2">
      <c r="A1988" s="9" t="s">
        <v>274</v>
      </c>
      <c r="B1988" s="9" t="s">
        <v>277</v>
      </c>
      <c r="C1988" s="8" t="s">
        <v>51</v>
      </c>
      <c r="D1988" s="9" t="s">
        <v>35</v>
      </c>
      <c r="E1988" s="8">
        <v>1</v>
      </c>
      <c r="F1988" s="9" t="str">
        <f>_xlfn.XLOOKUP(D1988,Data!G:G,Data!H:H,0,0,1)</f>
        <v>North America</v>
      </c>
    </row>
    <row r="1989" spans="1:6" x14ac:dyDescent="0.2">
      <c r="A1989" s="9" t="s">
        <v>274</v>
      </c>
      <c r="B1989" s="9" t="s">
        <v>277</v>
      </c>
      <c r="C1989" s="8" t="s">
        <v>51</v>
      </c>
      <c r="D1989" s="9" t="s">
        <v>38</v>
      </c>
      <c r="E1989" s="8">
        <v>2</v>
      </c>
      <c r="F1989" s="9" t="str">
        <f>_xlfn.XLOOKUP(D1989,Data!G:G,Data!H:H,0,0,1)</f>
        <v>Europe</v>
      </c>
    </row>
    <row r="1990" spans="1:6" x14ac:dyDescent="0.2">
      <c r="A1990" s="9" t="s">
        <v>274</v>
      </c>
      <c r="B1990" s="9" t="s">
        <v>277</v>
      </c>
      <c r="C1990" s="8" t="s">
        <v>51</v>
      </c>
      <c r="D1990" s="9" t="s">
        <v>71</v>
      </c>
      <c r="E1990" s="8">
        <v>1</v>
      </c>
      <c r="F1990" s="9" t="str">
        <f>_xlfn.XLOOKUP(D1990,Data!G:G,Data!H:H,0,0,1)</f>
        <v>Oceania</v>
      </c>
    </row>
    <row r="1991" spans="1:6" x14ac:dyDescent="0.2">
      <c r="A1991" s="9" t="s">
        <v>274</v>
      </c>
      <c r="B1991" s="9" t="s">
        <v>277</v>
      </c>
      <c r="C1991" s="8" t="s">
        <v>51</v>
      </c>
      <c r="D1991" s="9" t="s">
        <v>59</v>
      </c>
      <c r="E1991" s="8">
        <v>1</v>
      </c>
      <c r="F1991" s="9" t="str">
        <f>_xlfn.XLOOKUP(D1991,Data!G:G,Data!H:H,0,0,1)</f>
        <v>Europe</v>
      </c>
    </row>
    <row r="1992" spans="1:6" x14ac:dyDescent="0.2">
      <c r="A1992" s="9" t="s">
        <v>274</v>
      </c>
      <c r="B1992" s="9" t="s">
        <v>277</v>
      </c>
      <c r="C1992" s="8" t="s">
        <v>51</v>
      </c>
      <c r="D1992" s="9" t="s">
        <v>63</v>
      </c>
      <c r="E1992" s="8">
        <v>2</v>
      </c>
      <c r="F1992" s="9" t="str">
        <f>_xlfn.XLOOKUP(D1992,Data!G:G,Data!H:H,0,0,1)</f>
        <v>Europe</v>
      </c>
    </row>
    <row r="1993" spans="1:6" x14ac:dyDescent="0.2">
      <c r="A1993" s="9" t="s">
        <v>274</v>
      </c>
      <c r="B1993" s="9" t="s">
        <v>277</v>
      </c>
      <c r="C1993" s="8" t="s">
        <v>51</v>
      </c>
      <c r="D1993" s="9" t="s">
        <v>39</v>
      </c>
      <c r="E1993" s="8">
        <v>2</v>
      </c>
      <c r="F1993" s="9" t="str">
        <f>_xlfn.XLOOKUP(D1993,Data!G:G,Data!H:H,0,0,1)</f>
        <v>Europe</v>
      </c>
    </row>
    <row r="1994" spans="1:6" x14ac:dyDescent="0.2">
      <c r="A1994" s="9" t="s">
        <v>274</v>
      </c>
      <c r="B1994" s="9" t="s">
        <v>277</v>
      </c>
      <c r="C1994" s="8" t="s">
        <v>51</v>
      </c>
      <c r="D1994" s="9" t="s">
        <v>42</v>
      </c>
      <c r="E1994" s="8">
        <v>2</v>
      </c>
      <c r="F1994" s="9" t="str">
        <f>_xlfn.XLOOKUP(D1994,Data!G:G,Data!H:H,0,0,1)</f>
        <v>Europe</v>
      </c>
    </row>
    <row r="1995" spans="1:6" x14ac:dyDescent="0.2">
      <c r="A1995" s="9" t="s">
        <v>274</v>
      </c>
      <c r="B1995" s="9" t="s">
        <v>277</v>
      </c>
      <c r="C1995" s="8" t="s">
        <v>51</v>
      </c>
      <c r="D1995" s="9" t="s">
        <v>137</v>
      </c>
      <c r="E1995" s="8">
        <v>1</v>
      </c>
      <c r="F1995" s="9" t="str">
        <f>_xlfn.XLOOKUP(D1995,Data!G:G,Data!H:H,0,0,1)</f>
        <v>Europe</v>
      </c>
    </row>
    <row r="1996" spans="1:6" x14ac:dyDescent="0.2">
      <c r="A1996" s="9" t="s">
        <v>274</v>
      </c>
      <c r="B1996" s="9" t="s">
        <v>277</v>
      </c>
      <c r="C1996" s="8" t="s">
        <v>51</v>
      </c>
      <c r="D1996" s="9" t="s">
        <v>44</v>
      </c>
      <c r="E1996" s="8">
        <v>1</v>
      </c>
      <c r="F1996" s="9" t="str">
        <f>_xlfn.XLOOKUP(D1996,Data!G:G,Data!H:H,0,0,1)</f>
        <v>Europe</v>
      </c>
    </row>
    <row r="1997" spans="1:6" x14ac:dyDescent="0.2">
      <c r="A1997" s="9" t="s">
        <v>274</v>
      </c>
      <c r="B1997" s="9" t="s">
        <v>277</v>
      </c>
      <c r="C1997" s="8" t="s">
        <v>51</v>
      </c>
      <c r="D1997" s="9" t="s">
        <v>45</v>
      </c>
      <c r="E1997" s="8">
        <v>1</v>
      </c>
      <c r="F1997" s="9" t="str">
        <f>_xlfn.XLOOKUP(D1997,Data!G:G,Data!H:H,0,0,1)</f>
        <v>North America</v>
      </c>
    </row>
    <row r="1998" spans="1:6" x14ac:dyDescent="0.2">
      <c r="A1998" s="9" t="s">
        <v>274</v>
      </c>
      <c r="B1998" s="9" t="s">
        <v>285</v>
      </c>
      <c r="C1998" s="8" t="s">
        <v>51</v>
      </c>
      <c r="D1998" s="9" t="s">
        <v>282</v>
      </c>
      <c r="E1998" s="8">
        <v>1</v>
      </c>
      <c r="F1998" s="9" t="str">
        <f>_xlfn.XLOOKUP(D1998,Data!G:G,Data!H:H,0,0,1)</f>
        <v>Europe</v>
      </c>
    </row>
    <row r="1999" spans="1:6" x14ac:dyDescent="0.2">
      <c r="A1999" s="9" t="s">
        <v>274</v>
      </c>
      <c r="B1999" s="9" t="s">
        <v>285</v>
      </c>
      <c r="C1999" s="8" t="s">
        <v>51</v>
      </c>
      <c r="D1999" s="9" t="s">
        <v>13</v>
      </c>
      <c r="E1999" s="8">
        <v>1</v>
      </c>
      <c r="F1999" s="9" t="str">
        <f>_xlfn.XLOOKUP(D1999,Data!G:G,Data!H:H,0,0,1)</f>
        <v>South America</v>
      </c>
    </row>
    <row r="2000" spans="1:6" x14ac:dyDescent="0.2">
      <c r="A2000" s="9" t="s">
        <v>274</v>
      </c>
      <c r="B2000" s="9" t="s">
        <v>285</v>
      </c>
      <c r="C2000" s="8" t="s">
        <v>51</v>
      </c>
      <c r="D2000" s="9" t="s">
        <v>14</v>
      </c>
      <c r="E2000" s="8">
        <v>2</v>
      </c>
      <c r="F2000" s="9" t="str">
        <f>_xlfn.XLOOKUP(D2000,Data!G:G,Data!H:H,0,0,1)</f>
        <v>North America</v>
      </c>
    </row>
    <row r="2001" spans="1:6" x14ac:dyDescent="0.2">
      <c r="A2001" s="9" t="s">
        <v>274</v>
      </c>
      <c r="B2001" s="9" t="s">
        <v>285</v>
      </c>
      <c r="C2001" s="8" t="s">
        <v>51</v>
      </c>
      <c r="D2001" s="9" t="s">
        <v>16</v>
      </c>
      <c r="E2001" s="8">
        <v>2</v>
      </c>
      <c r="F2001" s="9" t="str">
        <f>_xlfn.XLOOKUP(D2001,Data!G:G,Data!H:H,0,0,1)</f>
        <v>South America</v>
      </c>
    </row>
    <row r="2002" spans="1:6" x14ac:dyDescent="0.2">
      <c r="A2002" s="9" t="s">
        <v>274</v>
      </c>
      <c r="B2002" s="9" t="s">
        <v>285</v>
      </c>
      <c r="C2002" s="8" t="s">
        <v>51</v>
      </c>
      <c r="D2002" s="9" t="s">
        <v>17</v>
      </c>
      <c r="E2002" s="8">
        <v>2</v>
      </c>
      <c r="F2002" s="9" t="str">
        <f>_xlfn.XLOOKUP(D2002,Data!G:G,Data!H:H,0,0,1)</f>
        <v>Asia</v>
      </c>
    </row>
    <row r="2003" spans="1:6" x14ac:dyDescent="0.2">
      <c r="A2003" s="9" t="s">
        <v>274</v>
      </c>
      <c r="B2003" s="9" t="s">
        <v>285</v>
      </c>
      <c r="C2003" s="8" t="s">
        <v>51</v>
      </c>
      <c r="D2003" s="9" t="s">
        <v>19</v>
      </c>
      <c r="E2003" s="8">
        <v>1</v>
      </c>
      <c r="F2003" s="9" t="str">
        <f>_xlfn.XLOOKUP(D2003,Data!G:G,Data!H:H,0,0,1)</f>
        <v>South America</v>
      </c>
    </row>
    <row r="2004" spans="1:6" x14ac:dyDescent="0.2">
      <c r="A2004" s="9" t="s">
        <v>274</v>
      </c>
      <c r="B2004" s="9" t="s">
        <v>285</v>
      </c>
      <c r="C2004" s="8" t="s">
        <v>51</v>
      </c>
      <c r="D2004" s="9" t="s">
        <v>20</v>
      </c>
      <c r="E2004" s="8">
        <v>1</v>
      </c>
      <c r="F2004" s="9" t="str">
        <f>_xlfn.XLOOKUP(D2004,Data!G:G,Data!H:H,0,0,1)</f>
        <v>North America</v>
      </c>
    </row>
    <row r="2005" spans="1:6" x14ac:dyDescent="0.2">
      <c r="A2005" s="9" t="s">
        <v>274</v>
      </c>
      <c r="B2005" s="9" t="s">
        <v>285</v>
      </c>
      <c r="C2005" s="8" t="s">
        <v>51</v>
      </c>
      <c r="D2005" s="9" t="s">
        <v>25</v>
      </c>
      <c r="E2005" s="8">
        <v>1</v>
      </c>
      <c r="F2005" s="9" t="str">
        <f>_xlfn.XLOOKUP(D2005,Data!G:G,Data!H:H,0,0,1)</f>
        <v>Europe</v>
      </c>
    </row>
    <row r="2006" spans="1:6" x14ac:dyDescent="0.2">
      <c r="A2006" s="9" t="s">
        <v>274</v>
      </c>
      <c r="B2006" s="9" t="s">
        <v>285</v>
      </c>
      <c r="C2006" s="8" t="s">
        <v>51</v>
      </c>
      <c r="D2006" s="9" t="s">
        <v>26</v>
      </c>
      <c r="E2006" s="8">
        <v>2</v>
      </c>
      <c r="F2006" s="9" t="str">
        <f>_xlfn.XLOOKUP(D2006,Data!G:G,Data!H:H,0,0,1)</f>
        <v>Europe</v>
      </c>
    </row>
    <row r="2007" spans="1:6" x14ac:dyDescent="0.2">
      <c r="A2007" s="9" t="s">
        <v>274</v>
      </c>
      <c r="B2007" s="9" t="s">
        <v>285</v>
      </c>
      <c r="C2007" s="8" t="s">
        <v>51</v>
      </c>
      <c r="D2007" s="9" t="s">
        <v>97</v>
      </c>
      <c r="E2007" s="8">
        <v>1</v>
      </c>
      <c r="F2007" s="9" t="str">
        <f>_xlfn.XLOOKUP(D2007,Data!G:G,Data!H:H,0,0,1)</f>
        <v>Oceania</v>
      </c>
    </row>
    <row r="2008" spans="1:6" x14ac:dyDescent="0.2">
      <c r="A2008" s="9" t="s">
        <v>274</v>
      </c>
      <c r="B2008" s="9" t="s">
        <v>285</v>
      </c>
      <c r="C2008" s="8" t="s">
        <v>51</v>
      </c>
      <c r="D2008" s="9" t="s">
        <v>143</v>
      </c>
      <c r="E2008" s="8">
        <v>2</v>
      </c>
      <c r="F2008" s="9" t="str">
        <f>_xlfn.XLOOKUP(D2008,Data!G:G,Data!H:H,0,0,1)</f>
        <v>Europe</v>
      </c>
    </row>
    <row r="2009" spans="1:6" x14ac:dyDescent="0.2">
      <c r="A2009" s="9" t="s">
        <v>274</v>
      </c>
      <c r="B2009" s="9" t="s">
        <v>285</v>
      </c>
      <c r="C2009" s="8" t="s">
        <v>51</v>
      </c>
      <c r="D2009" s="9" t="s">
        <v>33</v>
      </c>
      <c r="E2009" s="8">
        <v>1</v>
      </c>
      <c r="F2009" s="9" t="str">
        <f>_xlfn.XLOOKUP(D2009,Data!G:G,Data!H:H,0,0,1)</f>
        <v>Asia</v>
      </c>
    </row>
    <row r="2010" spans="1:6" x14ac:dyDescent="0.2">
      <c r="A2010" s="9" t="s">
        <v>274</v>
      </c>
      <c r="B2010" s="9" t="s">
        <v>285</v>
      </c>
      <c r="C2010" s="8" t="s">
        <v>51</v>
      </c>
      <c r="D2010" s="9" t="s">
        <v>36</v>
      </c>
      <c r="E2010" s="8">
        <v>2</v>
      </c>
      <c r="F2010" s="9" t="str">
        <f>_xlfn.XLOOKUP(D2010,Data!G:G,Data!H:H,0,0,1)</f>
        <v>Europe</v>
      </c>
    </row>
    <row r="2011" spans="1:6" x14ac:dyDescent="0.2">
      <c r="A2011" s="9" t="s">
        <v>274</v>
      </c>
      <c r="B2011" s="9" t="s">
        <v>285</v>
      </c>
      <c r="C2011" s="8" t="s">
        <v>51</v>
      </c>
      <c r="D2011" s="9" t="s">
        <v>119</v>
      </c>
      <c r="E2011" s="8">
        <v>2</v>
      </c>
      <c r="F2011" s="9" t="str">
        <f>_xlfn.XLOOKUP(D2011,Data!G:G,Data!H:H,0,0,1)</f>
        <v>Africa</v>
      </c>
    </row>
    <row r="2012" spans="1:6" x14ac:dyDescent="0.2">
      <c r="A2012" s="9" t="s">
        <v>274</v>
      </c>
      <c r="B2012" s="9" t="s">
        <v>285</v>
      </c>
      <c r="C2012" s="8" t="s">
        <v>51</v>
      </c>
      <c r="D2012" s="9" t="s">
        <v>59</v>
      </c>
      <c r="E2012" s="8">
        <v>2</v>
      </c>
      <c r="F2012" s="9" t="str">
        <f>_xlfn.XLOOKUP(D2012,Data!G:G,Data!H:H,0,0,1)</f>
        <v>Europe</v>
      </c>
    </row>
    <row r="2013" spans="1:6" x14ac:dyDescent="0.2">
      <c r="A2013" s="9" t="s">
        <v>274</v>
      </c>
      <c r="B2013" s="9" t="s">
        <v>285</v>
      </c>
      <c r="C2013" s="8" t="s">
        <v>51</v>
      </c>
      <c r="D2013" s="9" t="s">
        <v>279</v>
      </c>
      <c r="E2013" s="8">
        <v>1</v>
      </c>
      <c r="F2013" s="9" t="str">
        <f>_xlfn.XLOOKUP(D2013,Data!G:G,Data!H:H,0,0,1)</f>
        <v>Europe</v>
      </c>
    </row>
    <row r="2014" spans="1:6" x14ac:dyDescent="0.2">
      <c r="A2014" s="9" t="s">
        <v>274</v>
      </c>
      <c r="B2014" s="9" t="s">
        <v>285</v>
      </c>
      <c r="C2014" s="8" t="s">
        <v>51</v>
      </c>
      <c r="D2014" s="9" t="s">
        <v>225</v>
      </c>
      <c r="E2014" s="8">
        <v>1</v>
      </c>
      <c r="F2014" s="9" t="str">
        <f>_xlfn.XLOOKUP(D2014,Data!G:G,Data!H:H,0,0,1)</f>
        <v>Africa</v>
      </c>
    </row>
    <row r="2015" spans="1:6" x14ac:dyDescent="0.2">
      <c r="A2015" s="9" t="s">
        <v>274</v>
      </c>
      <c r="B2015" s="9" t="s">
        <v>285</v>
      </c>
      <c r="C2015" s="8" t="s">
        <v>51</v>
      </c>
      <c r="D2015" s="9" t="s">
        <v>148</v>
      </c>
      <c r="E2015" s="8">
        <v>1</v>
      </c>
      <c r="F2015" s="9" t="str">
        <f>_xlfn.XLOOKUP(D2015,Data!G:G,Data!H:H,0,0,1)</f>
        <v>Africa</v>
      </c>
    </row>
    <row r="2016" spans="1:6" x14ac:dyDescent="0.2">
      <c r="A2016" s="9" t="s">
        <v>274</v>
      </c>
      <c r="B2016" s="9" t="s">
        <v>285</v>
      </c>
      <c r="C2016" s="8" t="s">
        <v>51</v>
      </c>
      <c r="D2016" s="9" t="s">
        <v>42</v>
      </c>
      <c r="E2016" s="8">
        <v>2</v>
      </c>
      <c r="F2016" s="9" t="str">
        <f>_xlfn.XLOOKUP(D2016,Data!G:G,Data!H:H,0,0,1)</f>
        <v>Europe</v>
      </c>
    </row>
    <row r="2017" spans="1:6" x14ac:dyDescent="0.2">
      <c r="A2017" s="9" t="s">
        <v>274</v>
      </c>
      <c r="B2017" s="9" t="s">
        <v>285</v>
      </c>
      <c r="C2017" s="8" t="s">
        <v>51</v>
      </c>
      <c r="D2017" s="9" t="s">
        <v>44</v>
      </c>
      <c r="E2017" s="8">
        <v>2</v>
      </c>
      <c r="F2017" s="9" t="str">
        <f>_xlfn.XLOOKUP(D2017,Data!G:G,Data!H:H,0,0,1)</f>
        <v>Europe</v>
      </c>
    </row>
    <row r="2018" spans="1:6" x14ac:dyDescent="0.2">
      <c r="A2018" s="9" t="s">
        <v>274</v>
      </c>
      <c r="B2018" s="9" t="s">
        <v>285</v>
      </c>
      <c r="C2018" s="8" t="s">
        <v>51</v>
      </c>
      <c r="D2018" s="9" t="s">
        <v>45</v>
      </c>
      <c r="E2018" s="8">
        <v>1</v>
      </c>
      <c r="F2018" s="9" t="str">
        <f>_xlfn.XLOOKUP(D2018,Data!G:G,Data!H:H,0,0,1)</f>
        <v>North America</v>
      </c>
    </row>
    <row r="2019" spans="1:6" x14ac:dyDescent="0.2">
      <c r="A2019" s="9" t="s">
        <v>274</v>
      </c>
      <c r="B2019" s="9" t="s">
        <v>285</v>
      </c>
      <c r="C2019" s="8" t="s">
        <v>51</v>
      </c>
      <c r="D2019" s="9" t="s">
        <v>46</v>
      </c>
      <c r="E2019" s="8">
        <v>1</v>
      </c>
      <c r="F2019" s="9" t="str">
        <f>_xlfn.XLOOKUP(D2019,Data!G:G,Data!H:H,0,0,1)</f>
        <v>Asia</v>
      </c>
    </row>
    <row r="2020" spans="1:6" x14ac:dyDescent="0.2">
      <c r="A2020" s="9" t="s">
        <v>274</v>
      </c>
      <c r="B2020" s="9" t="s">
        <v>285</v>
      </c>
      <c r="C2020" s="8" t="s">
        <v>51</v>
      </c>
      <c r="D2020" s="9" t="s">
        <v>47</v>
      </c>
      <c r="E2020" s="8">
        <v>1</v>
      </c>
      <c r="F2020" s="9" t="str">
        <f>_xlfn.XLOOKUP(D2020,Data!G:G,Data!H:H,0,0,1)</f>
        <v>Asia</v>
      </c>
    </row>
    <row r="2021" spans="1:6" x14ac:dyDescent="0.2">
      <c r="A2021" s="9" t="s">
        <v>274</v>
      </c>
      <c r="B2021" s="9" t="s">
        <v>280</v>
      </c>
      <c r="C2021" s="8" t="s">
        <v>51</v>
      </c>
      <c r="D2021" s="9" t="s">
        <v>17</v>
      </c>
      <c r="E2021" s="8">
        <v>1</v>
      </c>
      <c r="F2021" s="9" t="str">
        <f>_xlfn.XLOOKUP(D2021,Data!G:G,Data!H:H,0,0,1)</f>
        <v>Asia</v>
      </c>
    </row>
    <row r="2022" spans="1:6" x14ac:dyDescent="0.2">
      <c r="A2022" s="9" t="s">
        <v>274</v>
      </c>
      <c r="B2022" s="9" t="s">
        <v>280</v>
      </c>
      <c r="C2022" s="8" t="s">
        <v>51</v>
      </c>
      <c r="D2022" s="9" t="s">
        <v>44</v>
      </c>
      <c r="E2022" s="8">
        <v>1</v>
      </c>
      <c r="F2022" s="9" t="str">
        <f>_xlfn.XLOOKUP(D2022,Data!G:G,Data!H:H,0,0,1)</f>
        <v>Europe</v>
      </c>
    </row>
    <row r="2023" spans="1:6" x14ac:dyDescent="0.2">
      <c r="A2023" s="9" t="s">
        <v>274</v>
      </c>
      <c r="B2023" s="9" t="s">
        <v>280</v>
      </c>
      <c r="C2023" s="8" t="s">
        <v>51</v>
      </c>
      <c r="D2023" s="9" t="s">
        <v>59</v>
      </c>
      <c r="E2023" s="8">
        <v>1</v>
      </c>
      <c r="F2023" s="9" t="str">
        <f>_xlfn.XLOOKUP(D2023,Data!G:G,Data!H:H,0,0,1)</f>
        <v>Europe</v>
      </c>
    </row>
    <row r="2024" spans="1:6" x14ac:dyDescent="0.2">
      <c r="A2024" s="9" t="s">
        <v>274</v>
      </c>
      <c r="B2024" s="9" t="s">
        <v>280</v>
      </c>
      <c r="C2024" s="8" t="s">
        <v>51</v>
      </c>
      <c r="D2024" s="9" t="s">
        <v>16</v>
      </c>
      <c r="E2024" s="8">
        <v>1</v>
      </c>
      <c r="F2024" s="9" t="str">
        <f>_xlfn.XLOOKUP(D2024,Data!G:G,Data!H:H,0,0,1)</f>
        <v>South America</v>
      </c>
    </row>
    <row r="2025" spans="1:6" x14ac:dyDescent="0.2">
      <c r="A2025" s="9" t="s">
        <v>274</v>
      </c>
      <c r="B2025" s="9" t="s">
        <v>280</v>
      </c>
      <c r="C2025" s="8" t="s">
        <v>51</v>
      </c>
      <c r="D2025" s="9" t="s">
        <v>26</v>
      </c>
      <c r="E2025" s="8">
        <v>1</v>
      </c>
      <c r="F2025" s="9" t="str">
        <f>_xlfn.XLOOKUP(D2025,Data!G:G,Data!H:H,0,0,1)</f>
        <v>Europe</v>
      </c>
    </row>
    <row r="2026" spans="1:6" x14ac:dyDescent="0.2">
      <c r="A2026" s="9" t="s">
        <v>274</v>
      </c>
      <c r="B2026" s="9" t="s">
        <v>280</v>
      </c>
      <c r="C2026" s="8" t="s">
        <v>51</v>
      </c>
      <c r="D2026" s="9" t="s">
        <v>25</v>
      </c>
      <c r="E2026" s="8">
        <v>1</v>
      </c>
      <c r="F2026" s="9" t="str">
        <f>_xlfn.XLOOKUP(D2026,Data!G:G,Data!H:H,0,0,1)</f>
        <v>Europe</v>
      </c>
    </row>
    <row r="2027" spans="1:6" x14ac:dyDescent="0.2">
      <c r="A2027" s="9" t="s">
        <v>274</v>
      </c>
      <c r="B2027" s="9" t="s">
        <v>280</v>
      </c>
      <c r="C2027" s="8" t="s">
        <v>51</v>
      </c>
      <c r="D2027" s="9" t="s">
        <v>20</v>
      </c>
      <c r="E2027" s="8">
        <v>1</v>
      </c>
      <c r="F2027" s="9" t="str">
        <f>_xlfn.XLOOKUP(D2027,Data!G:G,Data!H:H,0,0,1)</f>
        <v>North America</v>
      </c>
    </row>
    <row r="2028" spans="1:6" x14ac:dyDescent="0.2">
      <c r="A2028" s="9" t="s">
        <v>274</v>
      </c>
      <c r="B2028" s="9" t="s">
        <v>280</v>
      </c>
      <c r="C2028" s="8" t="s">
        <v>51</v>
      </c>
      <c r="D2028" s="9" t="s">
        <v>14</v>
      </c>
      <c r="E2028" s="8">
        <v>1</v>
      </c>
      <c r="F2028" s="9" t="str">
        <f>_xlfn.XLOOKUP(D2028,Data!G:G,Data!H:H,0,0,1)</f>
        <v>North America</v>
      </c>
    </row>
    <row r="2029" spans="1:6" x14ac:dyDescent="0.2">
      <c r="A2029" s="9" t="s">
        <v>274</v>
      </c>
      <c r="B2029" s="9" t="s">
        <v>280</v>
      </c>
      <c r="C2029" s="8" t="s">
        <v>51</v>
      </c>
      <c r="D2029" s="9" t="s">
        <v>42</v>
      </c>
      <c r="E2029" s="8">
        <v>1</v>
      </c>
      <c r="F2029" s="9" t="str">
        <f>_xlfn.XLOOKUP(D2029,Data!G:G,Data!H:H,0,0,1)</f>
        <v>Europe</v>
      </c>
    </row>
    <row r="2030" spans="1:6" x14ac:dyDescent="0.2">
      <c r="A2030" s="9" t="s">
        <v>274</v>
      </c>
      <c r="B2030" s="9" t="s">
        <v>280</v>
      </c>
      <c r="C2030" s="8" t="s">
        <v>51</v>
      </c>
      <c r="D2030" s="9" t="s">
        <v>143</v>
      </c>
      <c r="E2030" s="8">
        <v>1</v>
      </c>
      <c r="F2030" s="9" t="str">
        <f>_xlfn.XLOOKUP(D2030,Data!G:G,Data!H:H,0,0,1)</f>
        <v>Europe</v>
      </c>
    </row>
    <row r="2031" spans="1:6" x14ac:dyDescent="0.2">
      <c r="A2031" s="9" t="s">
        <v>274</v>
      </c>
      <c r="B2031" s="9" t="s">
        <v>280</v>
      </c>
      <c r="C2031" s="8" t="s">
        <v>51</v>
      </c>
      <c r="D2031" s="9" t="s">
        <v>36</v>
      </c>
      <c r="E2031" s="8">
        <v>1</v>
      </c>
      <c r="F2031" s="9" t="str">
        <f>_xlfn.XLOOKUP(D2031,Data!G:G,Data!H:H,0,0,1)</f>
        <v>Europe</v>
      </c>
    </row>
    <row r="2032" spans="1:6" x14ac:dyDescent="0.2">
      <c r="A2032" s="9" t="s">
        <v>274</v>
      </c>
      <c r="B2032" s="9" t="s">
        <v>280</v>
      </c>
      <c r="C2032" s="8" t="s">
        <v>51</v>
      </c>
      <c r="D2032" s="9" t="s">
        <v>33</v>
      </c>
      <c r="E2032" s="8">
        <v>1</v>
      </c>
      <c r="F2032" s="9" t="str">
        <f>_xlfn.XLOOKUP(D2032,Data!G:G,Data!H:H,0,0,1)</f>
        <v>Asia</v>
      </c>
    </row>
    <row r="2033" spans="1:6" x14ac:dyDescent="0.2">
      <c r="A2033" s="9" t="s">
        <v>274</v>
      </c>
      <c r="B2033" s="9" t="s">
        <v>280</v>
      </c>
      <c r="C2033" s="8" t="s">
        <v>51</v>
      </c>
      <c r="D2033" s="9" t="s">
        <v>119</v>
      </c>
      <c r="E2033" s="8">
        <v>1</v>
      </c>
      <c r="F2033" s="9" t="str">
        <f>_xlfn.XLOOKUP(D2033,Data!G:G,Data!H:H,0,0,1)</f>
        <v>Africa</v>
      </c>
    </row>
    <row r="2034" spans="1:6" x14ac:dyDescent="0.2">
      <c r="A2034" s="9" t="s">
        <v>274</v>
      </c>
      <c r="B2034" s="9" t="s">
        <v>286</v>
      </c>
      <c r="C2034" s="8" t="s">
        <v>51</v>
      </c>
      <c r="D2034" s="9" t="s">
        <v>9</v>
      </c>
      <c r="E2034" s="8">
        <v>1</v>
      </c>
      <c r="F2034" s="9" t="str">
        <f>_xlfn.XLOOKUP(D2034,Data!G:G,Data!H:H,0,0,1)</f>
        <v>South America</v>
      </c>
    </row>
    <row r="2035" spans="1:6" x14ac:dyDescent="0.2">
      <c r="A2035" s="9" t="s">
        <v>274</v>
      </c>
      <c r="B2035" s="9" t="s">
        <v>286</v>
      </c>
      <c r="C2035" s="8" t="s">
        <v>51</v>
      </c>
      <c r="D2035" s="9" t="s">
        <v>10</v>
      </c>
      <c r="E2035" s="8">
        <v>1</v>
      </c>
      <c r="F2035" s="9" t="str">
        <f>_xlfn.XLOOKUP(D2035,Data!G:G,Data!H:H,0,0,1)</f>
        <v>Oceania</v>
      </c>
    </row>
    <row r="2036" spans="1:6" x14ac:dyDescent="0.2">
      <c r="A2036" s="9" t="s">
        <v>274</v>
      </c>
      <c r="B2036" s="9" t="s">
        <v>286</v>
      </c>
      <c r="C2036" s="8" t="s">
        <v>51</v>
      </c>
      <c r="D2036" s="9" t="s">
        <v>141</v>
      </c>
      <c r="E2036" s="8">
        <v>2</v>
      </c>
      <c r="F2036" s="9" t="str">
        <f>_xlfn.XLOOKUP(D2036,Data!G:G,Data!H:H,0,0,1)</f>
        <v>Europe</v>
      </c>
    </row>
    <row r="2037" spans="1:6" x14ac:dyDescent="0.2">
      <c r="A2037" s="9" t="s">
        <v>274</v>
      </c>
      <c r="B2037" s="9" t="s">
        <v>286</v>
      </c>
      <c r="C2037" s="8" t="s">
        <v>51</v>
      </c>
      <c r="D2037" s="9" t="s">
        <v>13</v>
      </c>
      <c r="E2037" s="8">
        <v>1</v>
      </c>
      <c r="F2037" s="9" t="str">
        <f>_xlfn.XLOOKUP(D2037,Data!G:G,Data!H:H,0,0,1)</f>
        <v>South America</v>
      </c>
    </row>
    <row r="2038" spans="1:6" x14ac:dyDescent="0.2">
      <c r="A2038" s="9" t="s">
        <v>274</v>
      </c>
      <c r="B2038" s="9" t="s">
        <v>286</v>
      </c>
      <c r="C2038" s="8" t="s">
        <v>51</v>
      </c>
      <c r="D2038" s="9" t="s">
        <v>198</v>
      </c>
      <c r="E2038" s="8">
        <v>1</v>
      </c>
      <c r="F2038" s="9" t="str">
        <f>_xlfn.XLOOKUP(D2038,Data!G:G,Data!H:H,0,0,1)</f>
        <v>Europe</v>
      </c>
    </row>
    <row r="2039" spans="1:6" x14ac:dyDescent="0.2">
      <c r="A2039" s="9" t="s">
        <v>274</v>
      </c>
      <c r="B2039" s="9" t="s">
        <v>286</v>
      </c>
      <c r="C2039" s="8" t="s">
        <v>51</v>
      </c>
      <c r="D2039" s="9" t="s">
        <v>14</v>
      </c>
      <c r="E2039" s="8">
        <v>2</v>
      </c>
      <c r="F2039" s="9" t="str">
        <f>_xlfn.XLOOKUP(D2039,Data!G:G,Data!H:H,0,0,1)</f>
        <v>North America</v>
      </c>
    </row>
    <row r="2040" spans="1:6" x14ac:dyDescent="0.2">
      <c r="A2040" s="9" t="s">
        <v>274</v>
      </c>
      <c r="B2040" s="9" t="s">
        <v>286</v>
      </c>
      <c r="C2040" s="8" t="s">
        <v>51</v>
      </c>
      <c r="D2040" s="9" t="s">
        <v>17</v>
      </c>
      <c r="E2040" s="8">
        <v>2</v>
      </c>
      <c r="F2040" s="9" t="str">
        <f>_xlfn.XLOOKUP(D2040,Data!G:G,Data!H:H,0,0,1)</f>
        <v>Asia</v>
      </c>
    </row>
    <row r="2041" spans="1:6" x14ac:dyDescent="0.2">
      <c r="A2041" s="9" t="s">
        <v>274</v>
      </c>
      <c r="B2041" s="9" t="s">
        <v>286</v>
      </c>
      <c r="C2041" s="8" t="s">
        <v>51</v>
      </c>
      <c r="D2041" s="9" t="s">
        <v>203</v>
      </c>
      <c r="E2041" s="8">
        <v>1</v>
      </c>
      <c r="F2041" s="9" t="str">
        <f>_xlfn.XLOOKUP(D2041,Data!G:G,Data!H:H,0,0,1)</f>
        <v>Europe</v>
      </c>
    </row>
    <row r="2042" spans="1:6" x14ac:dyDescent="0.2">
      <c r="A2042" s="9" t="s">
        <v>274</v>
      </c>
      <c r="B2042" s="9" t="s">
        <v>286</v>
      </c>
      <c r="C2042" s="8" t="s">
        <v>51</v>
      </c>
      <c r="D2042" s="9" t="s">
        <v>21</v>
      </c>
      <c r="E2042" s="8">
        <v>1</v>
      </c>
      <c r="F2042" s="9" t="str">
        <f>_xlfn.XLOOKUP(D2042,Data!G:G,Data!H:H,0,0,1)</f>
        <v>Europe</v>
      </c>
    </row>
    <row r="2043" spans="1:6" x14ac:dyDescent="0.2">
      <c r="A2043" s="9" t="s">
        <v>274</v>
      </c>
      <c r="B2043" s="9" t="s">
        <v>286</v>
      </c>
      <c r="C2043" s="8" t="s">
        <v>51</v>
      </c>
      <c r="D2043" s="9" t="s">
        <v>54</v>
      </c>
      <c r="E2043" s="8">
        <v>1</v>
      </c>
      <c r="F2043" s="9" t="str">
        <f>_xlfn.XLOOKUP(D2043,Data!G:G,Data!H:H,0,0,1)</f>
        <v>Europe</v>
      </c>
    </row>
    <row r="2044" spans="1:6" x14ac:dyDescent="0.2">
      <c r="A2044" s="9" t="s">
        <v>274</v>
      </c>
      <c r="B2044" s="9" t="s">
        <v>286</v>
      </c>
      <c r="C2044" s="8" t="s">
        <v>51</v>
      </c>
      <c r="D2044" s="9" t="s">
        <v>22</v>
      </c>
      <c r="E2044" s="8">
        <v>1</v>
      </c>
      <c r="F2044" s="9" t="str">
        <f>_xlfn.XLOOKUP(D2044,Data!G:G,Data!H:H,0,0,1)</f>
        <v>Africa</v>
      </c>
    </row>
    <row r="2045" spans="1:6" x14ac:dyDescent="0.2">
      <c r="A2045" s="9" t="s">
        <v>274</v>
      </c>
      <c r="B2045" s="9" t="s">
        <v>286</v>
      </c>
      <c r="C2045" s="8" t="s">
        <v>51</v>
      </c>
      <c r="D2045" s="9" t="s">
        <v>25</v>
      </c>
      <c r="E2045" s="8">
        <v>1</v>
      </c>
      <c r="F2045" s="9" t="str">
        <f>_xlfn.XLOOKUP(D2045,Data!G:G,Data!H:H,0,0,1)</f>
        <v>Europe</v>
      </c>
    </row>
    <row r="2046" spans="1:6" x14ac:dyDescent="0.2">
      <c r="A2046" s="9" t="s">
        <v>274</v>
      </c>
      <c r="B2046" s="9" t="s">
        <v>286</v>
      </c>
      <c r="C2046" s="8" t="s">
        <v>51</v>
      </c>
      <c r="D2046" s="9" t="s">
        <v>26</v>
      </c>
      <c r="E2046" s="8">
        <v>1</v>
      </c>
      <c r="F2046" s="9" t="str">
        <f>_xlfn.XLOOKUP(D2046,Data!G:G,Data!H:H,0,0,1)</f>
        <v>Europe</v>
      </c>
    </row>
    <row r="2047" spans="1:6" x14ac:dyDescent="0.2">
      <c r="A2047" s="9" t="s">
        <v>274</v>
      </c>
      <c r="B2047" s="9" t="s">
        <v>286</v>
      </c>
      <c r="C2047" s="8" t="s">
        <v>51</v>
      </c>
      <c r="D2047" s="9" t="s">
        <v>97</v>
      </c>
      <c r="E2047" s="8">
        <v>1</v>
      </c>
      <c r="F2047" s="9" t="str">
        <f>_xlfn.XLOOKUP(D2047,Data!G:G,Data!H:H,0,0,1)</f>
        <v>Oceania</v>
      </c>
    </row>
    <row r="2048" spans="1:6" x14ac:dyDescent="0.2">
      <c r="A2048" s="9" t="s">
        <v>274</v>
      </c>
      <c r="B2048" s="9" t="s">
        <v>286</v>
      </c>
      <c r="C2048" s="8" t="s">
        <v>51</v>
      </c>
      <c r="D2048" s="9" t="s">
        <v>143</v>
      </c>
      <c r="E2048" s="8">
        <v>2</v>
      </c>
      <c r="F2048" s="9" t="str">
        <f>_xlfn.XLOOKUP(D2048,Data!G:G,Data!H:H,0,0,1)</f>
        <v>Europe</v>
      </c>
    </row>
    <row r="2049" spans="1:6" x14ac:dyDescent="0.2">
      <c r="A2049" s="9" t="s">
        <v>274</v>
      </c>
      <c r="B2049" s="9" t="s">
        <v>286</v>
      </c>
      <c r="C2049" s="8" t="s">
        <v>51</v>
      </c>
      <c r="D2049" s="9" t="s">
        <v>35</v>
      </c>
      <c r="E2049" s="8">
        <v>2</v>
      </c>
      <c r="F2049" s="9" t="str">
        <f>_xlfn.XLOOKUP(D2049,Data!G:G,Data!H:H,0,0,1)</f>
        <v>North America</v>
      </c>
    </row>
    <row r="2050" spans="1:6" x14ac:dyDescent="0.2">
      <c r="A2050" s="9" t="s">
        <v>274</v>
      </c>
      <c r="B2050" s="9" t="s">
        <v>286</v>
      </c>
      <c r="C2050" s="8" t="s">
        <v>51</v>
      </c>
      <c r="D2050" s="9" t="s">
        <v>38</v>
      </c>
      <c r="E2050" s="8">
        <v>2</v>
      </c>
      <c r="F2050" s="9" t="str">
        <f>_xlfn.XLOOKUP(D2050,Data!G:G,Data!H:H,0,0,1)</f>
        <v>Europe</v>
      </c>
    </row>
    <row r="2051" spans="1:6" x14ac:dyDescent="0.2">
      <c r="A2051" s="9" t="s">
        <v>274</v>
      </c>
      <c r="B2051" s="9" t="s">
        <v>286</v>
      </c>
      <c r="C2051" s="8" t="s">
        <v>51</v>
      </c>
      <c r="D2051" s="9" t="s">
        <v>71</v>
      </c>
      <c r="E2051" s="8">
        <v>2</v>
      </c>
      <c r="F2051" s="9" t="str">
        <f>_xlfn.XLOOKUP(D2051,Data!G:G,Data!H:H,0,0,1)</f>
        <v>Oceania</v>
      </c>
    </row>
    <row r="2052" spans="1:6" x14ac:dyDescent="0.2">
      <c r="A2052" s="9" t="s">
        <v>274</v>
      </c>
      <c r="B2052" s="9" t="s">
        <v>286</v>
      </c>
      <c r="C2052" s="8" t="s">
        <v>51</v>
      </c>
      <c r="D2052" s="9" t="s">
        <v>144</v>
      </c>
      <c r="E2052" s="8">
        <v>1</v>
      </c>
      <c r="F2052" s="9" t="str">
        <f>_xlfn.XLOOKUP(D2052,Data!G:G,Data!H:H,0,0,1)</f>
        <v>Europe</v>
      </c>
    </row>
    <row r="2053" spans="1:6" x14ac:dyDescent="0.2">
      <c r="A2053" s="9" t="s">
        <v>274</v>
      </c>
      <c r="B2053" s="9" t="s">
        <v>286</v>
      </c>
      <c r="C2053" s="8" t="s">
        <v>51</v>
      </c>
      <c r="D2053" s="9" t="s">
        <v>59</v>
      </c>
      <c r="E2053" s="8">
        <v>1</v>
      </c>
      <c r="F2053" s="9" t="str">
        <f>_xlfn.XLOOKUP(D2053,Data!G:G,Data!H:H,0,0,1)</f>
        <v>Europe</v>
      </c>
    </row>
    <row r="2054" spans="1:6" x14ac:dyDescent="0.2">
      <c r="A2054" s="9" t="s">
        <v>274</v>
      </c>
      <c r="B2054" s="9" t="s">
        <v>286</v>
      </c>
      <c r="C2054" s="8" t="s">
        <v>51</v>
      </c>
      <c r="D2054" s="9" t="s">
        <v>145</v>
      </c>
      <c r="E2054" s="8">
        <v>1</v>
      </c>
      <c r="F2054" s="9" t="str">
        <f>_xlfn.XLOOKUP(D2054,Data!G:G,Data!H:H,0,0,1)</f>
        <v>Europe</v>
      </c>
    </row>
    <row r="2055" spans="1:6" x14ac:dyDescent="0.2">
      <c r="A2055" s="9" t="s">
        <v>274</v>
      </c>
      <c r="B2055" s="9" t="s">
        <v>286</v>
      </c>
      <c r="C2055" s="8" t="s">
        <v>51</v>
      </c>
      <c r="D2055" s="9" t="s">
        <v>122</v>
      </c>
      <c r="E2055" s="8">
        <v>1</v>
      </c>
      <c r="F2055" s="9" t="str">
        <f>_xlfn.XLOOKUP(D2055,Data!G:G,Data!H:H,0,0,1)</f>
        <v>Refugee</v>
      </c>
    </row>
    <row r="2056" spans="1:6" x14ac:dyDescent="0.2">
      <c r="A2056" s="9" t="s">
        <v>274</v>
      </c>
      <c r="B2056" s="9" t="s">
        <v>286</v>
      </c>
      <c r="C2056" s="8" t="s">
        <v>51</v>
      </c>
      <c r="D2056" s="9" t="s">
        <v>208</v>
      </c>
      <c r="E2056" s="8">
        <v>1</v>
      </c>
      <c r="F2056" s="9" t="str">
        <f>_xlfn.XLOOKUP(D2056,Data!G:G,Data!H:H,0,0,1)</f>
        <v>Oceania</v>
      </c>
    </row>
    <row r="2057" spans="1:6" x14ac:dyDescent="0.2">
      <c r="A2057" s="9" t="s">
        <v>274</v>
      </c>
      <c r="B2057" s="9" t="s">
        <v>286</v>
      </c>
      <c r="C2057" s="8" t="s">
        <v>51</v>
      </c>
      <c r="D2057" s="9" t="s">
        <v>171</v>
      </c>
      <c r="E2057" s="8">
        <v>1</v>
      </c>
      <c r="F2057" s="9" t="str">
        <f>_xlfn.XLOOKUP(D2057,Data!G:G,Data!H:H,0,0,1)</f>
        <v>Europe</v>
      </c>
    </row>
    <row r="2058" spans="1:6" x14ac:dyDescent="0.2">
      <c r="A2058" s="9" t="s">
        <v>274</v>
      </c>
      <c r="B2058" s="9" t="s">
        <v>286</v>
      </c>
      <c r="C2058" s="8" t="s">
        <v>51</v>
      </c>
      <c r="D2058" s="9" t="s">
        <v>125</v>
      </c>
      <c r="E2058" s="8">
        <v>1</v>
      </c>
      <c r="F2058" s="9" t="str">
        <f>_xlfn.XLOOKUP(D2058,Data!G:G,Data!H:H,0,0,1)</f>
        <v>Asia</v>
      </c>
    </row>
    <row r="2059" spans="1:6" x14ac:dyDescent="0.2">
      <c r="A2059" s="9" t="s">
        <v>274</v>
      </c>
      <c r="B2059" s="9" t="s">
        <v>286</v>
      </c>
      <c r="C2059" s="8" t="s">
        <v>51</v>
      </c>
      <c r="D2059" s="9" t="s">
        <v>40</v>
      </c>
      <c r="E2059" s="8">
        <v>2</v>
      </c>
      <c r="F2059" s="9" t="str">
        <f>_xlfn.XLOOKUP(D2059,Data!G:G,Data!H:H,0,0,1)</f>
        <v>Africa</v>
      </c>
    </row>
    <row r="2060" spans="1:6" x14ac:dyDescent="0.2">
      <c r="A2060" s="9" t="s">
        <v>274</v>
      </c>
      <c r="B2060" s="9" t="s">
        <v>286</v>
      </c>
      <c r="C2060" s="8" t="s">
        <v>51</v>
      </c>
      <c r="D2060" s="9" t="s">
        <v>42</v>
      </c>
      <c r="E2060" s="8">
        <v>2</v>
      </c>
      <c r="F2060" s="9" t="str">
        <f>_xlfn.XLOOKUP(D2060,Data!G:G,Data!H:H,0,0,1)</f>
        <v>Europe</v>
      </c>
    </row>
    <row r="2061" spans="1:6" x14ac:dyDescent="0.2">
      <c r="A2061" s="9" t="s">
        <v>274</v>
      </c>
      <c r="B2061" s="9" t="s">
        <v>286</v>
      </c>
      <c r="C2061" s="8" t="s">
        <v>51</v>
      </c>
      <c r="D2061" s="9" t="s">
        <v>127</v>
      </c>
      <c r="E2061" s="8">
        <v>2</v>
      </c>
      <c r="F2061" s="9" t="str">
        <f>_xlfn.XLOOKUP(D2061,Data!G:G,Data!H:H,0,0,1)</f>
        <v>Europe</v>
      </c>
    </row>
    <row r="2062" spans="1:6" x14ac:dyDescent="0.2">
      <c r="A2062" s="9" t="s">
        <v>274</v>
      </c>
      <c r="B2062" s="9" t="s">
        <v>286</v>
      </c>
      <c r="C2062" s="8" t="s">
        <v>51</v>
      </c>
      <c r="D2062" s="9" t="s">
        <v>44</v>
      </c>
      <c r="E2062" s="8">
        <v>1</v>
      </c>
      <c r="F2062" s="9" t="str">
        <f>_xlfn.XLOOKUP(D2062,Data!G:G,Data!H:H,0,0,1)</f>
        <v>Europe</v>
      </c>
    </row>
    <row r="2063" spans="1:6" x14ac:dyDescent="0.2">
      <c r="A2063" s="9" t="s">
        <v>274</v>
      </c>
      <c r="B2063" s="9" t="s">
        <v>286</v>
      </c>
      <c r="C2063" s="8" t="s">
        <v>51</v>
      </c>
      <c r="D2063" s="9" t="s">
        <v>46</v>
      </c>
      <c r="E2063" s="8">
        <v>1</v>
      </c>
      <c r="F2063" s="9" t="str">
        <f>_xlfn.XLOOKUP(D2063,Data!G:G,Data!H:H,0,0,1)</f>
        <v>Asia</v>
      </c>
    </row>
    <row r="2064" spans="1:6" x14ac:dyDescent="0.2">
      <c r="A2064" s="9" t="s">
        <v>274</v>
      </c>
      <c r="B2064" s="9" t="s">
        <v>283</v>
      </c>
      <c r="C2064" s="8" t="s">
        <v>51</v>
      </c>
      <c r="D2064" s="9" t="s">
        <v>26</v>
      </c>
      <c r="E2064" s="8">
        <v>2</v>
      </c>
      <c r="F2064" s="9" t="str">
        <f>_xlfn.XLOOKUP(D2064,Data!G:G,Data!H:H,0,0,1)</f>
        <v>Europe</v>
      </c>
    </row>
    <row r="2065" spans="1:6" x14ac:dyDescent="0.2">
      <c r="A2065" s="9" t="s">
        <v>274</v>
      </c>
      <c r="B2065" s="9" t="s">
        <v>283</v>
      </c>
      <c r="C2065" s="8" t="s">
        <v>51</v>
      </c>
      <c r="D2065" s="9" t="s">
        <v>10</v>
      </c>
      <c r="E2065" s="8">
        <v>1</v>
      </c>
      <c r="F2065" s="9" t="str">
        <f>_xlfn.XLOOKUP(D2065,Data!G:G,Data!H:H,0,0,1)</f>
        <v>Oceania</v>
      </c>
    </row>
    <row r="2066" spans="1:6" x14ac:dyDescent="0.2">
      <c r="A2066" s="9" t="s">
        <v>274</v>
      </c>
      <c r="B2066" s="9" t="s">
        <v>283</v>
      </c>
      <c r="C2066" s="8" t="s">
        <v>51</v>
      </c>
      <c r="D2066" s="9" t="s">
        <v>141</v>
      </c>
      <c r="E2066" s="8">
        <v>1</v>
      </c>
      <c r="F2066" s="9" t="str">
        <f>_xlfn.XLOOKUP(D2066,Data!G:G,Data!H:H,0,0,1)</f>
        <v>Europe</v>
      </c>
    </row>
    <row r="2067" spans="1:6" x14ac:dyDescent="0.2">
      <c r="A2067" s="9" t="s">
        <v>274</v>
      </c>
      <c r="B2067" s="9" t="s">
        <v>283</v>
      </c>
      <c r="C2067" s="8" t="s">
        <v>51</v>
      </c>
      <c r="D2067" s="9" t="s">
        <v>14</v>
      </c>
      <c r="E2067" s="8">
        <v>1</v>
      </c>
      <c r="F2067" s="9" t="str">
        <f>_xlfn.XLOOKUP(D2067,Data!G:G,Data!H:H,0,0,1)</f>
        <v>North America</v>
      </c>
    </row>
    <row r="2068" spans="1:6" x14ac:dyDescent="0.2">
      <c r="A2068" s="9" t="s">
        <v>274</v>
      </c>
      <c r="B2068" s="9" t="s">
        <v>283</v>
      </c>
      <c r="C2068" s="8" t="s">
        <v>51</v>
      </c>
      <c r="D2068" s="9" t="s">
        <v>17</v>
      </c>
      <c r="E2068" s="8">
        <v>1</v>
      </c>
      <c r="F2068" s="9" t="str">
        <f>_xlfn.XLOOKUP(D2068,Data!G:G,Data!H:H,0,0,1)</f>
        <v>Asia</v>
      </c>
    </row>
    <row r="2069" spans="1:6" x14ac:dyDescent="0.2">
      <c r="A2069" s="9" t="s">
        <v>274</v>
      </c>
      <c r="B2069" s="9" t="s">
        <v>283</v>
      </c>
      <c r="C2069" s="8" t="s">
        <v>51</v>
      </c>
      <c r="D2069" s="9" t="s">
        <v>54</v>
      </c>
      <c r="E2069" s="8">
        <v>1</v>
      </c>
      <c r="F2069" s="9" t="str">
        <f>_xlfn.XLOOKUP(D2069,Data!G:G,Data!H:H,0,0,1)</f>
        <v>Europe</v>
      </c>
    </row>
    <row r="2070" spans="1:6" x14ac:dyDescent="0.2">
      <c r="A2070" s="9" t="s">
        <v>274</v>
      </c>
      <c r="B2070" s="9" t="s">
        <v>283</v>
      </c>
      <c r="C2070" s="8" t="s">
        <v>51</v>
      </c>
      <c r="D2070" s="9" t="s">
        <v>25</v>
      </c>
      <c r="E2070" s="8">
        <v>1</v>
      </c>
      <c r="F2070" s="9" t="str">
        <f>_xlfn.XLOOKUP(D2070,Data!G:G,Data!H:H,0,0,1)</f>
        <v>Europe</v>
      </c>
    </row>
    <row r="2071" spans="1:6" x14ac:dyDescent="0.2">
      <c r="A2071" s="9" t="s">
        <v>274</v>
      </c>
      <c r="B2071" s="9" t="s">
        <v>283</v>
      </c>
      <c r="C2071" s="8" t="s">
        <v>51</v>
      </c>
      <c r="D2071" s="9" t="s">
        <v>143</v>
      </c>
      <c r="E2071" s="8">
        <v>2</v>
      </c>
      <c r="F2071" s="9" t="str">
        <f>_xlfn.XLOOKUP(D2071,Data!G:G,Data!H:H,0,0,1)</f>
        <v>Europe</v>
      </c>
    </row>
    <row r="2072" spans="1:6" x14ac:dyDescent="0.2">
      <c r="A2072" s="9" t="s">
        <v>274</v>
      </c>
      <c r="B2072" s="9" t="s">
        <v>283</v>
      </c>
      <c r="C2072" s="8" t="s">
        <v>51</v>
      </c>
      <c r="D2072" s="9" t="s">
        <v>35</v>
      </c>
      <c r="E2072" s="8">
        <v>1</v>
      </c>
      <c r="F2072" s="9" t="str">
        <f>_xlfn.XLOOKUP(D2072,Data!G:G,Data!H:H,0,0,1)</f>
        <v>North America</v>
      </c>
    </row>
    <row r="2073" spans="1:6" x14ac:dyDescent="0.2">
      <c r="A2073" s="9" t="s">
        <v>274</v>
      </c>
      <c r="B2073" s="9" t="s">
        <v>283</v>
      </c>
      <c r="C2073" s="8" t="s">
        <v>51</v>
      </c>
      <c r="D2073" s="9" t="s">
        <v>38</v>
      </c>
      <c r="E2073" s="8">
        <v>1</v>
      </c>
      <c r="F2073" s="9" t="str">
        <f>_xlfn.XLOOKUP(D2073,Data!G:G,Data!H:H,0,0,1)</f>
        <v>Europe</v>
      </c>
    </row>
    <row r="2074" spans="1:6" x14ac:dyDescent="0.2">
      <c r="A2074" s="9" t="s">
        <v>274</v>
      </c>
      <c r="B2074" s="9" t="s">
        <v>283</v>
      </c>
      <c r="C2074" s="8" t="s">
        <v>51</v>
      </c>
      <c r="D2074" s="9" t="s">
        <v>71</v>
      </c>
      <c r="E2074" s="8">
        <v>2</v>
      </c>
      <c r="F2074" s="9" t="str">
        <f>_xlfn.XLOOKUP(D2074,Data!G:G,Data!H:H,0,0,1)</f>
        <v>Oceania</v>
      </c>
    </row>
    <row r="2075" spans="1:6" x14ac:dyDescent="0.2">
      <c r="A2075" s="9" t="s">
        <v>274</v>
      </c>
      <c r="B2075" s="9" t="s">
        <v>283</v>
      </c>
      <c r="C2075" s="8" t="s">
        <v>51</v>
      </c>
      <c r="D2075" s="9" t="s">
        <v>144</v>
      </c>
      <c r="E2075" s="8">
        <v>1</v>
      </c>
      <c r="F2075" s="9" t="str">
        <f>_xlfn.XLOOKUP(D2075,Data!G:G,Data!H:H,0,0,1)</f>
        <v>Europe</v>
      </c>
    </row>
    <row r="2076" spans="1:6" x14ac:dyDescent="0.2">
      <c r="A2076" s="9" t="s">
        <v>274</v>
      </c>
      <c r="B2076" s="9" t="s">
        <v>283</v>
      </c>
      <c r="C2076" s="8" t="s">
        <v>51</v>
      </c>
      <c r="D2076" s="9" t="s">
        <v>59</v>
      </c>
      <c r="E2076" s="8">
        <v>2</v>
      </c>
      <c r="F2076" s="9" t="str">
        <f>_xlfn.XLOOKUP(D2076,Data!G:G,Data!H:H,0,0,1)</f>
        <v>Europe</v>
      </c>
    </row>
    <row r="2077" spans="1:6" x14ac:dyDescent="0.2">
      <c r="A2077" s="9" t="s">
        <v>274</v>
      </c>
      <c r="B2077" s="9" t="s">
        <v>283</v>
      </c>
      <c r="C2077" s="8" t="s">
        <v>51</v>
      </c>
      <c r="D2077" s="9" t="s">
        <v>40</v>
      </c>
      <c r="E2077" s="8">
        <v>1</v>
      </c>
      <c r="F2077" s="9" t="str">
        <f>_xlfn.XLOOKUP(D2077,Data!G:G,Data!H:H,0,0,1)</f>
        <v>Africa</v>
      </c>
    </row>
    <row r="2078" spans="1:6" x14ac:dyDescent="0.2">
      <c r="A2078" s="9" t="s">
        <v>274</v>
      </c>
      <c r="B2078" s="9" t="s">
        <v>283</v>
      </c>
      <c r="C2078" s="8" t="s">
        <v>51</v>
      </c>
      <c r="D2078" s="9" t="s">
        <v>42</v>
      </c>
      <c r="E2078" s="8">
        <v>1</v>
      </c>
      <c r="F2078" s="9" t="str">
        <f>_xlfn.XLOOKUP(D2078,Data!G:G,Data!H:H,0,0,1)</f>
        <v>Europe</v>
      </c>
    </row>
    <row r="2079" spans="1:6" x14ac:dyDescent="0.2">
      <c r="A2079" s="9" t="s">
        <v>274</v>
      </c>
      <c r="B2079" s="9" t="s">
        <v>283</v>
      </c>
      <c r="C2079" s="8" t="s">
        <v>51</v>
      </c>
      <c r="D2079" s="9" t="s">
        <v>127</v>
      </c>
      <c r="E2079" s="8">
        <v>1</v>
      </c>
      <c r="F2079" s="9" t="str">
        <f>_xlfn.XLOOKUP(D2079,Data!G:G,Data!H:H,0,0,1)</f>
        <v>Europe</v>
      </c>
    </row>
    <row r="2080" spans="1:6" x14ac:dyDescent="0.2">
      <c r="A2080" s="9" t="s">
        <v>274</v>
      </c>
      <c r="B2080" s="9" t="s">
        <v>284</v>
      </c>
      <c r="C2080" s="8" t="s">
        <v>51</v>
      </c>
      <c r="D2080" s="9" t="s">
        <v>71</v>
      </c>
      <c r="E2080" s="8">
        <v>1</v>
      </c>
      <c r="F2080" s="9" t="str">
        <f>_xlfn.XLOOKUP(D2080,Data!G:G,Data!H:H,0,0,1)</f>
        <v>Oceania</v>
      </c>
    </row>
    <row r="2081" spans="1:6" x14ac:dyDescent="0.2">
      <c r="A2081" s="9" t="s">
        <v>274</v>
      </c>
      <c r="B2081" s="9" t="s">
        <v>284</v>
      </c>
      <c r="C2081" s="8" t="s">
        <v>51</v>
      </c>
      <c r="D2081" s="9" t="s">
        <v>42</v>
      </c>
      <c r="E2081" s="8">
        <v>1</v>
      </c>
      <c r="F2081" s="9" t="str">
        <f>_xlfn.XLOOKUP(D2081,Data!G:G,Data!H:H,0,0,1)</f>
        <v>Europe</v>
      </c>
    </row>
    <row r="2082" spans="1:6" x14ac:dyDescent="0.2">
      <c r="A2082" s="9" t="s">
        <v>274</v>
      </c>
      <c r="B2082" s="9" t="s">
        <v>284</v>
      </c>
      <c r="C2082" s="8" t="s">
        <v>51</v>
      </c>
      <c r="D2082" s="9" t="s">
        <v>59</v>
      </c>
      <c r="E2082" s="8">
        <v>1</v>
      </c>
      <c r="F2082" s="9" t="str">
        <f>_xlfn.XLOOKUP(D2082,Data!G:G,Data!H:H,0,0,1)</f>
        <v>Europe</v>
      </c>
    </row>
    <row r="2083" spans="1:6" x14ac:dyDescent="0.2">
      <c r="A2083" s="9" t="s">
        <v>274</v>
      </c>
      <c r="B2083" s="9" t="s">
        <v>284</v>
      </c>
      <c r="C2083" s="8" t="s">
        <v>51</v>
      </c>
      <c r="D2083" s="9" t="s">
        <v>144</v>
      </c>
      <c r="E2083" s="8">
        <v>1</v>
      </c>
      <c r="F2083" s="9" t="str">
        <f>_xlfn.XLOOKUP(D2083,Data!G:G,Data!H:H,0,0,1)</f>
        <v>Europe</v>
      </c>
    </row>
    <row r="2084" spans="1:6" x14ac:dyDescent="0.2">
      <c r="A2084" s="9" t="s">
        <v>274</v>
      </c>
      <c r="B2084" s="9" t="s">
        <v>284</v>
      </c>
      <c r="C2084" s="8" t="s">
        <v>51</v>
      </c>
      <c r="D2084" s="9" t="s">
        <v>171</v>
      </c>
      <c r="E2084" s="8">
        <v>1</v>
      </c>
      <c r="F2084" s="9" t="str">
        <f>_xlfn.XLOOKUP(D2084,Data!G:G,Data!H:H,0,0,1)</f>
        <v>Europe</v>
      </c>
    </row>
    <row r="2085" spans="1:6" x14ac:dyDescent="0.2">
      <c r="A2085" s="9" t="s">
        <v>274</v>
      </c>
      <c r="B2085" s="9" t="s">
        <v>284</v>
      </c>
      <c r="C2085" s="8" t="s">
        <v>51</v>
      </c>
      <c r="D2085" s="9" t="s">
        <v>26</v>
      </c>
      <c r="E2085" s="8">
        <v>1</v>
      </c>
      <c r="F2085" s="9" t="str">
        <f>_xlfn.XLOOKUP(D2085,Data!G:G,Data!H:H,0,0,1)</f>
        <v>Europe</v>
      </c>
    </row>
    <row r="2086" spans="1:6" x14ac:dyDescent="0.2">
      <c r="A2086" s="9" t="s">
        <v>274</v>
      </c>
      <c r="B2086" s="9" t="s">
        <v>284</v>
      </c>
      <c r="C2086" s="8" t="s">
        <v>51</v>
      </c>
      <c r="D2086" s="9" t="s">
        <v>143</v>
      </c>
      <c r="E2086" s="8">
        <v>1</v>
      </c>
      <c r="F2086" s="9" t="str">
        <f>_xlfn.XLOOKUP(D2086,Data!G:G,Data!H:H,0,0,1)</f>
        <v>Europe</v>
      </c>
    </row>
    <row r="2087" spans="1:6" x14ac:dyDescent="0.2">
      <c r="A2087" s="9" t="s">
        <v>274</v>
      </c>
      <c r="B2087" s="9" t="s">
        <v>284</v>
      </c>
      <c r="C2087" s="8" t="s">
        <v>51</v>
      </c>
      <c r="D2087" s="9" t="s">
        <v>17</v>
      </c>
      <c r="E2087" s="8">
        <v>1</v>
      </c>
      <c r="F2087" s="9" t="str">
        <f>_xlfn.XLOOKUP(D2087,Data!G:G,Data!H:H,0,0,1)</f>
        <v>Asia</v>
      </c>
    </row>
    <row r="2088" spans="1:6" x14ac:dyDescent="0.2">
      <c r="A2088" s="9" t="s">
        <v>274</v>
      </c>
      <c r="B2088" s="9" t="s">
        <v>284</v>
      </c>
      <c r="C2088" s="8" t="s">
        <v>51</v>
      </c>
      <c r="D2088" s="9" t="s">
        <v>10</v>
      </c>
      <c r="E2088" s="8">
        <v>1</v>
      </c>
      <c r="F2088" s="9" t="str">
        <f>_xlfn.XLOOKUP(D2088,Data!G:G,Data!H:H,0,0,1)</f>
        <v>Oceania</v>
      </c>
    </row>
    <row r="2089" spans="1:6" x14ac:dyDescent="0.2">
      <c r="A2089" s="9" t="s">
        <v>274</v>
      </c>
      <c r="B2089" s="9" t="s">
        <v>284</v>
      </c>
      <c r="C2089" s="8" t="s">
        <v>51</v>
      </c>
      <c r="D2089" s="9" t="s">
        <v>14</v>
      </c>
      <c r="E2089" s="8">
        <v>1</v>
      </c>
      <c r="F2089" s="9" t="str">
        <f>_xlfn.XLOOKUP(D2089,Data!G:G,Data!H:H,0,0,1)</f>
        <v>North America</v>
      </c>
    </row>
    <row r="2090" spans="1:6" x14ac:dyDescent="0.2">
      <c r="A2090" s="9" t="s">
        <v>287</v>
      </c>
      <c r="B2090" s="9" t="s">
        <v>288</v>
      </c>
      <c r="C2090" s="8" t="s">
        <v>8</v>
      </c>
      <c r="D2090" s="9" t="s">
        <v>152</v>
      </c>
      <c r="E2090" s="8">
        <v>1</v>
      </c>
      <c r="F2090" s="9" t="str">
        <f>_xlfn.XLOOKUP(D2090,Data!G:G,Data!H:H,0,0,1)</f>
        <v>Africa</v>
      </c>
    </row>
    <row r="2091" spans="1:6" x14ac:dyDescent="0.2">
      <c r="A2091" s="9" t="s">
        <v>287</v>
      </c>
      <c r="B2091" s="9" t="s">
        <v>288</v>
      </c>
      <c r="C2091" s="8" t="s">
        <v>8</v>
      </c>
      <c r="D2091" s="9" t="s">
        <v>9</v>
      </c>
      <c r="E2091" s="8">
        <v>1</v>
      </c>
      <c r="F2091" s="9" t="str">
        <f>_xlfn.XLOOKUP(D2091,Data!G:G,Data!H:H,0,0,1)</f>
        <v>South America</v>
      </c>
    </row>
    <row r="2092" spans="1:6" x14ac:dyDescent="0.2">
      <c r="A2092" s="9" t="s">
        <v>287</v>
      </c>
      <c r="B2092" s="9" t="s">
        <v>288</v>
      </c>
      <c r="C2092" s="8" t="s">
        <v>8</v>
      </c>
      <c r="D2092" s="9" t="s">
        <v>10</v>
      </c>
      <c r="E2092" s="8">
        <v>3</v>
      </c>
      <c r="F2092" s="9" t="str">
        <f>_xlfn.XLOOKUP(D2092,Data!G:G,Data!H:H,0,0,1)</f>
        <v>Oceania</v>
      </c>
    </row>
    <row r="2093" spans="1:6" x14ac:dyDescent="0.2">
      <c r="A2093" s="9" t="s">
        <v>287</v>
      </c>
      <c r="B2093" s="9" t="s">
        <v>288</v>
      </c>
      <c r="C2093" s="8" t="s">
        <v>8</v>
      </c>
      <c r="D2093" s="9" t="s">
        <v>52</v>
      </c>
      <c r="E2093" s="8">
        <v>2</v>
      </c>
      <c r="F2093" s="9" t="str">
        <f>_xlfn.XLOOKUP(D2093,Data!G:G,Data!H:H,0,0,1)</f>
        <v>Europe</v>
      </c>
    </row>
    <row r="2094" spans="1:6" x14ac:dyDescent="0.2">
      <c r="A2094" s="9" t="s">
        <v>287</v>
      </c>
      <c r="B2094" s="9" t="s">
        <v>288</v>
      </c>
      <c r="C2094" s="8" t="s">
        <v>8</v>
      </c>
      <c r="D2094" s="9" t="s">
        <v>141</v>
      </c>
      <c r="E2094" s="8">
        <v>4</v>
      </c>
      <c r="F2094" s="9" t="str">
        <f>_xlfn.XLOOKUP(D2094,Data!G:G,Data!H:H,0,0,1)</f>
        <v>Europe</v>
      </c>
    </row>
    <row r="2095" spans="1:6" x14ac:dyDescent="0.2">
      <c r="A2095" s="9" t="s">
        <v>287</v>
      </c>
      <c r="B2095" s="9" t="s">
        <v>288</v>
      </c>
      <c r="C2095" s="8" t="s">
        <v>8</v>
      </c>
      <c r="D2095" s="9" t="s">
        <v>13</v>
      </c>
      <c r="E2095" s="8">
        <v>1</v>
      </c>
      <c r="F2095" s="9" t="str">
        <f>_xlfn.XLOOKUP(D2095,Data!G:G,Data!H:H,0,0,1)</f>
        <v>South America</v>
      </c>
    </row>
    <row r="2096" spans="1:6" x14ac:dyDescent="0.2">
      <c r="A2096" s="9" t="s">
        <v>287</v>
      </c>
      <c r="B2096" s="9" t="s">
        <v>288</v>
      </c>
      <c r="C2096" s="8" t="s">
        <v>8</v>
      </c>
      <c r="D2096" s="9" t="s">
        <v>14</v>
      </c>
      <c r="E2096" s="8">
        <v>2</v>
      </c>
      <c r="F2096" s="9" t="str">
        <f>_xlfn.XLOOKUP(D2096,Data!G:G,Data!H:H,0,0,1)</f>
        <v>North America</v>
      </c>
    </row>
    <row r="2097" spans="1:6" x14ac:dyDescent="0.2">
      <c r="A2097" s="9" t="s">
        <v>287</v>
      </c>
      <c r="B2097" s="9" t="s">
        <v>288</v>
      </c>
      <c r="C2097" s="8" t="s">
        <v>8</v>
      </c>
      <c r="D2097" s="9" t="s">
        <v>17</v>
      </c>
      <c r="E2097" s="8">
        <v>1</v>
      </c>
      <c r="F2097" s="9" t="str">
        <f>_xlfn.XLOOKUP(D2097,Data!G:G,Data!H:H,0,0,1)</f>
        <v>Asia</v>
      </c>
    </row>
    <row r="2098" spans="1:6" x14ac:dyDescent="0.2">
      <c r="A2098" s="9" t="s">
        <v>287</v>
      </c>
      <c r="B2098" s="9" t="s">
        <v>288</v>
      </c>
      <c r="C2098" s="8" t="s">
        <v>8</v>
      </c>
      <c r="D2098" s="9" t="s">
        <v>19</v>
      </c>
      <c r="E2098" s="8">
        <v>2</v>
      </c>
      <c r="F2098" s="9" t="str">
        <f>_xlfn.XLOOKUP(D2098,Data!G:G,Data!H:H,0,0,1)</f>
        <v>South America</v>
      </c>
    </row>
    <row r="2099" spans="1:6" x14ac:dyDescent="0.2">
      <c r="A2099" s="9" t="s">
        <v>287</v>
      </c>
      <c r="B2099" s="9" t="s">
        <v>288</v>
      </c>
      <c r="C2099" s="8" t="s">
        <v>8</v>
      </c>
      <c r="D2099" s="9" t="s">
        <v>21</v>
      </c>
      <c r="E2099" s="8">
        <v>1</v>
      </c>
      <c r="F2099" s="9" t="str">
        <f>_xlfn.XLOOKUP(D2099,Data!G:G,Data!H:H,0,0,1)</f>
        <v>Europe</v>
      </c>
    </row>
    <row r="2100" spans="1:6" x14ac:dyDescent="0.2">
      <c r="A2100" s="9" t="s">
        <v>287</v>
      </c>
      <c r="B2100" s="9" t="s">
        <v>288</v>
      </c>
      <c r="C2100" s="8" t="s">
        <v>8</v>
      </c>
      <c r="D2100" s="9" t="s">
        <v>54</v>
      </c>
      <c r="E2100" s="8">
        <v>4</v>
      </c>
      <c r="F2100" s="9" t="str">
        <f>_xlfn.XLOOKUP(D2100,Data!G:G,Data!H:H,0,0,1)</f>
        <v>Europe</v>
      </c>
    </row>
    <row r="2101" spans="1:6" x14ac:dyDescent="0.2">
      <c r="A2101" s="9" t="s">
        <v>287</v>
      </c>
      <c r="B2101" s="9" t="s">
        <v>288</v>
      </c>
      <c r="C2101" s="8" t="s">
        <v>8</v>
      </c>
      <c r="D2101" s="9" t="s">
        <v>196</v>
      </c>
      <c r="E2101" s="8">
        <v>1</v>
      </c>
      <c r="F2101" s="9" t="str">
        <f>_xlfn.XLOOKUP(D2101,Data!G:G,Data!H:H,0,0,1)</f>
        <v>South America</v>
      </c>
    </row>
    <row r="2102" spans="1:6" x14ac:dyDescent="0.2">
      <c r="A2102" s="9" t="s">
        <v>287</v>
      </c>
      <c r="B2102" s="9" t="s">
        <v>288</v>
      </c>
      <c r="C2102" s="8" t="s">
        <v>8</v>
      </c>
      <c r="D2102" s="9" t="s">
        <v>169</v>
      </c>
      <c r="E2102" s="8">
        <v>1</v>
      </c>
      <c r="F2102" s="9" t="str">
        <f>_xlfn.XLOOKUP(D2102,Data!G:G,Data!H:H,0,0,1)</f>
        <v>Africa</v>
      </c>
    </row>
    <row r="2103" spans="1:6" x14ac:dyDescent="0.2">
      <c r="A2103" s="9" t="s">
        <v>287</v>
      </c>
      <c r="B2103" s="9" t="s">
        <v>288</v>
      </c>
      <c r="C2103" s="8" t="s">
        <v>8</v>
      </c>
      <c r="D2103" s="9" t="s">
        <v>55</v>
      </c>
      <c r="E2103" s="8">
        <v>1</v>
      </c>
      <c r="F2103" s="9" t="str">
        <f>_xlfn.XLOOKUP(D2103,Data!G:G,Data!H:H,0,0,1)</f>
        <v>Europe</v>
      </c>
    </row>
    <row r="2104" spans="1:6" x14ac:dyDescent="0.2">
      <c r="A2104" s="9" t="s">
        <v>287</v>
      </c>
      <c r="B2104" s="9" t="s">
        <v>288</v>
      </c>
      <c r="C2104" s="8" t="s">
        <v>8</v>
      </c>
      <c r="D2104" s="9" t="s">
        <v>25</v>
      </c>
      <c r="E2104" s="8">
        <v>4</v>
      </c>
      <c r="F2104" s="9" t="str">
        <f>_xlfn.XLOOKUP(D2104,Data!G:G,Data!H:H,0,0,1)</f>
        <v>Europe</v>
      </c>
    </row>
    <row r="2105" spans="1:6" x14ac:dyDescent="0.2">
      <c r="A2105" s="9" t="s">
        <v>287</v>
      </c>
      <c r="B2105" s="9" t="s">
        <v>288</v>
      </c>
      <c r="C2105" s="8" t="s">
        <v>8</v>
      </c>
      <c r="D2105" s="9" t="s">
        <v>26</v>
      </c>
      <c r="E2105" s="8">
        <v>2</v>
      </c>
      <c r="F2105" s="9" t="str">
        <f>_xlfn.XLOOKUP(D2105,Data!G:G,Data!H:H,0,0,1)</f>
        <v>Europe</v>
      </c>
    </row>
    <row r="2106" spans="1:6" x14ac:dyDescent="0.2">
      <c r="A2106" s="9" t="s">
        <v>287</v>
      </c>
      <c r="B2106" s="9" t="s">
        <v>288</v>
      </c>
      <c r="C2106" s="8" t="s">
        <v>8</v>
      </c>
      <c r="D2106" s="9" t="s">
        <v>27</v>
      </c>
      <c r="E2106" s="8">
        <v>4</v>
      </c>
      <c r="F2106" s="9" t="str">
        <f>_xlfn.XLOOKUP(D2106,Data!G:G,Data!H:H,0,0,1)</f>
        <v>Europe</v>
      </c>
    </row>
    <row r="2107" spans="1:6" x14ac:dyDescent="0.2">
      <c r="A2107" s="9" t="s">
        <v>287</v>
      </c>
      <c r="B2107" s="9" t="s">
        <v>288</v>
      </c>
      <c r="C2107" s="8" t="s">
        <v>8</v>
      </c>
      <c r="D2107" s="9" t="s">
        <v>70</v>
      </c>
      <c r="E2107" s="8">
        <v>1</v>
      </c>
      <c r="F2107" s="9" t="str">
        <f>_xlfn.XLOOKUP(D2107,Data!G:G,Data!H:H,0,0,1)</f>
        <v>Europe</v>
      </c>
    </row>
    <row r="2108" spans="1:6" x14ac:dyDescent="0.2">
      <c r="A2108" s="9" t="s">
        <v>287</v>
      </c>
      <c r="B2108" s="9" t="s">
        <v>288</v>
      </c>
      <c r="C2108" s="8" t="s">
        <v>8</v>
      </c>
      <c r="D2108" s="9" t="s">
        <v>102</v>
      </c>
      <c r="E2108" s="8">
        <v>1</v>
      </c>
      <c r="F2108" s="9" t="str">
        <f>_xlfn.XLOOKUP(D2108,Data!G:G,Data!H:H,0,0,1)</f>
        <v>Asia</v>
      </c>
    </row>
    <row r="2109" spans="1:6" x14ac:dyDescent="0.2">
      <c r="A2109" s="9" t="s">
        <v>287</v>
      </c>
      <c r="B2109" s="9" t="s">
        <v>288</v>
      </c>
      <c r="C2109" s="8" t="s">
        <v>8</v>
      </c>
      <c r="D2109" s="9" t="s">
        <v>143</v>
      </c>
      <c r="E2109" s="8">
        <v>1</v>
      </c>
      <c r="F2109" s="9" t="str">
        <f>_xlfn.XLOOKUP(D2109,Data!G:G,Data!H:H,0,0,1)</f>
        <v>Europe</v>
      </c>
    </row>
    <row r="2110" spans="1:6" x14ac:dyDescent="0.2">
      <c r="A2110" s="9" t="s">
        <v>287</v>
      </c>
      <c r="B2110" s="9" t="s">
        <v>288</v>
      </c>
      <c r="C2110" s="8" t="s">
        <v>8</v>
      </c>
      <c r="D2110" s="9" t="s">
        <v>279</v>
      </c>
      <c r="E2110" s="8">
        <v>1</v>
      </c>
      <c r="F2110" s="9" t="str">
        <f>_xlfn.XLOOKUP(D2110,Data!G:G,Data!H:H,0,0,1)</f>
        <v>Europe</v>
      </c>
    </row>
    <row r="2111" spans="1:6" x14ac:dyDescent="0.2">
      <c r="A2111" s="9" t="s">
        <v>287</v>
      </c>
      <c r="B2111" s="9" t="s">
        <v>288</v>
      </c>
      <c r="C2111" s="8" t="s">
        <v>8</v>
      </c>
      <c r="D2111" s="9" t="s">
        <v>57</v>
      </c>
      <c r="E2111" s="8">
        <v>1</v>
      </c>
      <c r="F2111" s="9" t="str">
        <f>_xlfn.XLOOKUP(D2111,Data!G:G,Data!H:H,0,0,1)</f>
        <v>Asia</v>
      </c>
    </row>
    <row r="2112" spans="1:6" x14ac:dyDescent="0.2">
      <c r="A2112" s="9" t="s">
        <v>287</v>
      </c>
      <c r="B2112" s="9" t="s">
        <v>288</v>
      </c>
      <c r="C2112" s="8" t="s">
        <v>8</v>
      </c>
      <c r="D2112" s="9" t="s">
        <v>156</v>
      </c>
      <c r="E2112" s="8">
        <v>2</v>
      </c>
      <c r="F2112" s="9" t="str">
        <f>_xlfn.XLOOKUP(D2112,Data!G:G,Data!H:H,0,0,1)</f>
        <v>Europe</v>
      </c>
    </row>
    <row r="2113" spans="1:6" x14ac:dyDescent="0.2">
      <c r="A2113" s="9" t="s">
        <v>287</v>
      </c>
      <c r="B2113" s="9" t="s">
        <v>288</v>
      </c>
      <c r="C2113" s="8" t="s">
        <v>8</v>
      </c>
      <c r="D2113" s="9" t="s">
        <v>30</v>
      </c>
      <c r="E2113" s="8">
        <v>1</v>
      </c>
      <c r="F2113" s="9" t="str">
        <f>_xlfn.XLOOKUP(D2113,Data!G:G,Data!H:H,0,0,1)</f>
        <v>Europe</v>
      </c>
    </row>
    <row r="2114" spans="1:6" x14ac:dyDescent="0.2">
      <c r="A2114" s="9" t="s">
        <v>287</v>
      </c>
      <c r="B2114" s="9" t="s">
        <v>288</v>
      </c>
      <c r="C2114" s="8" t="s">
        <v>8</v>
      </c>
      <c r="D2114" s="9" t="s">
        <v>31</v>
      </c>
      <c r="E2114" s="8">
        <v>3</v>
      </c>
      <c r="F2114" s="9" t="str">
        <f>_xlfn.XLOOKUP(D2114,Data!G:G,Data!H:H,0,0,1)</f>
        <v>Europe</v>
      </c>
    </row>
    <row r="2115" spans="1:6" x14ac:dyDescent="0.2">
      <c r="A2115" s="9" t="s">
        <v>287</v>
      </c>
      <c r="B2115" s="9" t="s">
        <v>288</v>
      </c>
      <c r="C2115" s="8" t="s">
        <v>8</v>
      </c>
      <c r="D2115" s="9" t="s">
        <v>32</v>
      </c>
      <c r="E2115" s="8">
        <v>1</v>
      </c>
      <c r="F2115" s="9" t="str">
        <f>_xlfn.XLOOKUP(D2115,Data!G:G,Data!H:H,0,0,1)</f>
        <v>Asia</v>
      </c>
    </row>
    <row r="2116" spans="1:6" x14ac:dyDescent="0.2">
      <c r="A2116" s="9" t="s">
        <v>287</v>
      </c>
      <c r="B2116" s="9" t="s">
        <v>288</v>
      </c>
      <c r="C2116" s="8" t="s">
        <v>8</v>
      </c>
      <c r="D2116" s="9" t="s">
        <v>33</v>
      </c>
      <c r="E2116" s="8">
        <v>2</v>
      </c>
      <c r="F2116" s="9" t="str">
        <f>_xlfn.XLOOKUP(D2116,Data!G:G,Data!H:H,0,0,1)</f>
        <v>Asia</v>
      </c>
    </row>
    <row r="2117" spans="1:6" x14ac:dyDescent="0.2">
      <c r="A2117" s="9" t="s">
        <v>287</v>
      </c>
      <c r="B2117" s="9" t="s">
        <v>288</v>
      </c>
      <c r="C2117" s="8" t="s">
        <v>8</v>
      </c>
      <c r="D2117" s="9" t="s">
        <v>200</v>
      </c>
      <c r="E2117" s="8">
        <v>1</v>
      </c>
      <c r="F2117" s="9" t="str">
        <f>_xlfn.XLOOKUP(D2117,Data!G:G,Data!H:H,0,0,1)</f>
        <v>Europe</v>
      </c>
    </row>
    <row r="2118" spans="1:6" x14ac:dyDescent="0.2">
      <c r="A2118" s="9" t="s">
        <v>287</v>
      </c>
      <c r="B2118" s="9" t="s">
        <v>288</v>
      </c>
      <c r="C2118" s="8" t="s">
        <v>8</v>
      </c>
      <c r="D2118" s="9" t="s">
        <v>34</v>
      </c>
      <c r="E2118" s="8">
        <v>1</v>
      </c>
      <c r="F2118" s="9" t="str">
        <f>_xlfn.XLOOKUP(D2118,Data!G:G,Data!H:H,0,0,1)</f>
        <v>Europe</v>
      </c>
    </row>
    <row r="2119" spans="1:6" x14ac:dyDescent="0.2">
      <c r="A2119" s="9" t="s">
        <v>287</v>
      </c>
      <c r="B2119" s="9" t="s">
        <v>288</v>
      </c>
      <c r="C2119" s="8" t="s">
        <v>8</v>
      </c>
      <c r="D2119" s="9" t="s">
        <v>115</v>
      </c>
      <c r="E2119" s="8">
        <v>1</v>
      </c>
      <c r="F2119" s="9" t="str">
        <f>_xlfn.XLOOKUP(D2119,Data!G:G,Data!H:H,0,0,1)</f>
        <v>Africa</v>
      </c>
    </row>
    <row r="2120" spans="1:6" x14ac:dyDescent="0.2">
      <c r="A2120" s="9" t="s">
        <v>287</v>
      </c>
      <c r="B2120" s="9" t="s">
        <v>288</v>
      </c>
      <c r="C2120" s="8" t="s">
        <v>8</v>
      </c>
      <c r="D2120" s="9" t="s">
        <v>37</v>
      </c>
      <c r="E2120" s="8">
        <v>1</v>
      </c>
      <c r="F2120" s="9" t="str">
        <f>_xlfn.XLOOKUP(D2120,Data!G:G,Data!H:H,0,0,1)</f>
        <v>Asia</v>
      </c>
    </row>
    <row r="2121" spans="1:6" x14ac:dyDescent="0.2">
      <c r="A2121" s="9" t="s">
        <v>287</v>
      </c>
      <c r="B2121" s="9" t="s">
        <v>288</v>
      </c>
      <c r="C2121" s="8" t="s">
        <v>8</v>
      </c>
      <c r="D2121" s="9" t="s">
        <v>157</v>
      </c>
      <c r="E2121" s="8">
        <v>1</v>
      </c>
      <c r="F2121" s="9" t="str">
        <f>_xlfn.XLOOKUP(D2121,Data!G:G,Data!H:H,0,0,1)</f>
        <v>Africa</v>
      </c>
    </row>
    <row r="2122" spans="1:6" x14ac:dyDescent="0.2">
      <c r="A2122" s="9" t="s">
        <v>287</v>
      </c>
      <c r="B2122" s="9" t="s">
        <v>288</v>
      </c>
      <c r="C2122" s="8" t="s">
        <v>8</v>
      </c>
      <c r="D2122" s="9" t="s">
        <v>38</v>
      </c>
      <c r="E2122" s="8">
        <v>3</v>
      </c>
      <c r="F2122" s="9" t="str">
        <f>_xlfn.XLOOKUP(D2122,Data!G:G,Data!H:H,0,0,1)</f>
        <v>Europe</v>
      </c>
    </row>
    <row r="2123" spans="1:6" x14ac:dyDescent="0.2">
      <c r="A2123" s="9" t="s">
        <v>287</v>
      </c>
      <c r="B2123" s="9" t="s">
        <v>288</v>
      </c>
      <c r="C2123" s="8" t="s">
        <v>8</v>
      </c>
      <c r="D2123" s="9" t="s">
        <v>71</v>
      </c>
      <c r="E2123" s="8">
        <v>2</v>
      </c>
      <c r="F2123" s="9" t="str">
        <f>_xlfn.XLOOKUP(D2123,Data!G:G,Data!H:H,0,0,1)</f>
        <v>Oceania</v>
      </c>
    </row>
    <row r="2124" spans="1:6" x14ac:dyDescent="0.2">
      <c r="A2124" s="9" t="s">
        <v>287</v>
      </c>
      <c r="B2124" s="9" t="s">
        <v>288</v>
      </c>
      <c r="C2124" s="8" t="s">
        <v>8</v>
      </c>
      <c r="D2124" s="9" t="s">
        <v>144</v>
      </c>
      <c r="E2124" s="8">
        <v>2</v>
      </c>
      <c r="F2124" s="9" t="str">
        <f>_xlfn.XLOOKUP(D2124,Data!G:G,Data!H:H,0,0,1)</f>
        <v>Europe</v>
      </c>
    </row>
    <row r="2125" spans="1:6" x14ac:dyDescent="0.2">
      <c r="A2125" s="9" t="s">
        <v>287</v>
      </c>
      <c r="B2125" s="9" t="s">
        <v>288</v>
      </c>
      <c r="C2125" s="8" t="s">
        <v>8</v>
      </c>
      <c r="D2125" s="9" t="s">
        <v>121</v>
      </c>
      <c r="E2125" s="8">
        <v>1</v>
      </c>
      <c r="F2125" s="9" t="str">
        <f>_xlfn.XLOOKUP(D2125,Data!G:G,Data!H:H,0,0,1)</f>
        <v>North America</v>
      </c>
    </row>
    <row r="2126" spans="1:6" x14ac:dyDescent="0.2">
      <c r="A2126" s="9" t="s">
        <v>287</v>
      </c>
      <c r="B2126" s="9" t="s">
        <v>288</v>
      </c>
      <c r="C2126" s="8" t="s">
        <v>8</v>
      </c>
      <c r="D2126" s="9" t="s">
        <v>59</v>
      </c>
      <c r="E2126" s="8">
        <v>1</v>
      </c>
      <c r="F2126" s="9" t="str">
        <f>_xlfn.XLOOKUP(D2126,Data!G:G,Data!H:H,0,0,1)</f>
        <v>Europe</v>
      </c>
    </row>
    <row r="2127" spans="1:6" x14ac:dyDescent="0.2">
      <c r="A2127" s="9" t="s">
        <v>287</v>
      </c>
      <c r="B2127" s="9" t="s">
        <v>288</v>
      </c>
      <c r="C2127" s="8" t="s">
        <v>8</v>
      </c>
      <c r="D2127" s="9" t="s">
        <v>145</v>
      </c>
      <c r="E2127" s="8">
        <v>2</v>
      </c>
      <c r="F2127" s="9" t="str">
        <f>_xlfn.XLOOKUP(D2127,Data!G:G,Data!H:H,0,0,1)</f>
        <v>Europe</v>
      </c>
    </row>
    <row r="2128" spans="1:6" x14ac:dyDescent="0.2">
      <c r="A2128" s="9" t="s">
        <v>287</v>
      </c>
      <c r="B2128" s="9" t="s">
        <v>288</v>
      </c>
      <c r="C2128" s="8" t="s">
        <v>8</v>
      </c>
      <c r="D2128" s="9" t="s">
        <v>174</v>
      </c>
      <c r="E2128" s="8">
        <v>1</v>
      </c>
      <c r="F2128" s="9" t="str">
        <f>_xlfn.XLOOKUP(D2128,Data!G:G,Data!H:H,0,0,1)</f>
        <v>Africa</v>
      </c>
    </row>
    <row r="2129" spans="1:6" x14ac:dyDescent="0.2">
      <c r="A2129" s="9" t="s">
        <v>287</v>
      </c>
      <c r="B2129" s="9" t="s">
        <v>288</v>
      </c>
      <c r="C2129" s="8" t="s">
        <v>8</v>
      </c>
      <c r="D2129" s="9" t="s">
        <v>171</v>
      </c>
      <c r="E2129" s="8">
        <v>1</v>
      </c>
      <c r="F2129" s="9" t="str">
        <f>_xlfn.XLOOKUP(D2129,Data!G:G,Data!H:H,0,0,1)</f>
        <v>Europe</v>
      </c>
    </row>
    <row r="2130" spans="1:6" x14ac:dyDescent="0.2">
      <c r="A2130" s="9" t="s">
        <v>287</v>
      </c>
      <c r="B2130" s="9" t="s">
        <v>288</v>
      </c>
      <c r="C2130" s="8" t="s">
        <v>8</v>
      </c>
      <c r="D2130" s="9" t="s">
        <v>63</v>
      </c>
      <c r="E2130" s="8">
        <v>1</v>
      </c>
      <c r="F2130" s="9" t="str">
        <f>_xlfn.XLOOKUP(D2130,Data!G:G,Data!H:H,0,0,1)</f>
        <v>Europe</v>
      </c>
    </row>
    <row r="2131" spans="1:6" x14ac:dyDescent="0.2">
      <c r="A2131" s="9" t="s">
        <v>287</v>
      </c>
      <c r="B2131" s="9" t="s">
        <v>288</v>
      </c>
      <c r="C2131" s="8" t="s">
        <v>8</v>
      </c>
      <c r="D2131" s="9" t="s">
        <v>39</v>
      </c>
      <c r="E2131" s="8">
        <v>4</v>
      </c>
      <c r="F2131" s="9" t="str">
        <f>_xlfn.XLOOKUP(D2131,Data!G:G,Data!H:H,0,0,1)</f>
        <v>Europe</v>
      </c>
    </row>
    <row r="2132" spans="1:6" x14ac:dyDescent="0.2">
      <c r="A2132" s="9" t="s">
        <v>287</v>
      </c>
      <c r="B2132" s="9" t="s">
        <v>288</v>
      </c>
      <c r="C2132" s="8" t="s">
        <v>8</v>
      </c>
      <c r="D2132" s="9" t="s">
        <v>40</v>
      </c>
      <c r="E2132" s="8">
        <v>1</v>
      </c>
      <c r="F2132" s="9" t="str">
        <f>_xlfn.XLOOKUP(D2132,Data!G:G,Data!H:H,0,0,1)</f>
        <v>Africa</v>
      </c>
    </row>
    <row r="2133" spans="1:6" x14ac:dyDescent="0.2">
      <c r="A2133" s="9" t="s">
        <v>287</v>
      </c>
      <c r="B2133" s="9" t="s">
        <v>288</v>
      </c>
      <c r="C2133" s="8" t="s">
        <v>8</v>
      </c>
      <c r="D2133" s="9" t="s">
        <v>41</v>
      </c>
      <c r="E2133" s="8">
        <v>1</v>
      </c>
      <c r="F2133" s="9" t="str">
        <f>_xlfn.XLOOKUP(D2133,Data!G:G,Data!H:H,0,0,1)</f>
        <v>Asia</v>
      </c>
    </row>
    <row r="2134" spans="1:6" x14ac:dyDescent="0.2">
      <c r="A2134" s="9" t="s">
        <v>287</v>
      </c>
      <c r="B2134" s="9" t="s">
        <v>288</v>
      </c>
      <c r="C2134" s="8" t="s">
        <v>8</v>
      </c>
      <c r="D2134" s="9" t="s">
        <v>42</v>
      </c>
      <c r="E2134" s="8">
        <v>3</v>
      </c>
      <c r="F2134" s="9" t="str">
        <f>_xlfn.XLOOKUP(D2134,Data!G:G,Data!H:H,0,0,1)</f>
        <v>Europe</v>
      </c>
    </row>
    <row r="2135" spans="1:6" x14ac:dyDescent="0.2">
      <c r="A2135" s="9" t="s">
        <v>287</v>
      </c>
      <c r="B2135" s="9" t="s">
        <v>288</v>
      </c>
      <c r="C2135" s="8" t="s">
        <v>8</v>
      </c>
      <c r="D2135" s="9" t="s">
        <v>127</v>
      </c>
      <c r="E2135" s="8">
        <v>1</v>
      </c>
      <c r="F2135" s="9" t="str">
        <f>_xlfn.XLOOKUP(D2135,Data!G:G,Data!H:H,0,0,1)</f>
        <v>Europe</v>
      </c>
    </row>
    <row r="2136" spans="1:6" x14ac:dyDescent="0.2">
      <c r="A2136" s="9" t="s">
        <v>287</v>
      </c>
      <c r="B2136" s="9" t="s">
        <v>288</v>
      </c>
      <c r="C2136" s="8" t="s">
        <v>8</v>
      </c>
      <c r="D2136" s="9" t="s">
        <v>137</v>
      </c>
      <c r="E2136" s="8">
        <v>2</v>
      </c>
      <c r="F2136" s="9" t="str">
        <f>_xlfn.XLOOKUP(D2136,Data!G:G,Data!H:H,0,0,1)</f>
        <v>Europe</v>
      </c>
    </row>
    <row r="2137" spans="1:6" x14ac:dyDescent="0.2">
      <c r="A2137" s="9" t="s">
        <v>287</v>
      </c>
      <c r="B2137" s="9" t="s">
        <v>288</v>
      </c>
      <c r="C2137" s="8" t="s">
        <v>8</v>
      </c>
      <c r="D2137" s="9" t="s">
        <v>129</v>
      </c>
      <c r="E2137" s="8">
        <v>1</v>
      </c>
      <c r="F2137" s="9" t="str">
        <f>_xlfn.XLOOKUP(D2137,Data!G:G,Data!H:H,0,0,1)</f>
        <v>Asia</v>
      </c>
    </row>
    <row r="2138" spans="1:6" x14ac:dyDescent="0.2">
      <c r="A2138" s="9" t="s">
        <v>287</v>
      </c>
      <c r="B2138" s="9" t="s">
        <v>288</v>
      </c>
      <c r="C2138" s="8" t="s">
        <v>8</v>
      </c>
      <c r="D2138" s="9" t="s">
        <v>43</v>
      </c>
      <c r="E2138" s="8">
        <v>1</v>
      </c>
      <c r="F2138" s="9" t="str">
        <f>_xlfn.XLOOKUP(D2138,Data!G:G,Data!H:H,0,0,1)</f>
        <v>Europe</v>
      </c>
    </row>
    <row r="2139" spans="1:6" x14ac:dyDescent="0.2">
      <c r="A2139" s="9" t="s">
        <v>287</v>
      </c>
      <c r="B2139" s="9" t="s">
        <v>288</v>
      </c>
      <c r="C2139" s="8" t="s">
        <v>8</v>
      </c>
      <c r="D2139" s="9" t="s">
        <v>138</v>
      </c>
      <c r="E2139" s="8">
        <v>1</v>
      </c>
      <c r="F2139" s="9" t="str">
        <f>_xlfn.XLOOKUP(D2139,Data!G:G,Data!H:H,0,0,1)</f>
        <v>Africa</v>
      </c>
    </row>
    <row r="2140" spans="1:6" x14ac:dyDescent="0.2">
      <c r="A2140" s="9" t="s">
        <v>287</v>
      </c>
      <c r="B2140" s="9" t="s">
        <v>288</v>
      </c>
      <c r="C2140" s="8" t="s">
        <v>8</v>
      </c>
      <c r="D2140" s="9" t="s">
        <v>44</v>
      </c>
      <c r="E2140" s="8">
        <v>1</v>
      </c>
      <c r="F2140" s="9" t="str">
        <f>_xlfn.XLOOKUP(D2140,Data!G:G,Data!H:H,0,0,1)</f>
        <v>Europe</v>
      </c>
    </row>
    <row r="2141" spans="1:6" x14ac:dyDescent="0.2">
      <c r="A2141" s="9" t="s">
        <v>287</v>
      </c>
      <c r="B2141" s="9" t="s">
        <v>288</v>
      </c>
      <c r="C2141" s="8" t="s">
        <v>8</v>
      </c>
      <c r="D2141" s="9" t="s">
        <v>45</v>
      </c>
      <c r="E2141" s="8">
        <v>3</v>
      </c>
      <c r="F2141" s="9" t="str">
        <f>_xlfn.XLOOKUP(D2141,Data!G:G,Data!H:H,0,0,1)</f>
        <v>North America</v>
      </c>
    </row>
    <row r="2142" spans="1:6" x14ac:dyDescent="0.2">
      <c r="A2142" s="9" t="s">
        <v>287</v>
      </c>
      <c r="B2142" s="9" t="s">
        <v>288</v>
      </c>
      <c r="C2142" s="8" t="s">
        <v>8</v>
      </c>
      <c r="D2142" s="9" t="s">
        <v>172</v>
      </c>
      <c r="E2142" s="8">
        <v>1</v>
      </c>
      <c r="F2142" s="9" t="str">
        <f>_xlfn.XLOOKUP(D2142,Data!G:G,Data!H:H,0,0,1)</f>
        <v>South America</v>
      </c>
    </row>
    <row r="2143" spans="1:6" x14ac:dyDescent="0.2">
      <c r="A2143" s="9" t="s">
        <v>287</v>
      </c>
      <c r="B2143" s="9" t="s">
        <v>288</v>
      </c>
      <c r="C2143" s="8" t="s">
        <v>8</v>
      </c>
      <c r="D2143" s="9" t="s">
        <v>46</v>
      </c>
      <c r="E2143" s="8">
        <v>1</v>
      </c>
      <c r="F2143" s="9" t="str">
        <f>_xlfn.XLOOKUP(D2143,Data!G:G,Data!H:H,0,0,1)</f>
        <v>Asia</v>
      </c>
    </row>
    <row r="2144" spans="1:6" x14ac:dyDescent="0.2">
      <c r="A2144" s="9" t="s">
        <v>287</v>
      </c>
      <c r="B2144" s="9" t="s">
        <v>288</v>
      </c>
      <c r="C2144" s="8" t="s">
        <v>8</v>
      </c>
      <c r="D2144" s="9" t="s">
        <v>162</v>
      </c>
      <c r="E2144" s="8">
        <v>1</v>
      </c>
      <c r="F2144" s="9" t="str">
        <f>_xlfn.XLOOKUP(D2144,Data!G:G,Data!H:H,0,0,1)</f>
        <v>South America</v>
      </c>
    </row>
    <row r="2145" spans="1:6" x14ac:dyDescent="0.2">
      <c r="A2145" s="9" t="s">
        <v>287</v>
      </c>
      <c r="B2145" s="9" t="s">
        <v>289</v>
      </c>
      <c r="C2145" s="8" t="s">
        <v>8</v>
      </c>
      <c r="D2145" s="9" t="s">
        <v>10</v>
      </c>
      <c r="E2145" s="8">
        <v>1</v>
      </c>
      <c r="F2145" s="9" t="str">
        <f>_xlfn.XLOOKUP(D2145,Data!G:G,Data!H:H,0,0,1)</f>
        <v>Oceania</v>
      </c>
    </row>
    <row r="2146" spans="1:6" x14ac:dyDescent="0.2">
      <c r="A2146" s="9" t="s">
        <v>287</v>
      </c>
      <c r="B2146" s="9" t="s">
        <v>289</v>
      </c>
      <c r="C2146" s="8" t="s">
        <v>8</v>
      </c>
      <c r="D2146" s="9" t="s">
        <v>52</v>
      </c>
      <c r="E2146" s="8">
        <v>1</v>
      </c>
      <c r="F2146" s="9" t="str">
        <f>_xlfn.XLOOKUP(D2146,Data!G:G,Data!H:H,0,0,1)</f>
        <v>Europe</v>
      </c>
    </row>
    <row r="2147" spans="1:6" x14ac:dyDescent="0.2">
      <c r="A2147" s="9" t="s">
        <v>287</v>
      </c>
      <c r="B2147" s="9" t="s">
        <v>289</v>
      </c>
      <c r="C2147" s="8" t="s">
        <v>8</v>
      </c>
      <c r="D2147" s="9" t="s">
        <v>141</v>
      </c>
      <c r="E2147" s="8">
        <v>2</v>
      </c>
      <c r="F2147" s="9" t="str">
        <f>_xlfn.XLOOKUP(D2147,Data!G:G,Data!H:H,0,0,1)</f>
        <v>Europe</v>
      </c>
    </row>
    <row r="2148" spans="1:6" x14ac:dyDescent="0.2">
      <c r="A2148" s="9" t="s">
        <v>287</v>
      </c>
      <c r="B2148" s="9" t="s">
        <v>289</v>
      </c>
      <c r="C2148" s="8" t="s">
        <v>8</v>
      </c>
      <c r="D2148" s="9" t="s">
        <v>14</v>
      </c>
      <c r="E2148" s="8">
        <v>1</v>
      </c>
      <c r="F2148" s="9" t="str">
        <f>_xlfn.XLOOKUP(D2148,Data!G:G,Data!H:H,0,0,1)</f>
        <v>North America</v>
      </c>
    </row>
    <row r="2149" spans="1:6" x14ac:dyDescent="0.2">
      <c r="A2149" s="9" t="s">
        <v>287</v>
      </c>
      <c r="B2149" s="9" t="s">
        <v>289</v>
      </c>
      <c r="C2149" s="8" t="s">
        <v>8</v>
      </c>
      <c r="D2149" s="9" t="s">
        <v>21</v>
      </c>
      <c r="E2149" s="8">
        <v>1</v>
      </c>
      <c r="F2149" s="9" t="str">
        <f>_xlfn.XLOOKUP(D2149,Data!G:G,Data!H:H,0,0,1)</f>
        <v>Europe</v>
      </c>
    </row>
    <row r="2150" spans="1:6" x14ac:dyDescent="0.2">
      <c r="A2150" s="9" t="s">
        <v>287</v>
      </c>
      <c r="B2150" s="9" t="s">
        <v>289</v>
      </c>
      <c r="C2150" s="8" t="s">
        <v>8</v>
      </c>
      <c r="D2150" s="9" t="s">
        <v>54</v>
      </c>
      <c r="E2150" s="8">
        <v>2</v>
      </c>
      <c r="F2150" s="9" t="str">
        <f>_xlfn.XLOOKUP(D2150,Data!G:G,Data!H:H,0,0,1)</f>
        <v>Europe</v>
      </c>
    </row>
    <row r="2151" spans="1:6" x14ac:dyDescent="0.2">
      <c r="A2151" s="9" t="s">
        <v>287</v>
      </c>
      <c r="B2151" s="9" t="s">
        <v>289</v>
      </c>
      <c r="C2151" s="8" t="s">
        <v>8</v>
      </c>
      <c r="D2151" s="9" t="s">
        <v>169</v>
      </c>
      <c r="E2151" s="8">
        <v>1</v>
      </c>
      <c r="F2151" s="9" t="str">
        <f>_xlfn.XLOOKUP(D2151,Data!G:G,Data!H:H,0,0,1)</f>
        <v>Africa</v>
      </c>
    </row>
    <row r="2152" spans="1:6" x14ac:dyDescent="0.2">
      <c r="A2152" s="9" t="s">
        <v>287</v>
      </c>
      <c r="B2152" s="9" t="s">
        <v>289</v>
      </c>
      <c r="C2152" s="8" t="s">
        <v>8</v>
      </c>
      <c r="D2152" s="9" t="s">
        <v>25</v>
      </c>
      <c r="E2152" s="8">
        <v>1</v>
      </c>
      <c r="F2152" s="9" t="str">
        <f>_xlfn.XLOOKUP(D2152,Data!G:G,Data!H:H,0,0,1)</f>
        <v>Europe</v>
      </c>
    </row>
    <row r="2153" spans="1:6" x14ac:dyDescent="0.2">
      <c r="A2153" s="9" t="s">
        <v>287</v>
      </c>
      <c r="B2153" s="9" t="s">
        <v>289</v>
      </c>
      <c r="C2153" s="8" t="s">
        <v>8</v>
      </c>
      <c r="D2153" s="9" t="s">
        <v>26</v>
      </c>
      <c r="E2153" s="8">
        <v>1</v>
      </c>
      <c r="F2153" s="9" t="str">
        <f>_xlfn.XLOOKUP(D2153,Data!G:G,Data!H:H,0,0,1)</f>
        <v>Europe</v>
      </c>
    </row>
    <row r="2154" spans="1:6" x14ac:dyDescent="0.2">
      <c r="A2154" s="9" t="s">
        <v>287</v>
      </c>
      <c r="B2154" s="9" t="s">
        <v>289</v>
      </c>
      <c r="C2154" s="8" t="s">
        <v>8</v>
      </c>
      <c r="D2154" s="9" t="s">
        <v>27</v>
      </c>
      <c r="E2154" s="8">
        <v>1</v>
      </c>
      <c r="F2154" s="9" t="str">
        <f>_xlfn.XLOOKUP(D2154,Data!G:G,Data!H:H,0,0,1)</f>
        <v>Europe</v>
      </c>
    </row>
    <row r="2155" spans="1:6" x14ac:dyDescent="0.2">
      <c r="A2155" s="9" t="s">
        <v>287</v>
      </c>
      <c r="B2155" s="9" t="s">
        <v>289</v>
      </c>
      <c r="C2155" s="8" t="s">
        <v>8</v>
      </c>
      <c r="D2155" s="9" t="s">
        <v>143</v>
      </c>
      <c r="E2155" s="8">
        <v>1</v>
      </c>
      <c r="F2155" s="9" t="str">
        <f>_xlfn.XLOOKUP(D2155,Data!G:G,Data!H:H,0,0,1)</f>
        <v>Europe</v>
      </c>
    </row>
    <row r="2156" spans="1:6" x14ac:dyDescent="0.2">
      <c r="A2156" s="9" t="s">
        <v>287</v>
      </c>
      <c r="B2156" s="9" t="s">
        <v>289</v>
      </c>
      <c r="C2156" s="8" t="s">
        <v>8</v>
      </c>
      <c r="D2156" s="9" t="s">
        <v>156</v>
      </c>
      <c r="E2156" s="8">
        <v>1</v>
      </c>
      <c r="F2156" s="9" t="str">
        <f>_xlfn.XLOOKUP(D2156,Data!G:G,Data!H:H,0,0,1)</f>
        <v>Europe</v>
      </c>
    </row>
    <row r="2157" spans="1:6" x14ac:dyDescent="0.2">
      <c r="A2157" s="9" t="s">
        <v>287</v>
      </c>
      <c r="B2157" s="9" t="s">
        <v>289</v>
      </c>
      <c r="C2157" s="8" t="s">
        <v>8</v>
      </c>
      <c r="D2157" s="9" t="s">
        <v>31</v>
      </c>
      <c r="E2157" s="8">
        <v>2</v>
      </c>
      <c r="F2157" s="9" t="str">
        <f>_xlfn.XLOOKUP(D2157,Data!G:G,Data!H:H,0,0,1)</f>
        <v>Europe</v>
      </c>
    </row>
    <row r="2158" spans="1:6" x14ac:dyDescent="0.2">
      <c r="A2158" s="9" t="s">
        <v>287</v>
      </c>
      <c r="B2158" s="9" t="s">
        <v>289</v>
      </c>
      <c r="C2158" s="8" t="s">
        <v>8</v>
      </c>
      <c r="D2158" s="9" t="s">
        <v>33</v>
      </c>
      <c r="E2158" s="8">
        <v>1</v>
      </c>
      <c r="F2158" s="9" t="str">
        <f>_xlfn.XLOOKUP(D2158,Data!G:G,Data!H:H,0,0,1)</f>
        <v>Asia</v>
      </c>
    </row>
    <row r="2159" spans="1:6" x14ac:dyDescent="0.2">
      <c r="A2159" s="9" t="s">
        <v>287</v>
      </c>
      <c r="B2159" s="9" t="s">
        <v>289</v>
      </c>
      <c r="C2159" s="8" t="s">
        <v>8</v>
      </c>
      <c r="D2159" s="9" t="s">
        <v>37</v>
      </c>
      <c r="E2159" s="8">
        <v>1</v>
      </c>
      <c r="F2159" s="9" t="str">
        <f>_xlfn.XLOOKUP(D2159,Data!G:G,Data!H:H,0,0,1)</f>
        <v>Asia</v>
      </c>
    </row>
    <row r="2160" spans="1:6" x14ac:dyDescent="0.2">
      <c r="A2160" s="9" t="s">
        <v>287</v>
      </c>
      <c r="B2160" s="9" t="s">
        <v>289</v>
      </c>
      <c r="C2160" s="8" t="s">
        <v>8</v>
      </c>
      <c r="D2160" s="9" t="s">
        <v>157</v>
      </c>
      <c r="E2160" s="8">
        <v>1</v>
      </c>
      <c r="F2160" s="9" t="str">
        <f>_xlfn.XLOOKUP(D2160,Data!G:G,Data!H:H,0,0,1)</f>
        <v>Africa</v>
      </c>
    </row>
    <row r="2161" spans="1:6" x14ac:dyDescent="0.2">
      <c r="A2161" s="9" t="s">
        <v>287</v>
      </c>
      <c r="B2161" s="9" t="s">
        <v>289</v>
      </c>
      <c r="C2161" s="8" t="s">
        <v>8</v>
      </c>
      <c r="D2161" s="9" t="s">
        <v>38</v>
      </c>
      <c r="E2161" s="8">
        <v>1</v>
      </c>
      <c r="F2161" s="9" t="str">
        <f>_xlfn.XLOOKUP(D2161,Data!G:G,Data!H:H,0,0,1)</f>
        <v>Europe</v>
      </c>
    </row>
    <row r="2162" spans="1:6" x14ac:dyDescent="0.2">
      <c r="A2162" s="9" t="s">
        <v>287</v>
      </c>
      <c r="B2162" s="9" t="s">
        <v>289</v>
      </c>
      <c r="C2162" s="8" t="s">
        <v>8</v>
      </c>
      <c r="D2162" s="9" t="s">
        <v>71</v>
      </c>
      <c r="E2162" s="8">
        <v>1</v>
      </c>
      <c r="F2162" s="9" t="str">
        <f>_xlfn.XLOOKUP(D2162,Data!G:G,Data!H:H,0,0,1)</f>
        <v>Oceania</v>
      </c>
    </row>
    <row r="2163" spans="1:6" x14ac:dyDescent="0.2">
      <c r="A2163" s="9" t="s">
        <v>287</v>
      </c>
      <c r="B2163" s="9" t="s">
        <v>289</v>
      </c>
      <c r="C2163" s="8" t="s">
        <v>8</v>
      </c>
      <c r="D2163" s="9" t="s">
        <v>144</v>
      </c>
      <c r="E2163" s="8">
        <v>2</v>
      </c>
      <c r="F2163" s="9" t="str">
        <f>_xlfn.XLOOKUP(D2163,Data!G:G,Data!H:H,0,0,1)</f>
        <v>Europe</v>
      </c>
    </row>
    <row r="2164" spans="1:6" x14ac:dyDescent="0.2">
      <c r="A2164" s="9" t="s">
        <v>287</v>
      </c>
      <c r="B2164" s="9" t="s">
        <v>289</v>
      </c>
      <c r="C2164" s="8" t="s">
        <v>8</v>
      </c>
      <c r="D2164" s="9" t="s">
        <v>59</v>
      </c>
      <c r="E2164" s="8">
        <v>1</v>
      </c>
      <c r="F2164" s="9" t="str">
        <f>_xlfn.XLOOKUP(D2164,Data!G:G,Data!H:H,0,0,1)</f>
        <v>Europe</v>
      </c>
    </row>
    <row r="2165" spans="1:6" x14ac:dyDescent="0.2">
      <c r="A2165" s="9" t="s">
        <v>287</v>
      </c>
      <c r="B2165" s="9" t="s">
        <v>289</v>
      </c>
      <c r="C2165" s="8" t="s">
        <v>8</v>
      </c>
      <c r="D2165" s="9" t="s">
        <v>145</v>
      </c>
      <c r="E2165" s="8">
        <v>2</v>
      </c>
      <c r="F2165" s="9" t="str">
        <f>_xlfn.XLOOKUP(D2165,Data!G:G,Data!H:H,0,0,1)</f>
        <v>Europe</v>
      </c>
    </row>
    <row r="2166" spans="1:6" x14ac:dyDescent="0.2">
      <c r="A2166" s="9" t="s">
        <v>287</v>
      </c>
      <c r="B2166" s="9" t="s">
        <v>289</v>
      </c>
      <c r="C2166" s="8" t="s">
        <v>8</v>
      </c>
      <c r="D2166" s="9" t="s">
        <v>122</v>
      </c>
      <c r="E2166" s="8">
        <v>1</v>
      </c>
      <c r="F2166" s="9" t="str">
        <f>_xlfn.XLOOKUP(D2166,Data!G:G,Data!H:H,0,0,1)</f>
        <v>Refugee</v>
      </c>
    </row>
    <row r="2167" spans="1:6" x14ac:dyDescent="0.2">
      <c r="A2167" s="9" t="s">
        <v>287</v>
      </c>
      <c r="B2167" s="9" t="s">
        <v>289</v>
      </c>
      <c r="C2167" s="8" t="s">
        <v>8</v>
      </c>
      <c r="D2167" s="9" t="s">
        <v>279</v>
      </c>
      <c r="E2167" s="8">
        <v>1</v>
      </c>
      <c r="F2167" s="9" t="str">
        <f>_xlfn.XLOOKUP(D2167,Data!G:G,Data!H:H,0,0,1)</f>
        <v>Europe</v>
      </c>
    </row>
    <row r="2168" spans="1:6" x14ac:dyDescent="0.2">
      <c r="A2168" s="9" t="s">
        <v>287</v>
      </c>
      <c r="B2168" s="9" t="s">
        <v>289</v>
      </c>
      <c r="C2168" s="8" t="s">
        <v>8</v>
      </c>
      <c r="D2168" s="9" t="s">
        <v>39</v>
      </c>
      <c r="E2168" s="8">
        <v>1</v>
      </c>
      <c r="F2168" s="9" t="str">
        <f>_xlfn.XLOOKUP(D2168,Data!G:G,Data!H:H,0,0,1)</f>
        <v>Europe</v>
      </c>
    </row>
    <row r="2169" spans="1:6" x14ac:dyDescent="0.2">
      <c r="A2169" s="9" t="s">
        <v>287</v>
      </c>
      <c r="B2169" s="9" t="s">
        <v>289</v>
      </c>
      <c r="C2169" s="8" t="s">
        <v>8</v>
      </c>
      <c r="D2169" s="9" t="s">
        <v>42</v>
      </c>
      <c r="E2169" s="8">
        <v>1</v>
      </c>
      <c r="F2169" s="9" t="str">
        <f>_xlfn.XLOOKUP(D2169,Data!G:G,Data!H:H,0,0,1)</f>
        <v>Europe</v>
      </c>
    </row>
    <row r="2170" spans="1:6" x14ac:dyDescent="0.2">
      <c r="A2170" s="9" t="s">
        <v>287</v>
      </c>
      <c r="B2170" s="9" t="s">
        <v>289</v>
      </c>
      <c r="C2170" s="8" t="s">
        <v>8</v>
      </c>
      <c r="D2170" s="9" t="s">
        <v>137</v>
      </c>
      <c r="E2170" s="8">
        <v>2</v>
      </c>
      <c r="F2170" s="9" t="str">
        <f>_xlfn.XLOOKUP(D2170,Data!G:G,Data!H:H,0,0,1)</f>
        <v>Europe</v>
      </c>
    </row>
    <row r="2171" spans="1:6" x14ac:dyDescent="0.2">
      <c r="A2171" s="9" t="s">
        <v>287</v>
      </c>
      <c r="B2171" s="9" t="s">
        <v>289</v>
      </c>
      <c r="C2171" s="8" t="s">
        <v>8</v>
      </c>
      <c r="D2171" s="9" t="s">
        <v>45</v>
      </c>
      <c r="E2171" s="8">
        <v>2</v>
      </c>
      <c r="F2171" s="9" t="str">
        <f>_xlfn.XLOOKUP(D2171,Data!G:G,Data!H:H,0,0,1)</f>
        <v>North America</v>
      </c>
    </row>
    <row r="2172" spans="1:6" x14ac:dyDescent="0.2">
      <c r="A2172" s="9" t="s">
        <v>287</v>
      </c>
      <c r="B2172" s="9" t="s">
        <v>290</v>
      </c>
      <c r="C2172" s="8" t="s">
        <v>8</v>
      </c>
      <c r="D2172" s="9" t="s">
        <v>10</v>
      </c>
      <c r="E2172" s="8">
        <v>2</v>
      </c>
      <c r="F2172" s="9" t="str">
        <f>_xlfn.XLOOKUP(D2172,Data!G:G,Data!H:H,0,0,1)</f>
        <v>Oceania</v>
      </c>
    </row>
    <row r="2173" spans="1:6" x14ac:dyDescent="0.2">
      <c r="A2173" s="9" t="s">
        <v>287</v>
      </c>
      <c r="B2173" s="9" t="s">
        <v>290</v>
      </c>
      <c r="C2173" s="8" t="s">
        <v>8</v>
      </c>
      <c r="D2173" s="9" t="s">
        <v>14</v>
      </c>
      <c r="E2173" s="8">
        <v>2</v>
      </c>
      <c r="F2173" s="9" t="str">
        <f>_xlfn.XLOOKUP(D2173,Data!G:G,Data!H:H,0,0,1)</f>
        <v>North America</v>
      </c>
    </row>
    <row r="2174" spans="1:6" x14ac:dyDescent="0.2">
      <c r="A2174" s="9" t="s">
        <v>287</v>
      </c>
      <c r="B2174" s="9" t="s">
        <v>290</v>
      </c>
      <c r="C2174" s="8" t="s">
        <v>8</v>
      </c>
      <c r="D2174" s="9" t="s">
        <v>17</v>
      </c>
      <c r="E2174" s="8">
        <v>2</v>
      </c>
      <c r="F2174" s="9" t="str">
        <f>_xlfn.XLOOKUP(D2174,Data!G:G,Data!H:H,0,0,1)</f>
        <v>Asia</v>
      </c>
    </row>
    <row r="2175" spans="1:6" x14ac:dyDescent="0.2">
      <c r="A2175" s="9" t="s">
        <v>287</v>
      </c>
      <c r="B2175" s="9" t="s">
        <v>290</v>
      </c>
      <c r="C2175" s="8" t="s">
        <v>8</v>
      </c>
      <c r="D2175" s="9" t="s">
        <v>19</v>
      </c>
      <c r="E2175" s="8">
        <v>2</v>
      </c>
      <c r="F2175" s="9" t="str">
        <f>_xlfn.XLOOKUP(D2175,Data!G:G,Data!H:H,0,0,1)</f>
        <v>South America</v>
      </c>
    </row>
    <row r="2176" spans="1:6" x14ac:dyDescent="0.2">
      <c r="A2176" s="9" t="s">
        <v>287</v>
      </c>
      <c r="B2176" s="9" t="s">
        <v>290</v>
      </c>
      <c r="C2176" s="8" t="s">
        <v>8</v>
      </c>
      <c r="D2176" s="9" t="s">
        <v>25</v>
      </c>
      <c r="E2176" s="8">
        <v>2</v>
      </c>
      <c r="F2176" s="9" t="str">
        <f>_xlfn.XLOOKUP(D2176,Data!G:G,Data!H:H,0,0,1)</f>
        <v>Europe</v>
      </c>
    </row>
    <row r="2177" spans="1:6" x14ac:dyDescent="0.2">
      <c r="A2177" s="9" t="s">
        <v>287</v>
      </c>
      <c r="B2177" s="9" t="s">
        <v>290</v>
      </c>
      <c r="C2177" s="8" t="s">
        <v>8</v>
      </c>
      <c r="D2177" s="9" t="s">
        <v>26</v>
      </c>
      <c r="E2177" s="8">
        <v>2</v>
      </c>
      <c r="F2177" s="9" t="str">
        <f>_xlfn.XLOOKUP(D2177,Data!G:G,Data!H:H,0,0,1)</f>
        <v>Europe</v>
      </c>
    </row>
    <row r="2178" spans="1:6" x14ac:dyDescent="0.2">
      <c r="A2178" s="9" t="s">
        <v>287</v>
      </c>
      <c r="B2178" s="9" t="s">
        <v>290</v>
      </c>
      <c r="C2178" s="8" t="s">
        <v>8</v>
      </c>
      <c r="D2178" s="9" t="s">
        <v>27</v>
      </c>
      <c r="E2178" s="8">
        <v>2</v>
      </c>
      <c r="F2178" s="9" t="str">
        <f>_xlfn.XLOOKUP(D2178,Data!G:G,Data!H:H,0,0,1)</f>
        <v>Europe</v>
      </c>
    </row>
    <row r="2179" spans="1:6" x14ac:dyDescent="0.2">
      <c r="A2179" s="9" t="s">
        <v>287</v>
      </c>
      <c r="B2179" s="9" t="s">
        <v>290</v>
      </c>
      <c r="C2179" s="8" t="s">
        <v>8</v>
      </c>
      <c r="D2179" s="9" t="s">
        <v>30</v>
      </c>
      <c r="E2179" s="8">
        <v>1</v>
      </c>
      <c r="F2179" s="9" t="str">
        <f>_xlfn.XLOOKUP(D2179,Data!G:G,Data!H:H,0,0,1)</f>
        <v>Europe</v>
      </c>
    </row>
    <row r="2180" spans="1:6" x14ac:dyDescent="0.2">
      <c r="A2180" s="9" t="s">
        <v>287</v>
      </c>
      <c r="B2180" s="9" t="s">
        <v>290</v>
      </c>
      <c r="C2180" s="8" t="s">
        <v>8</v>
      </c>
      <c r="D2180" s="9" t="s">
        <v>32</v>
      </c>
      <c r="E2180" s="8">
        <v>2</v>
      </c>
      <c r="F2180" s="9" t="str">
        <f>_xlfn.XLOOKUP(D2180,Data!G:G,Data!H:H,0,0,1)</f>
        <v>Asia</v>
      </c>
    </row>
    <row r="2181" spans="1:6" x14ac:dyDescent="0.2">
      <c r="A2181" s="9" t="s">
        <v>287</v>
      </c>
      <c r="B2181" s="9" t="s">
        <v>290</v>
      </c>
      <c r="C2181" s="8" t="s">
        <v>8</v>
      </c>
      <c r="D2181" s="9" t="s">
        <v>33</v>
      </c>
      <c r="E2181" s="8">
        <v>1</v>
      </c>
      <c r="F2181" s="9" t="str">
        <f>_xlfn.XLOOKUP(D2181,Data!G:G,Data!H:H,0,0,1)</f>
        <v>Asia</v>
      </c>
    </row>
    <row r="2182" spans="1:6" x14ac:dyDescent="0.2">
      <c r="A2182" s="9" t="s">
        <v>287</v>
      </c>
      <c r="B2182" s="9" t="s">
        <v>290</v>
      </c>
      <c r="C2182" s="8" t="s">
        <v>8</v>
      </c>
      <c r="D2182" s="9" t="s">
        <v>207</v>
      </c>
      <c r="E2182" s="8">
        <v>1</v>
      </c>
      <c r="F2182" s="9" t="str">
        <f>_xlfn.XLOOKUP(D2182,Data!G:G,Data!H:H,0,0,1)</f>
        <v>Europe</v>
      </c>
    </row>
    <row r="2183" spans="1:6" x14ac:dyDescent="0.2">
      <c r="A2183" s="9" t="s">
        <v>287</v>
      </c>
      <c r="B2183" s="9" t="s">
        <v>290</v>
      </c>
      <c r="C2183" s="8" t="s">
        <v>8</v>
      </c>
      <c r="D2183" s="9" t="s">
        <v>58</v>
      </c>
      <c r="E2183" s="8">
        <v>2</v>
      </c>
      <c r="F2183" s="9" t="str">
        <f>_xlfn.XLOOKUP(D2183,Data!G:G,Data!H:H,0,0,1)</f>
        <v>Asia</v>
      </c>
    </row>
    <row r="2184" spans="1:6" x14ac:dyDescent="0.2">
      <c r="A2184" s="9" t="s">
        <v>287</v>
      </c>
      <c r="B2184" s="9" t="s">
        <v>290</v>
      </c>
      <c r="C2184" s="8" t="s">
        <v>8</v>
      </c>
      <c r="D2184" s="9" t="s">
        <v>38</v>
      </c>
      <c r="E2184" s="8">
        <v>2</v>
      </c>
      <c r="F2184" s="9" t="str">
        <f>_xlfn.XLOOKUP(D2184,Data!G:G,Data!H:H,0,0,1)</f>
        <v>Europe</v>
      </c>
    </row>
    <row r="2185" spans="1:6" x14ac:dyDescent="0.2">
      <c r="A2185" s="9" t="s">
        <v>287</v>
      </c>
      <c r="B2185" s="9" t="s">
        <v>290</v>
      </c>
      <c r="C2185" s="8" t="s">
        <v>8</v>
      </c>
      <c r="D2185" s="9" t="s">
        <v>71</v>
      </c>
      <c r="E2185" s="8">
        <v>1</v>
      </c>
      <c r="F2185" s="9" t="str">
        <f>_xlfn.XLOOKUP(D2185,Data!G:G,Data!H:H,0,0,1)</f>
        <v>Oceania</v>
      </c>
    </row>
    <row r="2186" spans="1:6" x14ac:dyDescent="0.2">
      <c r="A2186" s="9" t="s">
        <v>287</v>
      </c>
      <c r="B2186" s="9" t="s">
        <v>290</v>
      </c>
      <c r="C2186" s="8" t="s">
        <v>8</v>
      </c>
      <c r="D2186" s="9" t="s">
        <v>59</v>
      </c>
      <c r="E2186" s="8">
        <v>1</v>
      </c>
      <c r="F2186" s="9" t="str">
        <f>_xlfn.XLOOKUP(D2186,Data!G:G,Data!H:H,0,0,1)</f>
        <v>Europe</v>
      </c>
    </row>
    <row r="2187" spans="1:6" x14ac:dyDescent="0.2">
      <c r="A2187" s="9" t="s">
        <v>287</v>
      </c>
      <c r="B2187" s="9" t="s">
        <v>290</v>
      </c>
      <c r="C2187" s="8" t="s">
        <v>8</v>
      </c>
      <c r="D2187" s="9" t="s">
        <v>40</v>
      </c>
      <c r="E2187" s="8">
        <v>1</v>
      </c>
      <c r="F2187" s="9" t="str">
        <f>_xlfn.XLOOKUP(D2187,Data!G:G,Data!H:H,0,0,1)</f>
        <v>Africa</v>
      </c>
    </row>
    <row r="2188" spans="1:6" x14ac:dyDescent="0.2">
      <c r="A2188" s="9" t="s">
        <v>287</v>
      </c>
      <c r="B2188" s="9" t="s">
        <v>290</v>
      </c>
      <c r="C2188" s="8" t="s">
        <v>8</v>
      </c>
      <c r="D2188" s="9" t="s">
        <v>126</v>
      </c>
      <c r="E2188" s="8">
        <v>1</v>
      </c>
      <c r="F2188" s="9" t="str">
        <f>_xlfn.XLOOKUP(D2188,Data!G:G,Data!H:H,0,0,1)</f>
        <v>South America</v>
      </c>
    </row>
    <row r="2189" spans="1:6" x14ac:dyDescent="0.2">
      <c r="A2189" s="9" t="s">
        <v>287</v>
      </c>
      <c r="B2189" s="9" t="s">
        <v>290</v>
      </c>
      <c r="C2189" s="8" t="s">
        <v>8</v>
      </c>
      <c r="D2189" s="9" t="s">
        <v>129</v>
      </c>
      <c r="E2189" s="8">
        <v>1</v>
      </c>
      <c r="F2189" s="9" t="str">
        <f>_xlfn.XLOOKUP(D2189,Data!G:G,Data!H:H,0,0,1)</f>
        <v>Asia</v>
      </c>
    </row>
    <row r="2190" spans="1:6" x14ac:dyDescent="0.2">
      <c r="A2190" s="9" t="s">
        <v>287</v>
      </c>
      <c r="B2190" s="9" t="s">
        <v>290</v>
      </c>
      <c r="C2190" s="8" t="s">
        <v>8</v>
      </c>
      <c r="D2190" s="9" t="s">
        <v>132</v>
      </c>
      <c r="E2190" s="8">
        <v>2</v>
      </c>
      <c r="F2190" s="9" t="str">
        <f>_xlfn.XLOOKUP(D2190,Data!G:G,Data!H:H,0,0,1)</f>
        <v>North America</v>
      </c>
    </row>
    <row r="2191" spans="1:6" x14ac:dyDescent="0.2">
      <c r="A2191" s="9" t="s">
        <v>287</v>
      </c>
      <c r="B2191" s="9" t="s">
        <v>291</v>
      </c>
      <c r="C2191" s="8" t="s">
        <v>8</v>
      </c>
      <c r="D2191" s="9" t="s">
        <v>38</v>
      </c>
      <c r="E2191" s="8">
        <v>1</v>
      </c>
      <c r="F2191" s="9" t="str">
        <f>_xlfn.XLOOKUP(D2191,Data!G:G,Data!H:H,0,0,1)</f>
        <v>Europe</v>
      </c>
    </row>
    <row r="2192" spans="1:6" x14ac:dyDescent="0.2">
      <c r="A2192" s="9" t="s">
        <v>287</v>
      </c>
      <c r="B2192" s="9" t="s">
        <v>291</v>
      </c>
      <c r="C2192" s="8" t="s">
        <v>8</v>
      </c>
      <c r="D2192" s="9" t="s">
        <v>27</v>
      </c>
      <c r="E2192" s="8">
        <v>1</v>
      </c>
      <c r="F2192" s="9" t="str">
        <f>_xlfn.XLOOKUP(D2192,Data!G:G,Data!H:H,0,0,1)</f>
        <v>Europe</v>
      </c>
    </row>
    <row r="2193" spans="1:6" x14ac:dyDescent="0.2">
      <c r="A2193" s="9" t="s">
        <v>287</v>
      </c>
      <c r="B2193" s="9" t="s">
        <v>291</v>
      </c>
      <c r="C2193" s="8" t="s">
        <v>8</v>
      </c>
      <c r="D2193" s="9" t="s">
        <v>10</v>
      </c>
      <c r="E2193" s="8">
        <v>1</v>
      </c>
      <c r="F2193" s="9" t="str">
        <f>_xlfn.XLOOKUP(D2193,Data!G:G,Data!H:H,0,0,1)</f>
        <v>Oceania</v>
      </c>
    </row>
    <row r="2194" spans="1:6" x14ac:dyDescent="0.2">
      <c r="A2194" s="9" t="s">
        <v>287</v>
      </c>
      <c r="B2194" s="9" t="s">
        <v>291</v>
      </c>
      <c r="C2194" s="8" t="s">
        <v>8</v>
      </c>
      <c r="D2194" s="9" t="s">
        <v>25</v>
      </c>
      <c r="E2194" s="8">
        <v>1</v>
      </c>
      <c r="F2194" s="9" t="str">
        <f>_xlfn.XLOOKUP(D2194,Data!G:G,Data!H:H,0,0,1)</f>
        <v>Europe</v>
      </c>
    </row>
    <row r="2195" spans="1:6" x14ac:dyDescent="0.2">
      <c r="A2195" s="9" t="s">
        <v>287</v>
      </c>
      <c r="B2195" s="9" t="s">
        <v>291</v>
      </c>
      <c r="C2195" s="8" t="s">
        <v>8</v>
      </c>
      <c r="D2195" s="9" t="s">
        <v>32</v>
      </c>
      <c r="E2195" s="8">
        <v>1</v>
      </c>
      <c r="F2195" s="9" t="str">
        <f>_xlfn.XLOOKUP(D2195,Data!G:G,Data!H:H,0,0,1)</f>
        <v>Asia</v>
      </c>
    </row>
    <row r="2196" spans="1:6" x14ac:dyDescent="0.2">
      <c r="A2196" s="9" t="s">
        <v>287</v>
      </c>
      <c r="B2196" s="9" t="s">
        <v>291</v>
      </c>
      <c r="C2196" s="8" t="s">
        <v>8</v>
      </c>
      <c r="D2196" s="9" t="s">
        <v>26</v>
      </c>
      <c r="E2196" s="8">
        <v>1</v>
      </c>
      <c r="F2196" s="9" t="str">
        <f>_xlfn.XLOOKUP(D2196,Data!G:G,Data!H:H,0,0,1)</f>
        <v>Europe</v>
      </c>
    </row>
    <row r="2197" spans="1:6" x14ac:dyDescent="0.2">
      <c r="A2197" s="9" t="s">
        <v>287</v>
      </c>
      <c r="B2197" s="9" t="s">
        <v>291</v>
      </c>
      <c r="C2197" s="8" t="s">
        <v>8</v>
      </c>
      <c r="D2197" s="9" t="s">
        <v>17</v>
      </c>
      <c r="E2197" s="8">
        <v>1</v>
      </c>
      <c r="F2197" s="9" t="str">
        <f>_xlfn.XLOOKUP(D2197,Data!G:G,Data!H:H,0,0,1)</f>
        <v>Asia</v>
      </c>
    </row>
    <row r="2198" spans="1:6" x14ac:dyDescent="0.2">
      <c r="A2198" s="9" t="s">
        <v>287</v>
      </c>
      <c r="B2198" s="9" t="s">
        <v>291</v>
      </c>
      <c r="C2198" s="8" t="s">
        <v>8</v>
      </c>
      <c r="D2198" s="9" t="s">
        <v>14</v>
      </c>
      <c r="E2198" s="8">
        <v>1</v>
      </c>
      <c r="F2198" s="9" t="str">
        <f>_xlfn.XLOOKUP(D2198,Data!G:G,Data!H:H,0,0,1)</f>
        <v>North America</v>
      </c>
    </row>
    <row r="2199" spans="1:6" x14ac:dyDescent="0.2">
      <c r="A2199" s="9" t="s">
        <v>287</v>
      </c>
      <c r="B2199" s="9" t="s">
        <v>292</v>
      </c>
      <c r="C2199" s="8" t="s">
        <v>8</v>
      </c>
      <c r="D2199" s="9" t="s">
        <v>10</v>
      </c>
      <c r="E2199" s="8">
        <v>2</v>
      </c>
      <c r="F2199" s="9" t="str">
        <f>_xlfn.XLOOKUP(D2199,Data!G:G,Data!H:H,0,0,1)</f>
        <v>Oceania</v>
      </c>
    </row>
    <row r="2200" spans="1:6" x14ac:dyDescent="0.2">
      <c r="A2200" s="9" t="s">
        <v>287</v>
      </c>
      <c r="B2200" s="9" t="s">
        <v>292</v>
      </c>
      <c r="C2200" s="8" t="s">
        <v>8</v>
      </c>
      <c r="D2200" s="9" t="s">
        <v>14</v>
      </c>
      <c r="E2200" s="8">
        <v>2</v>
      </c>
      <c r="F2200" s="9" t="str">
        <f>_xlfn.XLOOKUP(D2200,Data!G:G,Data!H:H,0,0,1)</f>
        <v>North America</v>
      </c>
    </row>
    <row r="2201" spans="1:6" x14ac:dyDescent="0.2">
      <c r="A2201" s="9" t="s">
        <v>287</v>
      </c>
      <c r="B2201" s="9" t="s">
        <v>292</v>
      </c>
      <c r="C2201" s="8" t="s">
        <v>8</v>
      </c>
      <c r="D2201" s="9" t="s">
        <v>17</v>
      </c>
      <c r="E2201" s="8">
        <v>2</v>
      </c>
      <c r="F2201" s="9" t="str">
        <f>_xlfn.XLOOKUP(D2201,Data!G:G,Data!H:H,0,0,1)</f>
        <v>Asia</v>
      </c>
    </row>
    <row r="2202" spans="1:6" x14ac:dyDescent="0.2">
      <c r="A2202" s="9" t="s">
        <v>287</v>
      </c>
      <c r="B2202" s="9" t="s">
        <v>292</v>
      </c>
      <c r="C2202" s="8" t="s">
        <v>8</v>
      </c>
      <c r="D2202" s="9" t="s">
        <v>19</v>
      </c>
      <c r="E2202" s="8">
        <v>2</v>
      </c>
      <c r="F2202" s="9" t="str">
        <f>_xlfn.XLOOKUP(D2202,Data!G:G,Data!H:H,0,0,1)</f>
        <v>South America</v>
      </c>
    </row>
    <row r="2203" spans="1:6" x14ac:dyDescent="0.2">
      <c r="A2203" s="9" t="s">
        <v>287</v>
      </c>
      <c r="B2203" s="9" t="s">
        <v>292</v>
      </c>
      <c r="C2203" s="8" t="s">
        <v>8</v>
      </c>
      <c r="D2203" s="9" t="s">
        <v>25</v>
      </c>
      <c r="E2203" s="8">
        <v>2</v>
      </c>
      <c r="F2203" s="9" t="str">
        <f>_xlfn.XLOOKUP(D2203,Data!G:G,Data!H:H,0,0,1)</f>
        <v>Europe</v>
      </c>
    </row>
    <row r="2204" spans="1:6" x14ac:dyDescent="0.2">
      <c r="A2204" s="9" t="s">
        <v>287</v>
      </c>
      <c r="B2204" s="9" t="s">
        <v>292</v>
      </c>
      <c r="C2204" s="8" t="s">
        <v>8</v>
      </c>
      <c r="D2204" s="9" t="s">
        <v>26</v>
      </c>
      <c r="E2204" s="8">
        <v>2</v>
      </c>
      <c r="F2204" s="9" t="str">
        <f>_xlfn.XLOOKUP(D2204,Data!G:G,Data!H:H,0,0,1)</f>
        <v>Europe</v>
      </c>
    </row>
    <row r="2205" spans="1:6" x14ac:dyDescent="0.2">
      <c r="A2205" s="9" t="s">
        <v>287</v>
      </c>
      <c r="B2205" s="9" t="s">
        <v>292</v>
      </c>
      <c r="C2205" s="8" t="s">
        <v>8</v>
      </c>
      <c r="D2205" s="9" t="s">
        <v>27</v>
      </c>
      <c r="E2205" s="8">
        <v>2</v>
      </c>
      <c r="F2205" s="9" t="str">
        <f>_xlfn.XLOOKUP(D2205,Data!G:G,Data!H:H,0,0,1)</f>
        <v>Europe</v>
      </c>
    </row>
    <row r="2206" spans="1:6" x14ac:dyDescent="0.2">
      <c r="A2206" s="9" t="s">
        <v>287</v>
      </c>
      <c r="B2206" s="9" t="s">
        <v>292</v>
      </c>
      <c r="C2206" s="8" t="s">
        <v>8</v>
      </c>
      <c r="D2206" s="9" t="s">
        <v>30</v>
      </c>
      <c r="E2206" s="8">
        <v>1</v>
      </c>
      <c r="F2206" s="9" t="str">
        <f>_xlfn.XLOOKUP(D2206,Data!G:G,Data!H:H,0,0,1)</f>
        <v>Europe</v>
      </c>
    </row>
    <row r="2207" spans="1:6" x14ac:dyDescent="0.2">
      <c r="A2207" s="9" t="s">
        <v>287</v>
      </c>
      <c r="B2207" s="9" t="s">
        <v>292</v>
      </c>
      <c r="C2207" s="8" t="s">
        <v>8</v>
      </c>
      <c r="D2207" s="9" t="s">
        <v>32</v>
      </c>
      <c r="E2207" s="8">
        <v>2</v>
      </c>
      <c r="F2207" s="9" t="str">
        <f>_xlfn.XLOOKUP(D2207,Data!G:G,Data!H:H,0,0,1)</f>
        <v>Asia</v>
      </c>
    </row>
    <row r="2208" spans="1:6" x14ac:dyDescent="0.2">
      <c r="A2208" s="9" t="s">
        <v>287</v>
      </c>
      <c r="B2208" s="9" t="s">
        <v>292</v>
      </c>
      <c r="C2208" s="8" t="s">
        <v>8</v>
      </c>
      <c r="D2208" s="9" t="s">
        <v>33</v>
      </c>
      <c r="E2208" s="8">
        <v>1</v>
      </c>
      <c r="F2208" s="9" t="str">
        <f>_xlfn.XLOOKUP(D2208,Data!G:G,Data!H:H,0,0,1)</f>
        <v>Asia</v>
      </c>
    </row>
    <row r="2209" spans="1:6" x14ac:dyDescent="0.2">
      <c r="A2209" s="9" t="s">
        <v>287</v>
      </c>
      <c r="B2209" s="9" t="s">
        <v>292</v>
      </c>
      <c r="C2209" s="8" t="s">
        <v>8</v>
      </c>
      <c r="D2209" s="9" t="s">
        <v>207</v>
      </c>
      <c r="E2209" s="8">
        <v>1</v>
      </c>
      <c r="F2209" s="9" t="str">
        <f>_xlfn.XLOOKUP(D2209,Data!G:G,Data!H:H,0,0,1)</f>
        <v>Europe</v>
      </c>
    </row>
    <row r="2210" spans="1:6" x14ac:dyDescent="0.2">
      <c r="A2210" s="9" t="s">
        <v>287</v>
      </c>
      <c r="B2210" s="9" t="s">
        <v>292</v>
      </c>
      <c r="C2210" s="8" t="s">
        <v>8</v>
      </c>
      <c r="D2210" s="9" t="s">
        <v>58</v>
      </c>
      <c r="E2210" s="8">
        <v>2</v>
      </c>
      <c r="F2210" s="9" t="str">
        <f>_xlfn.XLOOKUP(D2210,Data!G:G,Data!H:H,0,0,1)</f>
        <v>Asia</v>
      </c>
    </row>
    <row r="2211" spans="1:6" x14ac:dyDescent="0.2">
      <c r="A2211" s="9" t="s">
        <v>287</v>
      </c>
      <c r="B2211" s="9" t="s">
        <v>292</v>
      </c>
      <c r="C2211" s="8" t="s">
        <v>8</v>
      </c>
      <c r="D2211" s="9" t="s">
        <v>38</v>
      </c>
      <c r="E2211" s="8">
        <v>2</v>
      </c>
      <c r="F2211" s="9" t="str">
        <f>_xlfn.XLOOKUP(D2211,Data!G:G,Data!H:H,0,0,1)</f>
        <v>Europe</v>
      </c>
    </row>
    <row r="2212" spans="1:6" x14ac:dyDescent="0.2">
      <c r="A2212" s="9" t="s">
        <v>287</v>
      </c>
      <c r="B2212" s="9" t="s">
        <v>292</v>
      </c>
      <c r="C2212" s="8" t="s">
        <v>8</v>
      </c>
      <c r="D2212" s="9" t="s">
        <v>71</v>
      </c>
      <c r="E2212" s="8">
        <v>1</v>
      </c>
      <c r="F2212" s="9" t="str">
        <f>_xlfn.XLOOKUP(D2212,Data!G:G,Data!H:H,0,0,1)</f>
        <v>Oceania</v>
      </c>
    </row>
    <row r="2213" spans="1:6" x14ac:dyDescent="0.2">
      <c r="A2213" s="9" t="s">
        <v>287</v>
      </c>
      <c r="B2213" s="9" t="s">
        <v>292</v>
      </c>
      <c r="C2213" s="8" t="s">
        <v>8</v>
      </c>
      <c r="D2213" s="9" t="s">
        <v>59</v>
      </c>
      <c r="E2213" s="8">
        <v>1</v>
      </c>
      <c r="F2213" s="9" t="str">
        <f>_xlfn.XLOOKUP(D2213,Data!G:G,Data!H:H,0,0,1)</f>
        <v>Europe</v>
      </c>
    </row>
    <row r="2214" spans="1:6" x14ac:dyDescent="0.2">
      <c r="A2214" s="9" t="s">
        <v>287</v>
      </c>
      <c r="B2214" s="9" t="s">
        <v>292</v>
      </c>
      <c r="C2214" s="8" t="s">
        <v>8</v>
      </c>
      <c r="D2214" s="9" t="s">
        <v>40</v>
      </c>
      <c r="E2214" s="8">
        <v>1</v>
      </c>
      <c r="F2214" s="9" t="str">
        <f>_xlfn.XLOOKUP(D2214,Data!G:G,Data!H:H,0,0,1)</f>
        <v>Africa</v>
      </c>
    </row>
    <row r="2215" spans="1:6" x14ac:dyDescent="0.2">
      <c r="A2215" s="9" t="s">
        <v>287</v>
      </c>
      <c r="B2215" s="9" t="s">
        <v>292</v>
      </c>
      <c r="C2215" s="8" t="s">
        <v>8</v>
      </c>
      <c r="D2215" s="9" t="s">
        <v>126</v>
      </c>
      <c r="E2215" s="8">
        <v>1</v>
      </c>
      <c r="F2215" s="9" t="str">
        <f>_xlfn.XLOOKUP(D2215,Data!G:G,Data!H:H,0,0,1)</f>
        <v>South America</v>
      </c>
    </row>
    <row r="2216" spans="1:6" x14ac:dyDescent="0.2">
      <c r="A2216" s="9" t="s">
        <v>287</v>
      </c>
      <c r="B2216" s="9" t="s">
        <v>292</v>
      </c>
      <c r="C2216" s="8" t="s">
        <v>8</v>
      </c>
      <c r="D2216" s="9" t="s">
        <v>129</v>
      </c>
      <c r="E2216" s="8">
        <v>1</v>
      </c>
      <c r="F2216" s="9" t="str">
        <f>_xlfn.XLOOKUP(D2216,Data!G:G,Data!H:H,0,0,1)</f>
        <v>Asia</v>
      </c>
    </row>
    <row r="2217" spans="1:6" x14ac:dyDescent="0.2">
      <c r="A2217" s="9" t="s">
        <v>287</v>
      </c>
      <c r="B2217" s="9" t="s">
        <v>292</v>
      </c>
      <c r="C2217" s="8" t="s">
        <v>8</v>
      </c>
      <c r="D2217" s="9" t="s">
        <v>132</v>
      </c>
      <c r="E2217" s="8">
        <v>2</v>
      </c>
      <c r="F2217" s="9" t="str">
        <f>_xlfn.XLOOKUP(D2217,Data!G:G,Data!H:H,0,0,1)</f>
        <v>North America</v>
      </c>
    </row>
    <row r="2218" spans="1:6" x14ac:dyDescent="0.2">
      <c r="A2218" s="9" t="s">
        <v>287</v>
      </c>
      <c r="B2218" s="9" t="s">
        <v>293</v>
      </c>
      <c r="C2218" s="8" t="s">
        <v>8</v>
      </c>
      <c r="D2218" s="9" t="s">
        <v>10</v>
      </c>
      <c r="E2218" s="8">
        <v>1</v>
      </c>
      <c r="F2218" s="9" t="str">
        <f>_xlfn.XLOOKUP(D2218,Data!G:G,Data!H:H,0,0,1)</f>
        <v>Oceania</v>
      </c>
    </row>
    <row r="2219" spans="1:6" x14ac:dyDescent="0.2">
      <c r="A2219" s="9" t="s">
        <v>287</v>
      </c>
      <c r="B2219" s="9" t="s">
        <v>293</v>
      </c>
      <c r="C2219" s="8" t="s">
        <v>8</v>
      </c>
      <c r="D2219" s="9" t="s">
        <v>27</v>
      </c>
      <c r="E2219" s="8">
        <v>1</v>
      </c>
      <c r="F2219" s="9" t="str">
        <f>_xlfn.XLOOKUP(D2219,Data!G:G,Data!H:H,0,0,1)</f>
        <v>Europe</v>
      </c>
    </row>
    <row r="2220" spans="1:6" x14ac:dyDescent="0.2">
      <c r="A2220" s="9" t="s">
        <v>287</v>
      </c>
      <c r="B2220" s="9" t="s">
        <v>293</v>
      </c>
      <c r="C2220" s="8" t="s">
        <v>8</v>
      </c>
      <c r="D2220" s="9" t="s">
        <v>54</v>
      </c>
      <c r="E2220" s="8">
        <v>1</v>
      </c>
      <c r="F2220" s="9" t="str">
        <f>_xlfn.XLOOKUP(D2220,Data!G:G,Data!H:H,0,0,1)</f>
        <v>Europe</v>
      </c>
    </row>
    <row r="2221" spans="1:6" x14ac:dyDescent="0.2">
      <c r="A2221" s="9" t="s">
        <v>287</v>
      </c>
      <c r="B2221" s="9" t="s">
        <v>293</v>
      </c>
      <c r="C2221" s="8" t="s">
        <v>8</v>
      </c>
      <c r="D2221" s="9" t="s">
        <v>31</v>
      </c>
      <c r="E2221" s="8">
        <v>1</v>
      </c>
      <c r="F2221" s="9" t="str">
        <f>_xlfn.XLOOKUP(D2221,Data!G:G,Data!H:H,0,0,1)</f>
        <v>Europe</v>
      </c>
    </row>
    <row r="2222" spans="1:6" x14ac:dyDescent="0.2">
      <c r="A2222" s="9" t="s">
        <v>287</v>
      </c>
      <c r="B2222" s="9" t="s">
        <v>293</v>
      </c>
      <c r="C2222" s="8" t="s">
        <v>8</v>
      </c>
      <c r="D2222" s="9" t="s">
        <v>25</v>
      </c>
      <c r="E2222" s="8">
        <v>1</v>
      </c>
      <c r="F2222" s="9" t="str">
        <f>_xlfn.XLOOKUP(D2222,Data!G:G,Data!H:H,0,0,1)</f>
        <v>Europe</v>
      </c>
    </row>
    <row r="2223" spans="1:6" x14ac:dyDescent="0.2">
      <c r="A2223" s="9" t="s">
        <v>287</v>
      </c>
      <c r="B2223" s="9" t="s">
        <v>293</v>
      </c>
      <c r="C2223" s="8" t="s">
        <v>8</v>
      </c>
      <c r="D2223" s="9" t="s">
        <v>71</v>
      </c>
      <c r="E2223" s="8">
        <v>1</v>
      </c>
      <c r="F2223" s="9" t="str">
        <f>_xlfn.XLOOKUP(D2223,Data!G:G,Data!H:H,0,0,1)</f>
        <v>Oceania</v>
      </c>
    </row>
    <row r="2224" spans="1:6" x14ac:dyDescent="0.2">
      <c r="A2224" s="9" t="s">
        <v>287</v>
      </c>
      <c r="B2224" s="9" t="s">
        <v>293</v>
      </c>
      <c r="C2224" s="8" t="s">
        <v>8</v>
      </c>
      <c r="D2224" s="9" t="s">
        <v>141</v>
      </c>
      <c r="E2224" s="8">
        <v>1</v>
      </c>
      <c r="F2224" s="9" t="str">
        <f>_xlfn.XLOOKUP(D2224,Data!G:G,Data!H:H,0,0,1)</f>
        <v>Europe</v>
      </c>
    </row>
    <row r="2225" spans="1:6" x14ac:dyDescent="0.2">
      <c r="A2225" s="9" t="s">
        <v>287</v>
      </c>
      <c r="B2225" s="9" t="s">
        <v>293</v>
      </c>
      <c r="C2225" s="8" t="s">
        <v>8</v>
      </c>
      <c r="D2225" s="9" t="s">
        <v>14</v>
      </c>
      <c r="E2225" s="8">
        <v>1</v>
      </c>
      <c r="F2225" s="9" t="str">
        <f>_xlfn.XLOOKUP(D2225,Data!G:G,Data!H:H,0,0,1)</f>
        <v>North America</v>
      </c>
    </row>
    <row r="2226" spans="1:6" x14ac:dyDescent="0.2">
      <c r="A2226" s="9" t="s">
        <v>287</v>
      </c>
      <c r="B2226" s="9" t="s">
        <v>293</v>
      </c>
      <c r="C2226" s="8" t="s">
        <v>8</v>
      </c>
      <c r="D2226" s="9" t="s">
        <v>26</v>
      </c>
      <c r="E2226" s="8">
        <v>1</v>
      </c>
      <c r="F2226" s="9" t="str">
        <f>_xlfn.XLOOKUP(D2226,Data!G:G,Data!H:H,0,0,1)</f>
        <v>Europe</v>
      </c>
    </row>
    <row r="2227" spans="1:6" x14ac:dyDescent="0.2">
      <c r="A2227" s="9" t="s">
        <v>287</v>
      </c>
      <c r="B2227" s="9" t="s">
        <v>293</v>
      </c>
      <c r="C2227" s="8" t="s">
        <v>8</v>
      </c>
      <c r="D2227" s="9" t="s">
        <v>32</v>
      </c>
      <c r="E2227" s="8">
        <v>1</v>
      </c>
      <c r="F2227" s="9" t="str">
        <f>_xlfn.XLOOKUP(D2227,Data!G:G,Data!H:H,0,0,1)</f>
        <v>Asia</v>
      </c>
    </row>
    <row r="2228" spans="1:6" x14ac:dyDescent="0.2">
      <c r="A2228" s="9" t="s">
        <v>287</v>
      </c>
      <c r="B2228" s="9" t="s">
        <v>294</v>
      </c>
      <c r="C2228" s="8" t="s">
        <v>8</v>
      </c>
      <c r="D2228" s="9" t="s">
        <v>145</v>
      </c>
      <c r="E2228" s="8">
        <v>1</v>
      </c>
      <c r="F2228" s="9" t="str">
        <f>_xlfn.XLOOKUP(D2228,Data!G:G,Data!H:H,0,0,1)</f>
        <v>Europe</v>
      </c>
    </row>
    <row r="2229" spans="1:6" x14ac:dyDescent="0.2">
      <c r="A2229" s="9" t="s">
        <v>287</v>
      </c>
      <c r="B2229" s="9" t="s">
        <v>294</v>
      </c>
      <c r="C2229" s="8" t="s">
        <v>8</v>
      </c>
      <c r="D2229" s="9" t="s">
        <v>31</v>
      </c>
      <c r="E2229" s="8">
        <v>1</v>
      </c>
      <c r="F2229" s="9" t="str">
        <f>_xlfn.XLOOKUP(D2229,Data!G:G,Data!H:H,0,0,1)</f>
        <v>Europe</v>
      </c>
    </row>
    <row r="2230" spans="1:6" x14ac:dyDescent="0.2">
      <c r="A2230" s="9" t="s">
        <v>287</v>
      </c>
      <c r="B2230" s="9" t="s">
        <v>294</v>
      </c>
      <c r="C2230" s="8" t="s">
        <v>8</v>
      </c>
      <c r="D2230" s="9" t="s">
        <v>54</v>
      </c>
      <c r="E2230" s="8">
        <v>1</v>
      </c>
      <c r="F2230" s="9" t="str">
        <f>_xlfn.XLOOKUP(D2230,Data!G:G,Data!H:H,0,0,1)</f>
        <v>Europe</v>
      </c>
    </row>
    <row r="2231" spans="1:6" x14ac:dyDescent="0.2">
      <c r="A2231" s="9" t="s">
        <v>287</v>
      </c>
      <c r="B2231" s="9" t="s">
        <v>294</v>
      </c>
      <c r="C2231" s="8" t="s">
        <v>8</v>
      </c>
      <c r="D2231" s="9" t="s">
        <v>71</v>
      </c>
      <c r="E2231" s="8">
        <v>1</v>
      </c>
      <c r="F2231" s="9" t="str">
        <f>_xlfn.XLOOKUP(D2231,Data!G:G,Data!H:H,0,0,1)</f>
        <v>Oceania</v>
      </c>
    </row>
    <row r="2232" spans="1:6" x14ac:dyDescent="0.2">
      <c r="A2232" s="9" t="s">
        <v>287</v>
      </c>
      <c r="B2232" s="9" t="s">
        <v>294</v>
      </c>
      <c r="C2232" s="8" t="s">
        <v>8</v>
      </c>
      <c r="D2232" s="9" t="s">
        <v>26</v>
      </c>
      <c r="E2232" s="8">
        <v>1</v>
      </c>
      <c r="F2232" s="9" t="str">
        <f>_xlfn.XLOOKUP(D2232,Data!G:G,Data!H:H,0,0,1)</f>
        <v>Europe</v>
      </c>
    </row>
    <row r="2233" spans="1:6" x14ac:dyDescent="0.2">
      <c r="A2233" s="9" t="s">
        <v>287</v>
      </c>
      <c r="B2233" s="9" t="s">
        <v>294</v>
      </c>
      <c r="C2233" s="8" t="s">
        <v>8</v>
      </c>
      <c r="D2233" s="9" t="s">
        <v>32</v>
      </c>
      <c r="E2233" s="8">
        <v>1</v>
      </c>
      <c r="F2233" s="9" t="str">
        <f>_xlfn.XLOOKUP(D2233,Data!G:G,Data!H:H,0,0,1)</f>
        <v>Asia</v>
      </c>
    </row>
    <row r="2234" spans="1:6" x14ac:dyDescent="0.2">
      <c r="A2234" s="9" t="s">
        <v>287</v>
      </c>
      <c r="B2234" s="9" t="s">
        <v>294</v>
      </c>
      <c r="C2234" s="8" t="s">
        <v>8</v>
      </c>
      <c r="D2234" s="9" t="s">
        <v>21</v>
      </c>
      <c r="E2234" s="8">
        <v>1</v>
      </c>
      <c r="F2234" s="9" t="str">
        <f>_xlfn.XLOOKUP(D2234,Data!G:G,Data!H:H,0,0,1)</f>
        <v>Europe</v>
      </c>
    </row>
    <row r="2235" spans="1:6" x14ac:dyDescent="0.2">
      <c r="A2235" s="9" t="s">
        <v>287</v>
      </c>
      <c r="B2235" s="9" t="s">
        <v>294</v>
      </c>
      <c r="C2235" s="8" t="s">
        <v>8</v>
      </c>
      <c r="D2235" s="9" t="s">
        <v>42</v>
      </c>
      <c r="E2235" s="8">
        <v>1</v>
      </c>
      <c r="F2235" s="9" t="str">
        <f>_xlfn.XLOOKUP(D2235,Data!G:G,Data!H:H,0,0,1)</f>
        <v>Europe</v>
      </c>
    </row>
    <row r="2236" spans="1:6" x14ac:dyDescent="0.2">
      <c r="A2236" s="9" t="s">
        <v>287</v>
      </c>
      <c r="B2236" s="9" t="s">
        <v>294</v>
      </c>
      <c r="C2236" s="8" t="s">
        <v>8</v>
      </c>
      <c r="D2236" s="9" t="s">
        <v>27</v>
      </c>
      <c r="E2236" s="8">
        <v>1</v>
      </c>
      <c r="F2236" s="9" t="str">
        <f>_xlfn.XLOOKUP(D2236,Data!G:G,Data!H:H,0,0,1)</f>
        <v>Europe</v>
      </c>
    </row>
    <row r="2237" spans="1:6" x14ac:dyDescent="0.2">
      <c r="A2237" s="9" t="s">
        <v>287</v>
      </c>
      <c r="B2237" s="9" t="s">
        <v>294</v>
      </c>
      <c r="C2237" s="8" t="s">
        <v>8</v>
      </c>
      <c r="D2237" s="9" t="s">
        <v>141</v>
      </c>
      <c r="E2237" s="8">
        <v>1</v>
      </c>
      <c r="F2237" s="9" t="str">
        <f>_xlfn.XLOOKUP(D2237,Data!G:G,Data!H:H,0,0,1)</f>
        <v>Europe</v>
      </c>
    </row>
    <row r="2238" spans="1:6" x14ac:dyDescent="0.2">
      <c r="A2238" s="9" t="s">
        <v>287</v>
      </c>
      <c r="B2238" s="9" t="s">
        <v>294</v>
      </c>
      <c r="C2238" s="8" t="s">
        <v>8</v>
      </c>
      <c r="D2238" s="9" t="s">
        <v>25</v>
      </c>
      <c r="E2238" s="8">
        <v>1</v>
      </c>
      <c r="F2238" s="9" t="str">
        <f>_xlfn.XLOOKUP(D2238,Data!G:G,Data!H:H,0,0,1)</f>
        <v>Europe</v>
      </c>
    </row>
    <row r="2239" spans="1:6" x14ac:dyDescent="0.2">
      <c r="A2239" s="9" t="s">
        <v>287</v>
      </c>
      <c r="B2239" s="9" t="s">
        <v>294</v>
      </c>
      <c r="C2239" s="8" t="s">
        <v>8</v>
      </c>
      <c r="D2239" s="9" t="s">
        <v>10</v>
      </c>
      <c r="E2239" s="8">
        <v>1</v>
      </c>
      <c r="F2239" s="9" t="str">
        <f>_xlfn.XLOOKUP(D2239,Data!G:G,Data!H:H,0,0,1)</f>
        <v>Oceania</v>
      </c>
    </row>
    <row r="2240" spans="1:6" x14ac:dyDescent="0.2">
      <c r="A2240" s="9" t="s">
        <v>287</v>
      </c>
      <c r="B2240" s="9" t="s">
        <v>294</v>
      </c>
      <c r="C2240" s="8" t="s">
        <v>8</v>
      </c>
      <c r="D2240" s="9" t="s">
        <v>14</v>
      </c>
      <c r="E2240" s="8">
        <v>1</v>
      </c>
      <c r="F2240" s="9" t="str">
        <f>_xlfn.XLOOKUP(D2240,Data!G:G,Data!H:H,0,0,1)</f>
        <v>North America</v>
      </c>
    </row>
    <row r="2241" spans="1:6" x14ac:dyDescent="0.2">
      <c r="A2241" s="9" t="s">
        <v>287</v>
      </c>
      <c r="B2241" s="9" t="s">
        <v>294</v>
      </c>
      <c r="C2241" s="8" t="s">
        <v>8</v>
      </c>
      <c r="D2241" s="9" t="s">
        <v>52</v>
      </c>
      <c r="E2241" s="8">
        <v>1</v>
      </c>
      <c r="F2241" s="9" t="str">
        <f>_xlfn.XLOOKUP(D2241,Data!G:G,Data!H:H,0,0,1)</f>
        <v>Europe</v>
      </c>
    </row>
    <row r="2242" spans="1:6" x14ac:dyDescent="0.2">
      <c r="A2242" s="9" t="s">
        <v>287</v>
      </c>
      <c r="B2242" s="9" t="s">
        <v>294</v>
      </c>
      <c r="C2242" s="8" t="s">
        <v>8</v>
      </c>
      <c r="D2242" s="9" t="s">
        <v>38</v>
      </c>
      <c r="E2242" s="8">
        <v>1</v>
      </c>
      <c r="F2242" s="9" t="str">
        <f>_xlfn.XLOOKUP(D2242,Data!G:G,Data!H:H,0,0,1)</f>
        <v>Europe</v>
      </c>
    </row>
    <row r="2243" spans="1:6" x14ac:dyDescent="0.2">
      <c r="A2243" s="9" t="s">
        <v>287</v>
      </c>
      <c r="B2243" s="9" t="s">
        <v>295</v>
      </c>
      <c r="C2243" s="8" t="s">
        <v>8</v>
      </c>
      <c r="D2243" s="9" t="s">
        <v>10</v>
      </c>
      <c r="E2243" s="8">
        <v>1</v>
      </c>
      <c r="F2243" s="9" t="str">
        <f>_xlfn.XLOOKUP(D2243,Data!G:G,Data!H:H,0,0,1)</f>
        <v>Oceania</v>
      </c>
    </row>
    <row r="2244" spans="1:6" x14ac:dyDescent="0.2">
      <c r="A2244" s="9" t="s">
        <v>287</v>
      </c>
      <c r="B2244" s="9" t="s">
        <v>295</v>
      </c>
      <c r="C2244" s="8" t="s">
        <v>8</v>
      </c>
      <c r="D2244" s="9" t="s">
        <v>52</v>
      </c>
      <c r="E2244" s="8">
        <v>1</v>
      </c>
      <c r="F2244" s="9" t="str">
        <f>_xlfn.XLOOKUP(D2244,Data!G:G,Data!H:H,0,0,1)</f>
        <v>Europe</v>
      </c>
    </row>
    <row r="2245" spans="1:6" x14ac:dyDescent="0.2">
      <c r="A2245" s="9" t="s">
        <v>287</v>
      </c>
      <c r="B2245" s="9" t="s">
        <v>295</v>
      </c>
      <c r="C2245" s="8" t="s">
        <v>8</v>
      </c>
      <c r="D2245" s="9" t="s">
        <v>141</v>
      </c>
      <c r="E2245" s="8">
        <v>1</v>
      </c>
      <c r="F2245" s="9" t="str">
        <f>_xlfn.XLOOKUP(D2245,Data!G:G,Data!H:H,0,0,1)</f>
        <v>Europe</v>
      </c>
    </row>
    <row r="2246" spans="1:6" x14ac:dyDescent="0.2">
      <c r="A2246" s="9" t="s">
        <v>287</v>
      </c>
      <c r="B2246" s="9" t="s">
        <v>295</v>
      </c>
      <c r="C2246" s="8" t="s">
        <v>8</v>
      </c>
      <c r="D2246" s="9" t="s">
        <v>14</v>
      </c>
      <c r="E2246" s="8">
        <v>1</v>
      </c>
      <c r="F2246" s="9" t="str">
        <f>_xlfn.XLOOKUP(D2246,Data!G:G,Data!H:H,0,0,1)</f>
        <v>North America</v>
      </c>
    </row>
    <row r="2247" spans="1:6" x14ac:dyDescent="0.2">
      <c r="A2247" s="9" t="s">
        <v>287</v>
      </c>
      <c r="B2247" s="9" t="s">
        <v>295</v>
      </c>
      <c r="C2247" s="8" t="s">
        <v>8</v>
      </c>
      <c r="D2247" s="9" t="s">
        <v>19</v>
      </c>
      <c r="E2247" s="8">
        <v>1</v>
      </c>
      <c r="F2247" s="9" t="str">
        <f>_xlfn.XLOOKUP(D2247,Data!G:G,Data!H:H,0,0,1)</f>
        <v>South America</v>
      </c>
    </row>
    <row r="2248" spans="1:6" x14ac:dyDescent="0.2">
      <c r="A2248" s="9" t="s">
        <v>287</v>
      </c>
      <c r="B2248" s="9" t="s">
        <v>295</v>
      </c>
      <c r="C2248" s="8" t="s">
        <v>8</v>
      </c>
      <c r="D2248" s="9" t="s">
        <v>21</v>
      </c>
      <c r="E2248" s="8">
        <v>1</v>
      </c>
      <c r="F2248" s="9" t="str">
        <f>_xlfn.XLOOKUP(D2248,Data!G:G,Data!H:H,0,0,1)</f>
        <v>Europe</v>
      </c>
    </row>
    <row r="2249" spans="1:6" x14ac:dyDescent="0.2">
      <c r="A2249" s="9" t="s">
        <v>287</v>
      </c>
      <c r="B2249" s="9" t="s">
        <v>295</v>
      </c>
      <c r="C2249" s="8" t="s">
        <v>8</v>
      </c>
      <c r="D2249" s="9" t="s">
        <v>54</v>
      </c>
      <c r="E2249" s="8">
        <v>1</v>
      </c>
      <c r="F2249" s="9" t="str">
        <f>_xlfn.XLOOKUP(D2249,Data!G:G,Data!H:H,0,0,1)</f>
        <v>Europe</v>
      </c>
    </row>
    <row r="2250" spans="1:6" x14ac:dyDescent="0.2">
      <c r="A2250" s="9" t="s">
        <v>287</v>
      </c>
      <c r="B2250" s="9" t="s">
        <v>295</v>
      </c>
      <c r="C2250" s="8" t="s">
        <v>8</v>
      </c>
      <c r="D2250" s="9" t="s">
        <v>22</v>
      </c>
      <c r="E2250" s="8">
        <v>1</v>
      </c>
      <c r="F2250" s="9" t="str">
        <f>_xlfn.XLOOKUP(D2250,Data!G:G,Data!H:H,0,0,1)</f>
        <v>Africa</v>
      </c>
    </row>
    <row r="2251" spans="1:6" x14ac:dyDescent="0.2">
      <c r="A2251" s="9" t="s">
        <v>287</v>
      </c>
      <c r="B2251" s="9" t="s">
        <v>295</v>
      </c>
      <c r="C2251" s="8" t="s">
        <v>8</v>
      </c>
      <c r="D2251" s="9" t="s">
        <v>25</v>
      </c>
      <c r="E2251" s="8">
        <v>1</v>
      </c>
      <c r="F2251" s="9" t="str">
        <f>_xlfn.XLOOKUP(D2251,Data!G:G,Data!H:H,0,0,1)</f>
        <v>Europe</v>
      </c>
    </row>
    <row r="2252" spans="1:6" x14ac:dyDescent="0.2">
      <c r="A2252" s="9" t="s">
        <v>287</v>
      </c>
      <c r="B2252" s="9" t="s">
        <v>295</v>
      </c>
      <c r="C2252" s="8" t="s">
        <v>8</v>
      </c>
      <c r="D2252" s="9" t="s">
        <v>26</v>
      </c>
      <c r="E2252" s="8">
        <v>1</v>
      </c>
      <c r="F2252" s="9" t="str">
        <f>_xlfn.XLOOKUP(D2252,Data!G:G,Data!H:H,0,0,1)</f>
        <v>Europe</v>
      </c>
    </row>
    <row r="2253" spans="1:6" x14ac:dyDescent="0.2">
      <c r="A2253" s="9" t="s">
        <v>287</v>
      </c>
      <c r="B2253" s="9" t="s">
        <v>295</v>
      </c>
      <c r="C2253" s="8" t="s">
        <v>8</v>
      </c>
      <c r="D2253" s="9" t="s">
        <v>27</v>
      </c>
      <c r="E2253" s="8">
        <v>1</v>
      </c>
      <c r="F2253" s="9" t="str">
        <f>_xlfn.XLOOKUP(D2253,Data!G:G,Data!H:H,0,0,1)</f>
        <v>Europe</v>
      </c>
    </row>
    <row r="2254" spans="1:6" x14ac:dyDescent="0.2">
      <c r="A2254" s="9" t="s">
        <v>287</v>
      </c>
      <c r="B2254" s="9" t="s">
        <v>295</v>
      </c>
      <c r="C2254" s="8" t="s">
        <v>8</v>
      </c>
      <c r="D2254" s="9" t="s">
        <v>29</v>
      </c>
      <c r="E2254" s="8">
        <v>1</v>
      </c>
      <c r="F2254" s="9" t="str">
        <f>_xlfn.XLOOKUP(D2254,Data!G:G,Data!H:H,0,0,1)</f>
        <v>Asia</v>
      </c>
    </row>
    <row r="2255" spans="1:6" x14ac:dyDescent="0.2">
      <c r="A2255" s="9" t="s">
        <v>287</v>
      </c>
      <c r="B2255" s="9" t="s">
        <v>295</v>
      </c>
      <c r="C2255" s="8" t="s">
        <v>8</v>
      </c>
      <c r="D2255" s="9" t="s">
        <v>31</v>
      </c>
      <c r="E2255" s="8">
        <v>1</v>
      </c>
      <c r="F2255" s="9" t="str">
        <f>_xlfn.XLOOKUP(D2255,Data!G:G,Data!H:H,0,0,1)</f>
        <v>Europe</v>
      </c>
    </row>
    <row r="2256" spans="1:6" x14ac:dyDescent="0.2">
      <c r="A2256" s="9" t="s">
        <v>287</v>
      </c>
      <c r="B2256" s="9" t="s">
        <v>295</v>
      </c>
      <c r="C2256" s="8" t="s">
        <v>8</v>
      </c>
      <c r="D2256" s="9" t="s">
        <v>32</v>
      </c>
      <c r="E2256" s="8">
        <v>1</v>
      </c>
      <c r="F2256" s="9" t="str">
        <f>_xlfn.XLOOKUP(D2256,Data!G:G,Data!H:H,0,0,1)</f>
        <v>Asia</v>
      </c>
    </row>
    <row r="2257" spans="1:6" x14ac:dyDescent="0.2">
      <c r="A2257" s="9" t="s">
        <v>287</v>
      </c>
      <c r="B2257" s="9" t="s">
        <v>295</v>
      </c>
      <c r="C2257" s="8" t="s">
        <v>8</v>
      </c>
      <c r="D2257" s="9" t="s">
        <v>35</v>
      </c>
      <c r="E2257" s="8">
        <v>1</v>
      </c>
      <c r="F2257" s="9" t="str">
        <f>_xlfn.XLOOKUP(D2257,Data!G:G,Data!H:H,0,0,1)</f>
        <v>North America</v>
      </c>
    </row>
    <row r="2258" spans="1:6" x14ac:dyDescent="0.2">
      <c r="A2258" s="9" t="s">
        <v>287</v>
      </c>
      <c r="B2258" s="9" t="s">
        <v>295</v>
      </c>
      <c r="C2258" s="8" t="s">
        <v>8</v>
      </c>
      <c r="D2258" s="9" t="s">
        <v>38</v>
      </c>
      <c r="E2258" s="8">
        <v>1</v>
      </c>
      <c r="F2258" s="9" t="str">
        <f>_xlfn.XLOOKUP(D2258,Data!G:G,Data!H:H,0,0,1)</f>
        <v>Europe</v>
      </c>
    </row>
    <row r="2259" spans="1:6" x14ac:dyDescent="0.2">
      <c r="A2259" s="9" t="s">
        <v>287</v>
      </c>
      <c r="B2259" s="9" t="s">
        <v>295</v>
      </c>
      <c r="C2259" s="8" t="s">
        <v>8</v>
      </c>
      <c r="D2259" s="9" t="s">
        <v>71</v>
      </c>
      <c r="E2259" s="8">
        <v>1</v>
      </c>
      <c r="F2259" s="9" t="str">
        <f>_xlfn.XLOOKUP(D2259,Data!G:G,Data!H:H,0,0,1)</f>
        <v>Oceania</v>
      </c>
    </row>
    <row r="2260" spans="1:6" x14ac:dyDescent="0.2">
      <c r="A2260" s="9" t="s">
        <v>287</v>
      </c>
      <c r="B2260" s="9" t="s">
        <v>295</v>
      </c>
      <c r="C2260" s="8" t="s">
        <v>8</v>
      </c>
      <c r="D2260" s="9" t="s">
        <v>59</v>
      </c>
      <c r="E2260" s="8">
        <v>1</v>
      </c>
      <c r="F2260" s="9" t="str">
        <f>_xlfn.XLOOKUP(D2260,Data!G:G,Data!H:H,0,0,1)</f>
        <v>Europe</v>
      </c>
    </row>
    <row r="2261" spans="1:6" x14ac:dyDescent="0.2">
      <c r="A2261" s="9" t="s">
        <v>287</v>
      </c>
      <c r="B2261" s="9" t="s">
        <v>295</v>
      </c>
      <c r="C2261" s="8" t="s">
        <v>8</v>
      </c>
      <c r="D2261" s="9" t="s">
        <v>145</v>
      </c>
      <c r="E2261" s="8">
        <v>1</v>
      </c>
      <c r="F2261" s="9" t="str">
        <f>_xlfn.XLOOKUP(D2261,Data!G:G,Data!H:H,0,0,1)</f>
        <v>Europe</v>
      </c>
    </row>
    <row r="2262" spans="1:6" x14ac:dyDescent="0.2">
      <c r="A2262" s="9" t="s">
        <v>287</v>
      </c>
      <c r="B2262" s="9" t="s">
        <v>295</v>
      </c>
      <c r="C2262" s="8" t="s">
        <v>8</v>
      </c>
      <c r="D2262" s="9" t="s">
        <v>42</v>
      </c>
      <c r="E2262" s="8">
        <v>1</v>
      </c>
      <c r="F2262" s="9" t="str">
        <f>_xlfn.XLOOKUP(D2262,Data!G:G,Data!H:H,0,0,1)</f>
        <v>Europe</v>
      </c>
    </row>
    <row r="2263" spans="1:6" x14ac:dyDescent="0.2">
      <c r="A2263" s="9" t="s">
        <v>287</v>
      </c>
      <c r="B2263" s="9" t="s">
        <v>295</v>
      </c>
      <c r="C2263" s="8" t="s">
        <v>8</v>
      </c>
      <c r="D2263" s="9" t="s">
        <v>137</v>
      </c>
      <c r="E2263" s="8">
        <v>1</v>
      </c>
      <c r="F2263" s="9" t="str">
        <f>_xlfn.XLOOKUP(D2263,Data!G:G,Data!H:H,0,0,1)</f>
        <v>Europe</v>
      </c>
    </row>
    <row r="2264" spans="1:6" x14ac:dyDescent="0.2">
      <c r="A2264" s="9" t="s">
        <v>287</v>
      </c>
      <c r="B2264" s="9" t="s">
        <v>295</v>
      </c>
      <c r="C2264" s="8" t="s">
        <v>8</v>
      </c>
      <c r="D2264" s="9" t="s">
        <v>45</v>
      </c>
      <c r="E2264" s="8">
        <v>1</v>
      </c>
      <c r="F2264" s="9" t="str">
        <f>_xlfn.XLOOKUP(D2264,Data!G:G,Data!H:H,0,0,1)</f>
        <v>North America</v>
      </c>
    </row>
    <row r="2265" spans="1:6" x14ac:dyDescent="0.2">
      <c r="A2265" s="9" t="s">
        <v>287</v>
      </c>
      <c r="B2265" s="9" t="s">
        <v>296</v>
      </c>
      <c r="C2265" s="8" t="s">
        <v>8</v>
      </c>
      <c r="D2265" s="9" t="s">
        <v>52</v>
      </c>
      <c r="E2265" s="8">
        <v>1</v>
      </c>
      <c r="F2265" s="9" t="str">
        <f>_xlfn.XLOOKUP(D2265,Data!G:G,Data!H:H,0,0,1)</f>
        <v>Europe</v>
      </c>
    </row>
    <row r="2266" spans="1:6" x14ac:dyDescent="0.2">
      <c r="A2266" s="9" t="s">
        <v>287</v>
      </c>
      <c r="B2266" s="9" t="s">
        <v>296</v>
      </c>
      <c r="C2266" s="8" t="s">
        <v>8</v>
      </c>
      <c r="D2266" s="9" t="s">
        <v>141</v>
      </c>
      <c r="E2266" s="8">
        <v>2</v>
      </c>
      <c r="F2266" s="9" t="str">
        <f>_xlfn.XLOOKUP(D2266,Data!G:G,Data!H:H,0,0,1)</f>
        <v>Europe</v>
      </c>
    </row>
    <row r="2267" spans="1:6" x14ac:dyDescent="0.2">
      <c r="A2267" s="9" t="s">
        <v>287</v>
      </c>
      <c r="B2267" s="9" t="s">
        <v>296</v>
      </c>
      <c r="C2267" s="8" t="s">
        <v>8</v>
      </c>
      <c r="D2267" s="9" t="s">
        <v>13</v>
      </c>
      <c r="E2267" s="8">
        <v>1</v>
      </c>
      <c r="F2267" s="9" t="str">
        <f>_xlfn.XLOOKUP(D2267,Data!G:G,Data!H:H,0,0,1)</f>
        <v>South America</v>
      </c>
    </row>
    <row r="2268" spans="1:6" x14ac:dyDescent="0.2">
      <c r="A2268" s="9" t="s">
        <v>287</v>
      </c>
      <c r="B2268" s="9" t="s">
        <v>296</v>
      </c>
      <c r="C2268" s="8" t="s">
        <v>8</v>
      </c>
      <c r="D2268" s="9" t="s">
        <v>14</v>
      </c>
      <c r="E2268" s="8">
        <v>1</v>
      </c>
      <c r="F2268" s="9" t="str">
        <f>_xlfn.XLOOKUP(D2268,Data!G:G,Data!H:H,0,0,1)</f>
        <v>North America</v>
      </c>
    </row>
    <row r="2269" spans="1:6" x14ac:dyDescent="0.2">
      <c r="A2269" s="9" t="s">
        <v>287</v>
      </c>
      <c r="B2269" s="9" t="s">
        <v>296</v>
      </c>
      <c r="C2269" s="8" t="s">
        <v>8</v>
      </c>
      <c r="D2269" s="9" t="s">
        <v>16</v>
      </c>
      <c r="E2269" s="8">
        <v>1</v>
      </c>
      <c r="F2269" s="9" t="str">
        <f>_xlfn.XLOOKUP(D2269,Data!G:G,Data!H:H,0,0,1)</f>
        <v>South America</v>
      </c>
    </row>
    <row r="2270" spans="1:6" x14ac:dyDescent="0.2">
      <c r="A2270" s="9" t="s">
        <v>287</v>
      </c>
      <c r="B2270" s="9" t="s">
        <v>296</v>
      </c>
      <c r="C2270" s="8" t="s">
        <v>8</v>
      </c>
      <c r="D2270" s="9" t="s">
        <v>17</v>
      </c>
      <c r="E2270" s="8">
        <v>1</v>
      </c>
      <c r="F2270" s="9" t="str">
        <f>_xlfn.XLOOKUP(D2270,Data!G:G,Data!H:H,0,0,1)</f>
        <v>Asia</v>
      </c>
    </row>
    <row r="2271" spans="1:6" x14ac:dyDescent="0.2">
      <c r="A2271" s="9" t="s">
        <v>287</v>
      </c>
      <c r="B2271" s="9" t="s">
        <v>296</v>
      </c>
      <c r="C2271" s="8" t="s">
        <v>8</v>
      </c>
      <c r="D2271" s="9" t="s">
        <v>19</v>
      </c>
      <c r="E2271" s="8">
        <v>1</v>
      </c>
      <c r="F2271" s="9" t="str">
        <f>_xlfn.XLOOKUP(D2271,Data!G:G,Data!H:H,0,0,1)</f>
        <v>South America</v>
      </c>
    </row>
    <row r="2272" spans="1:6" x14ac:dyDescent="0.2">
      <c r="A2272" s="9" t="s">
        <v>287</v>
      </c>
      <c r="B2272" s="9" t="s">
        <v>296</v>
      </c>
      <c r="C2272" s="8" t="s">
        <v>8</v>
      </c>
      <c r="D2272" s="9" t="s">
        <v>21</v>
      </c>
      <c r="E2272" s="8">
        <v>1</v>
      </c>
      <c r="F2272" s="9" t="str">
        <f>_xlfn.XLOOKUP(D2272,Data!G:G,Data!H:H,0,0,1)</f>
        <v>Europe</v>
      </c>
    </row>
    <row r="2273" spans="1:6" x14ac:dyDescent="0.2">
      <c r="A2273" s="9" t="s">
        <v>287</v>
      </c>
      <c r="B2273" s="9" t="s">
        <v>296</v>
      </c>
      <c r="C2273" s="8" t="s">
        <v>8</v>
      </c>
      <c r="D2273" s="9" t="s">
        <v>54</v>
      </c>
      <c r="E2273" s="8">
        <v>1</v>
      </c>
      <c r="F2273" s="9" t="str">
        <f>_xlfn.XLOOKUP(D2273,Data!G:G,Data!H:H,0,0,1)</f>
        <v>Europe</v>
      </c>
    </row>
    <row r="2274" spans="1:6" x14ac:dyDescent="0.2">
      <c r="A2274" s="9" t="s">
        <v>287</v>
      </c>
      <c r="B2274" s="9" t="s">
        <v>296</v>
      </c>
      <c r="C2274" s="8" t="s">
        <v>8</v>
      </c>
      <c r="D2274" s="9" t="s">
        <v>24</v>
      </c>
      <c r="E2274" s="8">
        <v>1</v>
      </c>
      <c r="F2274" s="9" t="str">
        <f>_xlfn.XLOOKUP(D2274,Data!G:G,Data!H:H,0,0,1)</f>
        <v>Europe</v>
      </c>
    </row>
    <row r="2275" spans="1:6" x14ac:dyDescent="0.2">
      <c r="A2275" s="9" t="s">
        <v>287</v>
      </c>
      <c r="B2275" s="9" t="s">
        <v>296</v>
      </c>
      <c r="C2275" s="8" t="s">
        <v>8</v>
      </c>
      <c r="D2275" s="9" t="s">
        <v>25</v>
      </c>
      <c r="E2275" s="8">
        <v>2</v>
      </c>
      <c r="F2275" s="9" t="str">
        <f>_xlfn.XLOOKUP(D2275,Data!G:G,Data!H:H,0,0,1)</f>
        <v>Europe</v>
      </c>
    </row>
    <row r="2276" spans="1:6" x14ac:dyDescent="0.2">
      <c r="A2276" s="9" t="s">
        <v>287</v>
      </c>
      <c r="B2276" s="9" t="s">
        <v>296</v>
      </c>
      <c r="C2276" s="8" t="s">
        <v>8</v>
      </c>
      <c r="D2276" s="9" t="s">
        <v>26</v>
      </c>
      <c r="E2276" s="8">
        <v>2</v>
      </c>
      <c r="F2276" s="9" t="str">
        <f>_xlfn.XLOOKUP(D2276,Data!G:G,Data!H:H,0,0,1)</f>
        <v>Europe</v>
      </c>
    </row>
    <row r="2277" spans="1:6" x14ac:dyDescent="0.2">
      <c r="A2277" s="9" t="s">
        <v>287</v>
      </c>
      <c r="B2277" s="9" t="s">
        <v>296</v>
      </c>
      <c r="C2277" s="8" t="s">
        <v>8</v>
      </c>
      <c r="D2277" s="9" t="s">
        <v>27</v>
      </c>
      <c r="E2277" s="8">
        <v>2</v>
      </c>
      <c r="F2277" s="9" t="str">
        <f>_xlfn.XLOOKUP(D2277,Data!G:G,Data!H:H,0,0,1)</f>
        <v>Europe</v>
      </c>
    </row>
    <row r="2278" spans="1:6" x14ac:dyDescent="0.2">
      <c r="A2278" s="9" t="s">
        <v>287</v>
      </c>
      <c r="B2278" s="9" t="s">
        <v>296</v>
      </c>
      <c r="C2278" s="8" t="s">
        <v>8</v>
      </c>
      <c r="D2278" s="9" t="s">
        <v>30</v>
      </c>
      <c r="E2278" s="8">
        <v>1</v>
      </c>
      <c r="F2278" s="9" t="str">
        <f>_xlfn.XLOOKUP(D2278,Data!G:G,Data!H:H,0,0,1)</f>
        <v>Europe</v>
      </c>
    </row>
    <row r="2279" spans="1:6" x14ac:dyDescent="0.2">
      <c r="A2279" s="9" t="s">
        <v>287</v>
      </c>
      <c r="B2279" s="9" t="s">
        <v>296</v>
      </c>
      <c r="C2279" s="8" t="s">
        <v>8</v>
      </c>
      <c r="D2279" s="9" t="s">
        <v>31</v>
      </c>
      <c r="E2279" s="8">
        <v>2</v>
      </c>
      <c r="F2279" s="9" t="str">
        <f>_xlfn.XLOOKUP(D2279,Data!G:G,Data!H:H,0,0,1)</f>
        <v>Europe</v>
      </c>
    </row>
    <row r="2280" spans="1:6" x14ac:dyDescent="0.2">
      <c r="A2280" s="9" t="s">
        <v>287</v>
      </c>
      <c r="B2280" s="9" t="s">
        <v>296</v>
      </c>
      <c r="C2280" s="8" t="s">
        <v>8</v>
      </c>
      <c r="D2280" s="9" t="s">
        <v>200</v>
      </c>
      <c r="E2280" s="8">
        <v>1</v>
      </c>
      <c r="F2280" s="9" t="str">
        <f>_xlfn.XLOOKUP(D2280,Data!G:G,Data!H:H,0,0,1)</f>
        <v>Europe</v>
      </c>
    </row>
    <row r="2281" spans="1:6" x14ac:dyDescent="0.2">
      <c r="A2281" s="9" t="s">
        <v>287</v>
      </c>
      <c r="B2281" s="9" t="s">
        <v>296</v>
      </c>
      <c r="C2281" s="8" t="s">
        <v>8</v>
      </c>
      <c r="D2281" s="9" t="s">
        <v>297</v>
      </c>
      <c r="E2281" s="8">
        <v>1</v>
      </c>
      <c r="F2281" s="9" t="str">
        <f>_xlfn.XLOOKUP(D2281,Data!G:G,Data!H:H,0,0,1)</f>
        <v>Europe</v>
      </c>
    </row>
    <row r="2282" spans="1:6" x14ac:dyDescent="0.2">
      <c r="A2282" s="9" t="s">
        <v>287</v>
      </c>
      <c r="B2282" s="9" t="s">
        <v>296</v>
      </c>
      <c r="C2282" s="8" t="s">
        <v>8</v>
      </c>
      <c r="D2282" s="9" t="s">
        <v>35</v>
      </c>
      <c r="E2282" s="8">
        <v>1</v>
      </c>
      <c r="F2282" s="9" t="str">
        <f>_xlfn.XLOOKUP(D2282,Data!G:G,Data!H:H,0,0,1)</f>
        <v>North America</v>
      </c>
    </row>
    <row r="2283" spans="1:6" x14ac:dyDescent="0.2">
      <c r="A2283" s="9" t="s">
        <v>287</v>
      </c>
      <c r="B2283" s="9" t="s">
        <v>296</v>
      </c>
      <c r="C2283" s="8" t="s">
        <v>8</v>
      </c>
      <c r="D2283" s="9" t="s">
        <v>236</v>
      </c>
      <c r="E2283" s="8">
        <v>1</v>
      </c>
      <c r="F2283" s="9" t="str">
        <f>_xlfn.XLOOKUP(D2283,Data!G:G,Data!H:H,0,0,1)</f>
        <v>Africa</v>
      </c>
    </row>
    <row r="2284" spans="1:6" x14ac:dyDescent="0.2">
      <c r="A2284" s="9" t="s">
        <v>287</v>
      </c>
      <c r="B2284" s="9" t="s">
        <v>296</v>
      </c>
      <c r="C2284" s="8" t="s">
        <v>8</v>
      </c>
      <c r="D2284" s="9" t="s">
        <v>71</v>
      </c>
      <c r="E2284" s="8">
        <v>1</v>
      </c>
      <c r="F2284" s="9" t="str">
        <f>_xlfn.XLOOKUP(D2284,Data!G:G,Data!H:H,0,0,1)</f>
        <v>Oceania</v>
      </c>
    </row>
    <row r="2285" spans="1:6" x14ac:dyDescent="0.2">
      <c r="A2285" s="9" t="s">
        <v>287</v>
      </c>
      <c r="B2285" s="9" t="s">
        <v>296</v>
      </c>
      <c r="C2285" s="8" t="s">
        <v>8</v>
      </c>
      <c r="D2285" s="9" t="s">
        <v>144</v>
      </c>
      <c r="E2285" s="8">
        <v>1</v>
      </c>
      <c r="F2285" s="9" t="str">
        <f>_xlfn.XLOOKUP(D2285,Data!G:G,Data!H:H,0,0,1)</f>
        <v>Europe</v>
      </c>
    </row>
    <row r="2286" spans="1:6" x14ac:dyDescent="0.2">
      <c r="A2286" s="9" t="s">
        <v>287</v>
      </c>
      <c r="B2286" s="9" t="s">
        <v>296</v>
      </c>
      <c r="C2286" s="8" t="s">
        <v>8</v>
      </c>
      <c r="D2286" s="9" t="s">
        <v>59</v>
      </c>
      <c r="E2286" s="8">
        <v>1</v>
      </c>
      <c r="F2286" s="9" t="str">
        <f>_xlfn.XLOOKUP(D2286,Data!G:G,Data!H:H,0,0,1)</f>
        <v>Europe</v>
      </c>
    </row>
    <row r="2287" spans="1:6" x14ac:dyDescent="0.2">
      <c r="A2287" s="9" t="s">
        <v>287</v>
      </c>
      <c r="B2287" s="9" t="s">
        <v>296</v>
      </c>
      <c r="C2287" s="8" t="s">
        <v>8</v>
      </c>
      <c r="D2287" s="9" t="s">
        <v>61</v>
      </c>
      <c r="E2287" s="8">
        <v>1</v>
      </c>
      <c r="F2287" s="9" t="str">
        <f>_xlfn.XLOOKUP(D2287,Data!G:G,Data!H:H,0,0,1)</f>
        <v>Europe</v>
      </c>
    </row>
    <row r="2288" spans="1:6" x14ac:dyDescent="0.2">
      <c r="A2288" s="9" t="s">
        <v>287</v>
      </c>
      <c r="B2288" s="9" t="s">
        <v>296</v>
      </c>
      <c r="C2288" s="8" t="s">
        <v>8</v>
      </c>
      <c r="D2288" s="9" t="s">
        <v>40</v>
      </c>
      <c r="E2288" s="8">
        <v>1</v>
      </c>
      <c r="F2288" s="9" t="str">
        <f>_xlfn.XLOOKUP(D2288,Data!G:G,Data!H:H,0,0,1)</f>
        <v>Africa</v>
      </c>
    </row>
    <row r="2289" spans="1:6" x14ac:dyDescent="0.2">
      <c r="A2289" s="9" t="s">
        <v>287</v>
      </c>
      <c r="B2289" s="9" t="s">
        <v>296</v>
      </c>
      <c r="C2289" s="8" t="s">
        <v>8</v>
      </c>
      <c r="D2289" s="9" t="s">
        <v>42</v>
      </c>
      <c r="E2289" s="8">
        <v>2</v>
      </c>
      <c r="F2289" s="9" t="str">
        <f>_xlfn.XLOOKUP(D2289,Data!G:G,Data!H:H,0,0,1)</f>
        <v>Europe</v>
      </c>
    </row>
    <row r="2290" spans="1:6" x14ac:dyDescent="0.2">
      <c r="A2290" s="9" t="s">
        <v>287</v>
      </c>
      <c r="B2290" s="9" t="s">
        <v>296</v>
      </c>
      <c r="C2290" s="8" t="s">
        <v>8</v>
      </c>
      <c r="D2290" s="9" t="s">
        <v>137</v>
      </c>
      <c r="E2290" s="8">
        <v>2</v>
      </c>
      <c r="F2290" s="9" t="str">
        <f>_xlfn.XLOOKUP(D2290,Data!G:G,Data!H:H,0,0,1)</f>
        <v>Europe</v>
      </c>
    </row>
    <row r="2291" spans="1:6" x14ac:dyDescent="0.2">
      <c r="A2291" s="9" t="s">
        <v>287</v>
      </c>
      <c r="B2291" s="9" t="s">
        <v>296</v>
      </c>
      <c r="C2291" s="8" t="s">
        <v>8</v>
      </c>
      <c r="D2291" s="9" t="s">
        <v>44</v>
      </c>
      <c r="E2291" s="8">
        <v>1</v>
      </c>
      <c r="F2291" s="9" t="str">
        <f>_xlfn.XLOOKUP(D2291,Data!G:G,Data!H:H,0,0,1)</f>
        <v>Europe</v>
      </c>
    </row>
    <row r="2292" spans="1:6" x14ac:dyDescent="0.2">
      <c r="A2292" s="9" t="s">
        <v>287</v>
      </c>
      <c r="B2292" s="9" t="s">
        <v>296</v>
      </c>
      <c r="C2292" s="8" t="s">
        <v>8</v>
      </c>
      <c r="D2292" s="9" t="s">
        <v>45</v>
      </c>
      <c r="E2292" s="8">
        <v>2</v>
      </c>
      <c r="F2292" s="9" t="str">
        <f>_xlfn.XLOOKUP(D2292,Data!G:G,Data!H:H,0,0,1)</f>
        <v>North America</v>
      </c>
    </row>
    <row r="2293" spans="1:6" x14ac:dyDescent="0.2">
      <c r="A2293" s="9" t="s">
        <v>287</v>
      </c>
      <c r="B2293" s="9" t="s">
        <v>298</v>
      </c>
      <c r="C2293" s="8" t="s">
        <v>8</v>
      </c>
      <c r="D2293" s="9" t="s">
        <v>9</v>
      </c>
      <c r="E2293" s="8">
        <v>1</v>
      </c>
      <c r="F2293" s="9" t="str">
        <f>_xlfn.XLOOKUP(D2293,Data!G:G,Data!H:H,0,0,1)</f>
        <v>South America</v>
      </c>
    </row>
    <row r="2294" spans="1:6" x14ac:dyDescent="0.2">
      <c r="A2294" s="9" t="s">
        <v>287</v>
      </c>
      <c r="B2294" s="9" t="s">
        <v>298</v>
      </c>
      <c r="C2294" s="8" t="s">
        <v>8</v>
      </c>
      <c r="D2294" s="9" t="s">
        <v>10</v>
      </c>
      <c r="E2294" s="8">
        <v>1</v>
      </c>
      <c r="F2294" s="9" t="str">
        <f>_xlfn.XLOOKUP(D2294,Data!G:G,Data!H:H,0,0,1)</f>
        <v>Oceania</v>
      </c>
    </row>
    <row r="2295" spans="1:6" x14ac:dyDescent="0.2">
      <c r="A2295" s="9" t="s">
        <v>287</v>
      </c>
      <c r="B2295" s="9" t="s">
        <v>298</v>
      </c>
      <c r="C2295" s="8" t="s">
        <v>8</v>
      </c>
      <c r="D2295" s="9" t="s">
        <v>141</v>
      </c>
      <c r="E2295" s="8">
        <v>1</v>
      </c>
      <c r="F2295" s="9" t="str">
        <f>_xlfn.XLOOKUP(D2295,Data!G:G,Data!H:H,0,0,1)</f>
        <v>Europe</v>
      </c>
    </row>
    <row r="2296" spans="1:6" x14ac:dyDescent="0.2">
      <c r="A2296" s="9" t="s">
        <v>287</v>
      </c>
      <c r="B2296" s="9" t="s">
        <v>298</v>
      </c>
      <c r="C2296" s="8" t="s">
        <v>8</v>
      </c>
      <c r="D2296" s="9" t="s">
        <v>16</v>
      </c>
      <c r="E2296" s="8">
        <v>1</v>
      </c>
      <c r="F2296" s="9" t="str">
        <f>_xlfn.XLOOKUP(D2296,Data!G:G,Data!H:H,0,0,1)</f>
        <v>South America</v>
      </c>
    </row>
    <row r="2297" spans="1:6" x14ac:dyDescent="0.2">
      <c r="A2297" s="9" t="s">
        <v>287</v>
      </c>
      <c r="B2297" s="9" t="s">
        <v>298</v>
      </c>
      <c r="C2297" s="8" t="s">
        <v>8</v>
      </c>
      <c r="D2297" s="9" t="s">
        <v>19</v>
      </c>
      <c r="E2297" s="8">
        <v>3</v>
      </c>
      <c r="F2297" s="9" t="str">
        <f>_xlfn.XLOOKUP(D2297,Data!G:G,Data!H:H,0,0,1)</f>
        <v>South America</v>
      </c>
    </row>
    <row r="2298" spans="1:6" x14ac:dyDescent="0.2">
      <c r="A2298" s="9" t="s">
        <v>287</v>
      </c>
      <c r="B2298" s="9" t="s">
        <v>298</v>
      </c>
      <c r="C2298" s="8" t="s">
        <v>8</v>
      </c>
      <c r="D2298" s="9" t="s">
        <v>196</v>
      </c>
      <c r="E2298" s="8">
        <v>1</v>
      </c>
      <c r="F2298" s="9" t="str">
        <f>_xlfn.XLOOKUP(D2298,Data!G:G,Data!H:H,0,0,1)</f>
        <v>South America</v>
      </c>
    </row>
    <row r="2299" spans="1:6" x14ac:dyDescent="0.2">
      <c r="A2299" s="9" t="s">
        <v>287</v>
      </c>
      <c r="B2299" s="9" t="s">
        <v>298</v>
      </c>
      <c r="C2299" s="8" t="s">
        <v>8</v>
      </c>
      <c r="D2299" s="9" t="s">
        <v>25</v>
      </c>
      <c r="E2299" s="8">
        <v>3</v>
      </c>
      <c r="F2299" s="9" t="str">
        <f>_xlfn.XLOOKUP(D2299,Data!G:G,Data!H:H,0,0,1)</f>
        <v>Europe</v>
      </c>
    </row>
    <row r="2300" spans="1:6" x14ac:dyDescent="0.2">
      <c r="A2300" s="9" t="s">
        <v>287</v>
      </c>
      <c r="B2300" s="9" t="s">
        <v>298</v>
      </c>
      <c r="C2300" s="8" t="s">
        <v>8</v>
      </c>
      <c r="D2300" s="9" t="s">
        <v>26</v>
      </c>
      <c r="E2300" s="8">
        <v>1</v>
      </c>
      <c r="F2300" s="9" t="str">
        <f>_xlfn.XLOOKUP(D2300,Data!G:G,Data!H:H,0,0,1)</f>
        <v>Europe</v>
      </c>
    </row>
    <row r="2301" spans="1:6" x14ac:dyDescent="0.2">
      <c r="A2301" s="9" t="s">
        <v>287</v>
      </c>
      <c r="B2301" s="9" t="s">
        <v>298</v>
      </c>
      <c r="C2301" s="8" t="s">
        <v>8</v>
      </c>
      <c r="D2301" s="9" t="s">
        <v>27</v>
      </c>
      <c r="E2301" s="8">
        <v>1</v>
      </c>
      <c r="F2301" s="9" t="str">
        <f>_xlfn.XLOOKUP(D2301,Data!G:G,Data!H:H,0,0,1)</f>
        <v>Europe</v>
      </c>
    </row>
    <row r="2302" spans="1:6" x14ac:dyDescent="0.2">
      <c r="A2302" s="9" t="s">
        <v>287</v>
      </c>
      <c r="B2302" s="9" t="s">
        <v>298</v>
      </c>
      <c r="C2302" s="8" t="s">
        <v>8</v>
      </c>
      <c r="D2302" s="9" t="s">
        <v>31</v>
      </c>
      <c r="E2302" s="8">
        <v>1</v>
      </c>
      <c r="F2302" s="9" t="str">
        <f>_xlfn.XLOOKUP(D2302,Data!G:G,Data!H:H,0,0,1)</f>
        <v>Europe</v>
      </c>
    </row>
    <row r="2303" spans="1:6" x14ac:dyDescent="0.2">
      <c r="A2303" s="9" t="s">
        <v>287</v>
      </c>
      <c r="B2303" s="9" t="s">
        <v>298</v>
      </c>
      <c r="C2303" s="8" t="s">
        <v>8</v>
      </c>
      <c r="D2303" s="9" t="s">
        <v>200</v>
      </c>
      <c r="E2303" s="8">
        <v>1</v>
      </c>
      <c r="F2303" s="9" t="str">
        <f>_xlfn.XLOOKUP(D2303,Data!G:G,Data!H:H,0,0,1)</f>
        <v>Europe</v>
      </c>
    </row>
    <row r="2304" spans="1:6" x14ac:dyDescent="0.2">
      <c r="A2304" s="9" t="s">
        <v>287</v>
      </c>
      <c r="B2304" s="9" t="s">
        <v>298</v>
      </c>
      <c r="C2304" s="8" t="s">
        <v>8</v>
      </c>
      <c r="D2304" s="9" t="s">
        <v>157</v>
      </c>
      <c r="E2304" s="8">
        <v>1</v>
      </c>
      <c r="F2304" s="9" t="str">
        <f>_xlfn.XLOOKUP(D2304,Data!G:G,Data!H:H,0,0,1)</f>
        <v>Africa</v>
      </c>
    </row>
    <row r="2305" spans="1:6" x14ac:dyDescent="0.2">
      <c r="A2305" s="9" t="s">
        <v>287</v>
      </c>
      <c r="B2305" s="9" t="s">
        <v>298</v>
      </c>
      <c r="C2305" s="8" t="s">
        <v>8</v>
      </c>
      <c r="D2305" s="9" t="s">
        <v>38</v>
      </c>
      <c r="E2305" s="8">
        <v>2</v>
      </c>
      <c r="F2305" s="9" t="str">
        <f>_xlfn.XLOOKUP(D2305,Data!G:G,Data!H:H,0,0,1)</f>
        <v>Europe</v>
      </c>
    </row>
    <row r="2306" spans="1:6" x14ac:dyDescent="0.2">
      <c r="A2306" s="9" t="s">
        <v>287</v>
      </c>
      <c r="B2306" s="9" t="s">
        <v>298</v>
      </c>
      <c r="C2306" s="8" t="s">
        <v>8</v>
      </c>
      <c r="D2306" s="9" t="s">
        <v>71</v>
      </c>
      <c r="E2306" s="8">
        <v>1</v>
      </c>
      <c r="F2306" s="9" t="str">
        <f>_xlfn.XLOOKUP(D2306,Data!G:G,Data!H:H,0,0,1)</f>
        <v>Oceania</v>
      </c>
    </row>
    <row r="2307" spans="1:6" x14ac:dyDescent="0.2">
      <c r="A2307" s="9" t="s">
        <v>287</v>
      </c>
      <c r="B2307" s="9" t="s">
        <v>298</v>
      </c>
      <c r="C2307" s="8" t="s">
        <v>8</v>
      </c>
      <c r="D2307" s="9" t="s">
        <v>137</v>
      </c>
      <c r="E2307" s="8">
        <v>2</v>
      </c>
      <c r="F2307" s="9" t="str">
        <f>_xlfn.XLOOKUP(D2307,Data!G:G,Data!H:H,0,0,1)</f>
        <v>Europe</v>
      </c>
    </row>
    <row r="2308" spans="1:6" x14ac:dyDescent="0.2">
      <c r="A2308" s="9" t="s">
        <v>287</v>
      </c>
      <c r="B2308" s="9" t="s">
        <v>298</v>
      </c>
      <c r="C2308" s="8" t="s">
        <v>8</v>
      </c>
      <c r="D2308" s="9" t="s">
        <v>129</v>
      </c>
      <c r="E2308" s="8">
        <v>1</v>
      </c>
      <c r="F2308" s="9" t="str">
        <f>_xlfn.XLOOKUP(D2308,Data!G:G,Data!H:H,0,0,1)</f>
        <v>Asia</v>
      </c>
    </row>
    <row r="2309" spans="1:6" x14ac:dyDescent="0.2">
      <c r="A2309" s="9" t="s">
        <v>287</v>
      </c>
      <c r="B2309" s="9" t="s">
        <v>298</v>
      </c>
      <c r="C2309" s="8" t="s">
        <v>8</v>
      </c>
      <c r="D2309" s="9" t="s">
        <v>45</v>
      </c>
      <c r="E2309" s="8">
        <v>2</v>
      </c>
      <c r="F2309" s="9" t="str">
        <f>_xlfn.XLOOKUP(D2309,Data!G:G,Data!H:H,0,0,1)</f>
        <v>North America</v>
      </c>
    </row>
    <row r="2310" spans="1:6" x14ac:dyDescent="0.2">
      <c r="A2310" s="9" t="s">
        <v>287</v>
      </c>
      <c r="B2310" s="9" t="s">
        <v>299</v>
      </c>
      <c r="C2310" s="8" t="s">
        <v>8</v>
      </c>
      <c r="D2310" s="9" t="s">
        <v>9</v>
      </c>
      <c r="E2310" s="8">
        <v>1</v>
      </c>
      <c r="F2310" s="9" t="str">
        <f>_xlfn.XLOOKUP(D2310,Data!G:G,Data!H:H,0,0,1)</f>
        <v>South America</v>
      </c>
    </row>
    <row r="2311" spans="1:6" x14ac:dyDescent="0.2">
      <c r="A2311" s="9" t="s">
        <v>287</v>
      </c>
      <c r="B2311" s="9" t="s">
        <v>299</v>
      </c>
      <c r="C2311" s="8" t="s">
        <v>8</v>
      </c>
      <c r="D2311" s="9" t="s">
        <v>10</v>
      </c>
      <c r="E2311" s="8">
        <v>1</v>
      </c>
      <c r="F2311" s="9" t="str">
        <f>_xlfn.XLOOKUP(D2311,Data!G:G,Data!H:H,0,0,1)</f>
        <v>Oceania</v>
      </c>
    </row>
    <row r="2312" spans="1:6" x14ac:dyDescent="0.2">
      <c r="A2312" s="9" t="s">
        <v>287</v>
      </c>
      <c r="B2312" s="9" t="s">
        <v>299</v>
      </c>
      <c r="C2312" s="8" t="s">
        <v>8</v>
      </c>
      <c r="D2312" s="9" t="s">
        <v>13</v>
      </c>
      <c r="E2312" s="8">
        <v>1</v>
      </c>
      <c r="F2312" s="9" t="str">
        <f>_xlfn.XLOOKUP(D2312,Data!G:G,Data!H:H,0,0,1)</f>
        <v>South America</v>
      </c>
    </row>
    <row r="2313" spans="1:6" x14ac:dyDescent="0.2">
      <c r="A2313" s="9" t="s">
        <v>287</v>
      </c>
      <c r="B2313" s="9" t="s">
        <v>299</v>
      </c>
      <c r="C2313" s="8" t="s">
        <v>8</v>
      </c>
      <c r="D2313" s="9" t="s">
        <v>14</v>
      </c>
      <c r="E2313" s="8">
        <v>1</v>
      </c>
      <c r="F2313" s="9" t="str">
        <f>_xlfn.XLOOKUP(D2313,Data!G:G,Data!H:H,0,0,1)</f>
        <v>North America</v>
      </c>
    </row>
    <row r="2314" spans="1:6" x14ac:dyDescent="0.2">
      <c r="A2314" s="9" t="s">
        <v>287</v>
      </c>
      <c r="B2314" s="9" t="s">
        <v>299</v>
      </c>
      <c r="C2314" s="8" t="s">
        <v>8</v>
      </c>
      <c r="D2314" s="9" t="s">
        <v>203</v>
      </c>
      <c r="E2314" s="8">
        <v>1</v>
      </c>
      <c r="F2314" s="9" t="str">
        <f>_xlfn.XLOOKUP(D2314,Data!G:G,Data!H:H,0,0,1)</f>
        <v>Europe</v>
      </c>
    </row>
    <row r="2315" spans="1:6" x14ac:dyDescent="0.2">
      <c r="A2315" s="9" t="s">
        <v>287</v>
      </c>
      <c r="B2315" s="9" t="s">
        <v>299</v>
      </c>
      <c r="C2315" s="8" t="s">
        <v>8</v>
      </c>
      <c r="D2315" s="9" t="s">
        <v>25</v>
      </c>
      <c r="E2315" s="8">
        <v>1</v>
      </c>
      <c r="F2315" s="9" t="str">
        <f>_xlfn.XLOOKUP(D2315,Data!G:G,Data!H:H,0,0,1)</f>
        <v>Europe</v>
      </c>
    </row>
    <row r="2316" spans="1:6" x14ac:dyDescent="0.2">
      <c r="A2316" s="9" t="s">
        <v>287</v>
      </c>
      <c r="B2316" s="9" t="s">
        <v>299</v>
      </c>
      <c r="C2316" s="8" t="s">
        <v>8</v>
      </c>
      <c r="D2316" s="9" t="s">
        <v>27</v>
      </c>
      <c r="E2316" s="8">
        <v>1</v>
      </c>
      <c r="F2316" s="9" t="str">
        <f>_xlfn.XLOOKUP(D2316,Data!G:G,Data!H:H,0,0,1)</f>
        <v>Europe</v>
      </c>
    </row>
    <row r="2317" spans="1:6" x14ac:dyDescent="0.2">
      <c r="A2317" s="9" t="s">
        <v>287</v>
      </c>
      <c r="B2317" s="9" t="s">
        <v>299</v>
      </c>
      <c r="C2317" s="8" t="s">
        <v>8</v>
      </c>
      <c r="D2317" s="9" t="s">
        <v>32</v>
      </c>
      <c r="E2317" s="8">
        <v>1</v>
      </c>
      <c r="F2317" s="9" t="str">
        <f>_xlfn.XLOOKUP(D2317,Data!G:G,Data!H:H,0,0,1)</f>
        <v>Asia</v>
      </c>
    </row>
    <row r="2318" spans="1:6" x14ac:dyDescent="0.2">
      <c r="A2318" s="9" t="s">
        <v>287</v>
      </c>
      <c r="B2318" s="9" t="s">
        <v>299</v>
      </c>
      <c r="C2318" s="8" t="s">
        <v>8</v>
      </c>
      <c r="D2318" s="9" t="s">
        <v>200</v>
      </c>
      <c r="E2318" s="8">
        <v>1</v>
      </c>
      <c r="F2318" s="9" t="str">
        <f>_xlfn.XLOOKUP(D2318,Data!G:G,Data!H:H,0,0,1)</f>
        <v>Europe</v>
      </c>
    </row>
    <row r="2319" spans="1:6" x14ac:dyDescent="0.2">
      <c r="A2319" s="9" t="s">
        <v>287</v>
      </c>
      <c r="B2319" s="9" t="s">
        <v>299</v>
      </c>
      <c r="C2319" s="8" t="s">
        <v>8</v>
      </c>
      <c r="D2319" s="9" t="s">
        <v>40</v>
      </c>
      <c r="E2319" s="8">
        <v>1</v>
      </c>
      <c r="F2319" s="9" t="str">
        <f>_xlfn.XLOOKUP(D2319,Data!G:G,Data!H:H,0,0,1)</f>
        <v>Africa</v>
      </c>
    </row>
    <row r="2320" spans="1:6" x14ac:dyDescent="0.2">
      <c r="A2320" s="9" t="s">
        <v>287</v>
      </c>
      <c r="B2320" s="9" t="s">
        <v>299</v>
      </c>
      <c r="C2320" s="8" t="s">
        <v>8</v>
      </c>
      <c r="D2320" s="9" t="s">
        <v>45</v>
      </c>
      <c r="E2320" s="8">
        <v>2</v>
      </c>
      <c r="F2320" s="9" t="str">
        <f>_xlfn.XLOOKUP(D2320,Data!G:G,Data!H:H,0,0,1)</f>
        <v>North America</v>
      </c>
    </row>
    <row r="2321" spans="1:6" x14ac:dyDescent="0.2">
      <c r="A2321" s="9" t="s">
        <v>287</v>
      </c>
      <c r="B2321" s="9" t="s">
        <v>288</v>
      </c>
      <c r="C2321" s="8" t="s">
        <v>51</v>
      </c>
      <c r="D2321" s="9" t="s">
        <v>75</v>
      </c>
      <c r="E2321" s="8">
        <v>2</v>
      </c>
      <c r="F2321" s="9" t="str">
        <f>_xlfn.XLOOKUP(D2321,Data!G:G,Data!H:H,0,0,1)</f>
        <v>Asia</v>
      </c>
    </row>
    <row r="2322" spans="1:6" x14ac:dyDescent="0.2">
      <c r="A2322" s="9" t="s">
        <v>287</v>
      </c>
      <c r="B2322" s="9" t="s">
        <v>288</v>
      </c>
      <c r="C2322" s="8" t="s">
        <v>51</v>
      </c>
      <c r="D2322" s="9" t="s">
        <v>152</v>
      </c>
      <c r="E2322" s="8">
        <v>1</v>
      </c>
      <c r="F2322" s="9" t="str">
        <f>_xlfn.XLOOKUP(D2322,Data!G:G,Data!H:H,0,0,1)</f>
        <v>Africa</v>
      </c>
    </row>
    <row r="2323" spans="1:6" x14ac:dyDescent="0.2">
      <c r="A2323" s="9" t="s">
        <v>287</v>
      </c>
      <c r="B2323" s="9" t="s">
        <v>288</v>
      </c>
      <c r="C2323" s="8" t="s">
        <v>51</v>
      </c>
      <c r="D2323" s="9" t="s">
        <v>10</v>
      </c>
      <c r="E2323" s="8">
        <v>3</v>
      </c>
      <c r="F2323" s="9" t="str">
        <f>_xlfn.XLOOKUP(D2323,Data!G:G,Data!H:H,0,0,1)</f>
        <v>Oceania</v>
      </c>
    </row>
    <row r="2324" spans="1:6" x14ac:dyDescent="0.2">
      <c r="A2324" s="9" t="s">
        <v>287</v>
      </c>
      <c r="B2324" s="9" t="s">
        <v>288</v>
      </c>
      <c r="C2324" s="8" t="s">
        <v>51</v>
      </c>
      <c r="D2324" s="9" t="s">
        <v>52</v>
      </c>
      <c r="E2324" s="8">
        <v>2</v>
      </c>
      <c r="F2324" s="9" t="str">
        <f>_xlfn.XLOOKUP(D2324,Data!G:G,Data!H:H,0,0,1)</f>
        <v>Europe</v>
      </c>
    </row>
    <row r="2325" spans="1:6" x14ac:dyDescent="0.2">
      <c r="A2325" s="9" t="s">
        <v>287</v>
      </c>
      <c r="B2325" s="9" t="s">
        <v>288</v>
      </c>
      <c r="C2325" s="8" t="s">
        <v>51</v>
      </c>
      <c r="D2325" s="9" t="s">
        <v>141</v>
      </c>
      <c r="E2325" s="8">
        <v>4</v>
      </c>
      <c r="F2325" s="9" t="str">
        <f>_xlfn.XLOOKUP(D2325,Data!G:G,Data!H:H,0,0,1)</f>
        <v>Europe</v>
      </c>
    </row>
    <row r="2326" spans="1:6" x14ac:dyDescent="0.2">
      <c r="A2326" s="9" t="s">
        <v>287</v>
      </c>
      <c r="B2326" s="9" t="s">
        <v>288</v>
      </c>
      <c r="C2326" s="8" t="s">
        <v>51</v>
      </c>
      <c r="D2326" s="9" t="s">
        <v>13</v>
      </c>
      <c r="E2326" s="8">
        <v>1</v>
      </c>
      <c r="F2326" s="9" t="str">
        <f>_xlfn.XLOOKUP(D2326,Data!G:G,Data!H:H,0,0,1)</f>
        <v>South America</v>
      </c>
    </row>
    <row r="2327" spans="1:6" x14ac:dyDescent="0.2">
      <c r="A2327" s="9" t="s">
        <v>287</v>
      </c>
      <c r="B2327" s="9" t="s">
        <v>288</v>
      </c>
      <c r="C2327" s="8" t="s">
        <v>51</v>
      </c>
      <c r="D2327" s="9" t="s">
        <v>238</v>
      </c>
      <c r="E2327" s="8">
        <v>1</v>
      </c>
      <c r="F2327" s="9" t="str">
        <f>_xlfn.XLOOKUP(D2327,Data!G:G,Data!H:H,0,0,1)</f>
        <v>Africa</v>
      </c>
    </row>
    <row r="2328" spans="1:6" x14ac:dyDescent="0.2">
      <c r="A2328" s="9" t="s">
        <v>287</v>
      </c>
      <c r="B2328" s="9" t="s">
        <v>288</v>
      </c>
      <c r="C2328" s="8" t="s">
        <v>51</v>
      </c>
      <c r="D2328" s="9" t="s">
        <v>14</v>
      </c>
      <c r="E2328" s="8">
        <v>2</v>
      </c>
      <c r="F2328" s="9" t="str">
        <f>_xlfn.XLOOKUP(D2328,Data!G:G,Data!H:H,0,0,1)</f>
        <v>North America</v>
      </c>
    </row>
    <row r="2329" spans="1:6" x14ac:dyDescent="0.2">
      <c r="A2329" s="9" t="s">
        <v>287</v>
      </c>
      <c r="B2329" s="9" t="s">
        <v>288</v>
      </c>
      <c r="C2329" s="8" t="s">
        <v>51</v>
      </c>
      <c r="D2329" s="9" t="s">
        <v>16</v>
      </c>
      <c r="E2329" s="8">
        <v>1</v>
      </c>
      <c r="F2329" s="9" t="str">
        <f>_xlfn.XLOOKUP(D2329,Data!G:G,Data!H:H,0,0,1)</f>
        <v>South America</v>
      </c>
    </row>
    <row r="2330" spans="1:6" x14ac:dyDescent="0.2">
      <c r="A2330" s="9" t="s">
        <v>287</v>
      </c>
      <c r="B2330" s="9" t="s">
        <v>288</v>
      </c>
      <c r="C2330" s="8" t="s">
        <v>51</v>
      </c>
      <c r="D2330" s="9" t="s">
        <v>17</v>
      </c>
      <c r="E2330" s="8">
        <v>1</v>
      </c>
      <c r="F2330" s="9" t="str">
        <f>_xlfn.XLOOKUP(D2330,Data!G:G,Data!H:H,0,0,1)</f>
        <v>Asia</v>
      </c>
    </row>
    <row r="2331" spans="1:6" x14ac:dyDescent="0.2">
      <c r="A2331" s="9" t="s">
        <v>287</v>
      </c>
      <c r="B2331" s="9" t="s">
        <v>288</v>
      </c>
      <c r="C2331" s="8" t="s">
        <v>51</v>
      </c>
      <c r="D2331" s="9" t="s">
        <v>19</v>
      </c>
      <c r="E2331" s="8">
        <v>1</v>
      </c>
      <c r="F2331" s="9" t="str">
        <f>_xlfn.XLOOKUP(D2331,Data!G:G,Data!H:H,0,0,1)</f>
        <v>South America</v>
      </c>
    </row>
    <row r="2332" spans="1:6" x14ac:dyDescent="0.2">
      <c r="A2332" s="9" t="s">
        <v>287</v>
      </c>
      <c r="B2332" s="9" t="s">
        <v>288</v>
      </c>
      <c r="C2332" s="8" t="s">
        <v>51</v>
      </c>
      <c r="D2332" s="9" t="s">
        <v>180</v>
      </c>
      <c r="E2332" s="8">
        <v>1</v>
      </c>
      <c r="F2332" s="9" t="str">
        <f>_xlfn.XLOOKUP(D2332,Data!G:G,Data!H:H,0,0,1)</f>
        <v>North America</v>
      </c>
    </row>
    <row r="2333" spans="1:6" x14ac:dyDescent="0.2">
      <c r="A2333" s="9" t="s">
        <v>287</v>
      </c>
      <c r="B2333" s="9" t="s">
        <v>288</v>
      </c>
      <c r="C2333" s="8" t="s">
        <v>51</v>
      </c>
      <c r="D2333" s="9" t="s">
        <v>20</v>
      </c>
      <c r="E2333" s="8">
        <v>1</v>
      </c>
      <c r="F2333" s="9" t="str">
        <f>_xlfn.XLOOKUP(D2333,Data!G:G,Data!H:H,0,0,1)</f>
        <v>North America</v>
      </c>
    </row>
    <row r="2334" spans="1:6" x14ac:dyDescent="0.2">
      <c r="A2334" s="9" t="s">
        <v>287</v>
      </c>
      <c r="B2334" s="9" t="s">
        <v>288</v>
      </c>
      <c r="C2334" s="8" t="s">
        <v>51</v>
      </c>
      <c r="D2334" s="9" t="s">
        <v>176</v>
      </c>
      <c r="E2334" s="8">
        <v>1</v>
      </c>
      <c r="F2334" s="9" t="str">
        <f>_xlfn.XLOOKUP(D2334,Data!G:G,Data!H:H,0,0,1)</f>
        <v>Europe</v>
      </c>
    </row>
    <row r="2335" spans="1:6" x14ac:dyDescent="0.2">
      <c r="A2335" s="9" t="s">
        <v>287</v>
      </c>
      <c r="B2335" s="9" t="s">
        <v>288</v>
      </c>
      <c r="C2335" s="8" t="s">
        <v>51</v>
      </c>
      <c r="D2335" s="9" t="s">
        <v>21</v>
      </c>
      <c r="E2335" s="8">
        <v>1</v>
      </c>
      <c r="F2335" s="9" t="str">
        <f>_xlfn.XLOOKUP(D2335,Data!G:G,Data!H:H,0,0,1)</f>
        <v>Europe</v>
      </c>
    </row>
    <row r="2336" spans="1:6" x14ac:dyDescent="0.2">
      <c r="A2336" s="9" t="s">
        <v>287</v>
      </c>
      <c r="B2336" s="9" t="s">
        <v>288</v>
      </c>
      <c r="C2336" s="8" t="s">
        <v>51</v>
      </c>
      <c r="D2336" s="9" t="s">
        <v>54</v>
      </c>
      <c r="E2336" s="8">
        <v>3</v>
      </c>
      <c r="F2336" s="9" t="str">
        <f>_xlfn.XLOOKUP(D2336,Data!G:G,Data!H:H,0,0,1)</f>
        <v>Europe</v>
      </c>
    </row>
    <row r="2337" spans="1:6" x14ac:dyDescent="0.2">
      <c r="A2337" s="9" t="s">
        <v>287</v>
      </c>
      <c r="B2337" s="9" t="s">
        <v>288</v>
      </c>
      <c r="C2337" s="8" t="s">
        <v>51</v>
      </c>
      <c r="D2337" s="9" t="s">
        <v>24</v>
      </c>
      <c r="E2337" s="8">
        <v>1</v>
      </c>
      <c r="F2337" s="9" t="str">
        <f>_xlfn.XLOOKUP(D2337,Data!G:G,Data!H:H,0,0,1)</f>
        <v>Europe</v>
      </c>
    </row>
    <row r="2338" spans="1:6" x14ac:dyDescent="0.2">
      <c r="A2338" s="9" t="s">
        <v>287</v>
      </c>
      <c r="B2338" s="9" t="s">
        <v>288</v>
      </c>
      <c r="C2338" s="8" t="s">
        <v>51</v>
      </c>
      <c r="D2338" s="9" t="s">
        <v>25</v>
      </c>
      <c r="E2338" s="8">
        <v>3</v>
      </c>
      <c r="F2338" s="9" t="str">
        <f>_xlfn.XLOOKUP(D2338,Data!G:G,Data!H:H,0,0,1)</f>
        <v>Europe</v>
      </c>
    </row>
    <row r="2339" spans="1:6" x14ac:dyDescent="0.2">
      <c r="A2339" s="9" t="s">
        <v>287</v>
      </c>
      <c r="B2339" s="9" t="s">
        <v>288</v>
      </c>
      <c r="C2339" s="8" t="s">
        <v>51</v>
      </c>
      <c r="D2339" s="9" t="s">
        <v>26</v>
      </c>
      <c r="E2339" s="8">
        <v>3</v>
      </c>
      <c r="F2339" s="9" t="str">
        <f>_xlfn.XLOOKUP(D2339,Data!G:G,Data!H:H,0,0,1)</f>
        <v>Europe</v>
      </c>
    </row>
    <row r="2340" spans="1:6" x14ac:dyDescent="0.2">
      <c r="A2340" s="9" t="s">
        <v>287</v>
      </c>
      <c r="B2340" s="9" t="s">
        <v>288</v>
      </c>
      <c r="C2340" s="8" t="s">
        <v>51</v>
      </c>
      <c r="D2340" s="9" t="s">
        <v>27</v>
      </c>
      <c r="E2340" s="8">
        <v>3</v>
      </c>
      <c r="F2340" s="9" t="str">
        <f>_xlfn.XLOOKUP(D2340,Data!G:G,Data!H:H,0,0,1)</f>
        <v>Europe</v>
      </c>
    </row>
    <row r="2341" spans="1:6" x14ac:dyDescent="0.2">
      <c r="A2341" s="9" t="s">
        <v>287</v>
      </c>
      <c r="B2341" s="9" t="s">
        <v>288</v>
      </c>
      <c r="C2341" s="8" t="s">
        <v>51</v>
      </c>
      <c r="D2341" s="9" t="s">
        <v>102</v>
      </c>
      <c r="E2341" s="8">
        <v>1</v>
      </c>
      <c r="F2341" s="9" t="str">
        <f>_xlfn.XLOOKUP(D2341,Data!G:G,Data!H:H,0,0,1)</f>
        <v>Asia</v>
      </c>
    </row>
    <row r="2342" spans="1:6" x14ac:dyDescent="0.2">
      <c r="A2342" s="9" t="s">
        <v>287</v>
      </c>
      <c r="B2342" s="9" t="s">
        <v>288</v>
      </c>
      <c r="C2342" s="8" t="s">
        <v>51</v>
      </c>
      <c r="D2342" s="9" t="s">
        <v>143</v>
      </c>
      <c r="E2342" s="8">
        <v>1</v>
      </c>
      <c r="F2342" s="9" t="str">
        <f>_xlfn.XLOOKUP(D2342,Data!G:G,Data!H:H,0,0,1)</f>
        <v>Europe</v>
      </c>
    </row>
    <row r="2343" spans="1:6" x14ac:dyDescent="0.2">
      <c r="A2343" s="9" t="s">
        <v>287</v>
      </c>
      <c r="B2343" s="9" t="s">
        <v>288</v>
      </c>
      <c r="C2343" s="8" t="s">
        <v>51</v>
      </c>
      <c r="D2343" s="9" t="s">
        <v>279</v>
      </c>
      <c r="E2343" s="8">
        <v>2</v>
      </c>
      <c r="F2343" s="9" t="str">
        <f>_xlfn.XLOOKUP(D2343,Data!G:G,Data!H:H,0,0,1)</f>
        <v>Europe</v>
      </c>
    </row>
    <row r="2344" spans="1:6" x14ac:dyDescent="0.2">
      <c r="A2344" s="9" t="s">
        <v>287</v>
      </c>
      <c r="B2344" s="9" t="s">
        <v>288</v>
      </c>
      <c r="C2344" s="8" t="s">
        <v>51</v>
      </c>
      <c r="D2344" s="9" t="s">
        <v>156</v>
      </c>
      <c r="E2344" s="8">
        <v>1</v>
      </c>
      <c r="F2344" s="9" t="str">
        <f>_xlfn.XLOOKUP(D2344,Data!G:G,Data!H:H,0,0,1)</f>
        <v>Europe</v>
      </c>
    </row>
    <row r="2345" spans="1:6" x14ac:dyDescent="0.2">
      <c r="A2345" s="9" t="s">
        <v>287</v>
      </c>
      <c r="B2345" s="9" t="s">
        <v>288</v>
      </c>
      <c r="C2345" s="8" t="s">
        <v>51</v>
      </c>
      <c r="D2345" s="9" t="s">
        <v>30</v>
      </c>
      <c r="E2345" s="8">
        <v>1</v>
      </c>
      <c r="F2345" s="9" t="str">
        <f>_xlfn.XLOOKUP(D2345,Data!G:G,Data!H:H,0,0,1)</f>
        <v>Europe</v>
      </c>
    </row>
    <row r="2346" spans="1:6" x14ac:dyDescent="0.2">
      <c r="A2346" s="9" t="s">
        <v>287</v>
      </c>
      <c r="B2346" s="9" t="s">
        <v>288</v>
      </c>
      <c r="C2346" s="8" t="s">
        <v>51</v>
      </c>
      <c r="D2346" s="9" t="s">
        <v>31</v>
      </c>
      <c r="E2346" s="8">
        <v>4</v>
      </c>
      <c r="F2346" s="9" t="str">
        <f>_xlfn.XLOOKUP(D2346,Data!G:G,Data!H:H,0,0,1)</f>
        <v>Europe</v>
      </c>
    </row>
    <row r="2347" spans="1:6" x14ac:dyDescent="0.2">
      <c r="A2347" s="9" t="s">
        <v>287</v>
      </c>
      <c r="B2347" s="9" t="s">
        <v>288</v>
      </c>
      <c r="C2347" s="8" t="s">
        <v>51</v>
      </c>
      <c r="D2347" s="9" t="s">
        <v>32</v>
      </c>
      <c r="E2347" s="8">
        <v>1</v>
      </c>
      <c r="F2347" s="9" t="str">
        <f>_xlfn.XLOOKUP(D2347,Data!G:G,Data!H:H,0,0,1)</f>
        <v>Asia</v>
      </c>
    </row>
    <row r="2348" spans="1:6" x14ac:dyDescent="0.2">
      <c r="A2348" s="9" t="s">
        <v>287</v>
      </c>
      <c r="B2348" s="9" t="s">
        <v>288</v>
      </c>
      <c r="C2348" s="8" t="s">
        <v>51</v>
      </c>
      <c r="D2348" s="9" t="s">
        <v>200</v>
      </c>
      <c r="E2348" s="8">
        <v>1</v>
      </c>
      <c r="F2348" s="9" t="str">
        <f>_xlfn.XLOOKUP(D2348,Data!G:G,Data!H:H,0,0,1)</f>
        <v>Europe</v>
      </c>
    </row>
    <row r="2349" spans="1:6" x14ac:dyDescent="0.2">
      <c r="A2349" s="9" t="s">
        <v>287</v>
      </c>
      <c r="B2349" s="9" t="s">
        <v>288</v>
      </c>
      <c r="C2349" s="8" t="s">
        <v>51</v>
      </c>
      <c r="D2349" s="9" t="s">
        <v>207</v>
      </c>
      <c r="E2349" s="8">
        <v>1</v>
      </c>
      <c r="F2349" s="9" t="str">
        <f>_xlfn.XLOOKUP(D2349,Data!G:G,Data!H:H,0,0,1)</f>
        <v>Europe</v>
      </c>
    </row>
    <row r="2350" spans="1:6" x14ac:dyDescent="0.2">
      <c r="A2350" s="9" t="s">
        <v>287</v>
      </c>
      <c r="B2350" s="9" t="s">
        <v>288</v>
      </c>
      <c r="C2350" s="8" t="s">
        <v>51</v>
      </c>
      <c r="D2350" s="9" t="s">
        <v>34</v>
      </c>
      <c r="E2350" s="8">
        <v>1</v>
      </c>
      <c r="F2350" s="9" t="str">
        <f>_xlfn.XLOOKUP(D2350,Data!G:G,Data!H:H,0,0,1)</f>
        <v>Europe</v>
      </c>
    </row>
    <row r="2351" spans="1:6" x14ac:dyDescent="0.2">
      <c r="A2351" s="9" t="s">
        <v>287</v>
      </c>
      <c r="B2351" s="9" t="s">
        <v>288</v>
      </c>
      <c r="C2351" s="8" t="s">
        <v>51</v>
      </c>
      <c r="D2351" s="9" t="s">
        <v>58</v>
      </c>
      <c r="E2351" s="8">
        <v>1</v>
      </c>
      <c r="F2351" s="9" t="str">
        <f>_xlfn.XLOOKUP(D2351,Data!G:G,Data!H:H,0,0,1)</f>
        <v>Asia</v>
      </c>
    </row>
    <row r="2352" spans="1:6" x14ac:dyDescent="0.2">
      <c r="A2352" s="9" t="s">
        <v>287</v>
      </c>
      <c r="B2352" s="9" t="s">
        <v>288</v>
      </c>
      <c r="C2352" s="8" t="s">
        <v>51</v>
      </c>
      <c r="D2352" s="9" t="s">
        <v>115</v>
      </c>
      <c r="E2352" s="8">
        <v>1</v>
      </c>
      <c r="F2352" s="9" t="str">
        <f>_xlfn.XLOOKUP(D2352,Data!G:G,Data!H:H,0,0,1)</f>
        <v>Africa</v>
      </c>
    </row>
    <row r="2353" spans="1:6" x14ac:dyDescent="0.2">
      <c r="A2353" s="9" t="s">
        <v>287</v>
      </c>
      <c r="B2353" s="9" t="s">
        <v>288</v>
      </c>
      <c r="C2353" s="8" t="s">
        <v>51</v>
      </c>
      <c r="D2353" s="9" t="s">
        <v>35</v>
      </c>
      <c r="E2353" s="8">
        <v>1</v>
      </c>
      <c r="F2353" s="9" t="str">
        <f>_xlfn.XLOOKUP(D2353,Data!G:G,Data!H:H,0,0,1)</f>
        <v>North America</v>
      </c>
    </row>
    <row r="2354" spans="1:6" x14ac:dyDescent="0.2">
      <c r="A2354" s="9" t="s">
        <v>287</v>
      </c>
      <c r="B2354" s="9" t="s">
        <v>288</v>
      </c>
      <c r="C2354" s="8" t="s">
        <v>51</v>
      </c>
      <c r="D2354" s="9" t="s">
        <v>236</v>
      </c>
      <c r="E2354" s="8">
        <v>1</v>
      </c>
      <c r="F2354" s="9" t="str">
        <f>_xlfn.XLOOKUP(D2354,Data!G:G,Data!H:H,0,0,1)</f>
        <v>Africa</v>
      </c>
    </row>
    <row r="2355" spans="1:6" x14ac:dyDescent="0.2">
      <c r="A2355" s="9" t="s">
        <v>287</v>
      </c>
      <c r="B2355" s="9" t="s">
        <v>288</v>
      </c>
      <c r="C2355" s="8" t="s">
        <v>51</v>
      </c>
      <c r="D2355" s="9" t="s">
        <v>38</v>
      </c>
      <c r="E2355" s="8">
        <v>4</v>
      </c>
      <c r="F2355" s="9" t="str">
        <f>_xlfn.XLOOKUP(D2355,Data!G:G,Data!H:H,0,0,1)</f>
        <v>Europe</v>
      </c>
    </row>
    <row r="2356" spans="1:6" x14ac:dyDescent="0.2">
      <c r="A2356" s="9" t="s">
        <v>287</v>
      </c>
      <c r="B2356" s="9" t="s">
        <v>288</v>
      </c>
      <c r="C2356" s="8" t="s">
        <v>51</v>
      </c>
      <c r="D2356" s="9" t="s">
        <v>71</v>
      </c>
      <c r="E2356" s="8">
        <v>2</v>
      </c>
      <c r="F2356" s="9" t="str">
        <f>_xlfn.XLOOKUP(D2356,Data!G:G,Data!H:H,0,0,1)</f>
        <v>Oceania</v>
      </c>
    </row>
    <row r="2357" spans="1:6" x14ac:dyDescent="0.2">
      <c r="A2357" s="9" t="s">
        <v>287</v>
      </c>
      <c r="B2357" s="9" t="s">
        <v>288</v>
      </c>
      <c r="C2357" s="8" t="s">
        <v>51</v>
      </c>
      <c r="D2357" s="9" t="s">
        <v>119</v>
      </c>
      <c r="E2357" s="8">
        <v>1</v>
      </c>
      <c r="F2357" s="9" t="str">
        <f>_xlfn.XLOOKUP(D2357,Data!G:G,Data!H:H,0,0,1)</f>
        <v>Africa</v>
      </c>
    </row>
    <row r="2358" spans="1:6" x14ac:dyDescent="0.2">
      <c r="A2358" s="9" t="s">
        <v>287</v>
      </c>
      <c r="B2358" s="9" t="s">
        <v>288</v>
      </c>
      <c r="C2358" s="8" t="s">
        <v>51</v>
      </c>
      <c r="D2358" s="9" t="s">
        <v>144</v>
      </c>
      <c r="E2358" s="8">
        <v>2</v>
      </c>
      <c r="F2358" s="9" t="str">
        <f>_xlfn.XLOOKUP(D2358,Data!G:G,Data!H:H,0,0,1)</f>
        <v>Europe</v>
      </c>
    </row>
    <row r="2359" spans="1:6" x14ac:dyDescent="0.2">
      <c r="A2359" s="9" t="s">
        <v>287</v>
      </c>
      <c r="B2359" s="9" t="s">
        <v>288</v>
      </c>
      <c r="C2359" s="8" t="s">
        <v>51</v>
      </c>
      <c r="D2359" s="9" t="s">
        <v>59</v>
      </c>
      <c r="E2359" s="8">
        <v>3</v>
      </c>
      <c r="F2359" s="9" t="str">
        <f>_xlfn.XLOOKUP(D2359,Data!G:G,Data!H:H,0,0,1)</f>
        <v>Europe</v>
      </c>
    </row>
    <row r="2360" spans="1:6" x14ac:dyDescent="0.2">
      <c r="A2360" s="9" t="s">
        <v>287</v>
      </c>
      <c r="B2360" s="9" t="s">
        <v>288</v>
      </c>
      <c r="C2360" s="8" t="s">
        <v>51</v>
      </c>
      <c r="D2360" s="9" t="s">
        <v>145</v>
      </c>
      <c r="E2360" s="8">
        <v>1</v>
      </c>
      <c r="F2360" s="9" t="str">
        <f>_xlfn.XLOOKUP(D2360,Data!G:G,Data!H:H,0,0,1)</f>
        <v>Europe</v>
      </c>
    </row>
    <row r="2361" spans="1:6" x14ac:dyDescent="0.2">
      <c r="A2361" s="9" t="s">
        <v>287</v>
      </c>
      <c r="B2361" s="9" t="s">
        <v>288</v>
      </c>
      <c r="C2361" s="8" t="s">
        <v>51</v>
      </c>
      <c r="D2361" s="9" t="s">
        <v>122</v>
      </c>
      <c r="E2361" s="8">
        <v>1</v>
      </c>
      <c r="F2361" s="9" t="str">
        <f>_xlfn.XLOOKUP(D2361,Data!G:G,Data!H:H,0,0,1)</f>
        <v>Refugee</v>
      </c>
    </row>
    <row r="2362" spans="1:6" x14ac:dyDescent="0.2">
      <c r="A2362" s="9" t="s">
        <v>287</v>
      </c>
      <c r="B2362" s="9" t="s">
        <v>288</v>
      </c>
      <c r="C2362" s="8" t="s">
        <v>51</v>
      </c>
      <c r="D2362" s="9" t="s">
        <v>174</v>
      </c>
      <c r="E2362" s="8">
        <v>1</v>
      </c>
      <c r="F2362" s="9" t="str">
        <f>_xlfn.XLOOKUP(D2362,Data!G:G,Data!H:H,0,0,1)</f>
        <v>Africa</v>
      </c>
    </row>
    <row r="2363" spans="1:6" x14ac:dyDescent="0.2">
      <c r="A2363" s="9" t="s">
        <v>287</v>
      </c>
      <c r="B2363" s="9" t="s">
        <v>288</v>
      </c>
      <c r="C2363" s="8" t="s">
        <v>51</v>
      </c>
      <c r="D2363" s="9" t="s">
        <v>171</v>
      </c>
      <c r="E2363" s="8">
        <v>1</v>
      </c>
      <c r="F2363" s="9" t="str">
        <f>_xlfn.XLOOKUP(D2363,Data!G:G,Data!H:H,0,0,1)</f>
        <v>Europe</v>
      </c>
    </row>
    <row r="2364" spans="1:6" x14ac:dyDescent="0.2">
      <c r="A2364" s="9" t="s">
        <v>287</v>
      </c>
      <c r="B2364" s="9" t="s">
        <v>288</v>
      </c>
      <c r="C2364" s="8" t="s">
        <v>51</v>
      </c>
      <c r="D2364" s="9" t="s">
        <v>63</v>
      </c>
      <c r="E2364" s="8">
        <v>1</v>
      </c>
      <c r="F2364" s="9" t="str">
        <f>_xlfn.XLOOKUP(D2364,Data!G:G,Data!H:H,0,0,1)</f>
        <v>Europe</v>
      </c>
    </row>
    <row r="2365" spans="1:6" x14ac:dyDescent="0.2">
      <c r="A2365" s="9" t="s">
        <v>287</v>
      </c>
      <c r="B2365" s="9" t="s">
        <v>288</v>
      </c>
      <c r="C2365" s="8" t="s">
        <v>51</v>
      </c>
      <c r="D2365" s="9" t="s">
        <v>39</v>
      </c>
      <c r="E2365" s="8">
        <v>2</v>
      </c>
      <c r="F2365" s="9" t="str">
        <f>_xlfn.XLOOKUP(D2365,Data!G:G,Data!H:H,0,0,1)</f>
        <v>Europe</v>
      </c>
    </row>
    <row r="2366" spans="1:6" x14ac:dyDescent="0.2">
      <c r="A2366" s="9" t="s">
        <v>287</v>
      </c>
      <c r="B2366" s="9" t="s">
        <v>288</v>
      </c>
      <c r="C2366" s="8" t="s">
        <v>51</v>
      </c>
      <c r="D2366" s="9" t="s">
        <v>40</v>
      </c>
      <c r="E2366" s="8">
        <v>2</v>
      </c>
      <c r="F2366" s="9" t="str">
        <f>_xlfn.XLOOKUP(D2366,Data!G:G,Data!H:H,0,0,1)</f>
        <v>Africa</v>
      </c>
    </row>
    <row r="2367" spans="1:6" x14ac:dyDescent="0.2">
      <c r="A2367" s="9" t="s">
        <v>287</v>
      </c>
      <c r="B2367" s="9" t="s">
        <v>288</v>
      </c>
      <c r="C2367" s="8" t="s">
        <v>51</v>
      </c>
      <c r="D2367" s="9" t="s">
        <v>41</v>
      </c>
      <c r="E2367" s="8">
        <v>1</v>
      </c>
      <c r="F2367" s="9" t="str">
        <f>_xlfn.XLOOKUP(D2367,Data!G:G,Data!H:H,0,0,1)</f>
        <v>Asia</v>
      </c>
    </row>
    <row r="2368" spans="1:6" x14ac:dyDescent="0.2">
      <c r="A2368" s="9" t="s">
        <v>287</v>
      </c>
      <c r="B2368" s="9" t="s">
        <v>288</v>
      </c>
      <c r="C2368" s="8" t="s">
        <v>51</v>
      </c>
      <c r="D2368" s="9" t="s">
        <v>42</v>
      </c>
      <c r="E2368" s="8">
        <v>2</v>
      </c>
      <c r="F2368" s="9" t="str">
        <f>_xlfn.XLOOKUP(D2368,Data!G:G,Data!H:H,0,0,1)</f>
        <v>Europe</v>
      </c>
    </row>
    <row r="2369" spans="1:6" x14ac:dyDescent="0.2">
      <c r="A2369" s="9" t="s">
        <v>287</v>
      </c>
      <c r="B2369" s="9" t="s">
        <v>288</v>
      </c>
      <c r="C2369" s="8" t="s">
        <v>51</v>
      </c>
      <c r="D2369" s="9" t="s">
        <v>127</v>
      </c>
      <c r="E2369" s="8">
        <v>1</v>
      </c>
      <c r="F2369" s="9" t="str">
        <f>_xlfn.XLOOKUP(D2369,Data!G:G,Data!H:H,0,0,1)</f>
        <v>Europe</v>
      </c>
    </row>
    <row r="2370" spans="1:6" x14ac:dyDescent="0.2">
      <c r="A2370" s="9" t="s">
        <v>287</v>
      </c>
      <c r="B2370" s="9" t="s">
        <v>288</v>
      </c>
      <c r="C2370" s="8" t="s">
        <v>51</v>
      </c>
      <c r="D2370" s="9" t="s">
        <v>137</v>
      </c>
      <c r="E2370" s="8">
        <v>4</v>
      </c>
      <c r="F2370" s="9" t="str">
        <f>_xlfn.XLOOKUP(D2370,Data!G:G,Data!H:H,0,0,1)</f>
        <v>Europe</v>
      </c>
    </row>
    <row r="2371" spans="1:6" x14ac:dyDescent="0.2">
      <c r="A2371" s="9" t="s">
        <v>287</v>
      </c>
      <c r="B2371" s="9" t="s">
        <v>288</v>
      </c>
      <c r="C2371" s="8" t="s">
        <v>51</v>
      </c>
      <c r="D2371" s="9" t="s">
        <v>129</v>
      </c>
      <c r="E2371" s="8">
        <v>1</v>
      </c>
      <c r="F2371" s="9" t="str">
        <f>_xlfn.XLOOKUP(D2371,Data!G:G,Data!H:H,0,0,1)</f>
        <v>Asia</v>
      </c>
    </row>
    <row r="2372" spans="1:6" x14ac:dyDescent="0.2">
      <c r="A2372" s="9" t="s">
        <v>287</v>
      </c>
      <c r="B2372" s="9" t="s">
        <v>288</v>
      </c>
      <c r="C2372" s="8" t="s">
        <v>51</v>
      </c>
      <c r="D2372" s="9" t="s">
        <v>44</v>
      </c>
      <c r="E2372" s="8">
        <v>1</v>
      </c>
      <c r="F2372" s="9" t="str">
        <f>_xlfn.XLOOKUP(D2372,Data!G:G,Data!H:H,0,0,1)</f>
        <v>Europe</v>
      </c>
    </row>
    <row r="2373" spans="1:6" x14ac:dyDescent="0.2">
      <c r="A2373" s="9" t="s">
        <v>287</v>
      </c>
      <c r="B2373" s="9" t="s">
        <v>288</v>
      </c>
      <c r="C2373" s="8" t="s">
        <v>51</v>
      </c>
      <c r="D2373" s="9" t="s">
        <v>231</v>
      </c>
      <c r="E2373" s="8">
        <v>1</v>
      </c>
      <c r="F2373" s="9" t="str">
        <f>_xlfn.XLOOKUP(D2373,Data!G:G,Data!H:H,0,0,1)</f>
        <v>Asia</v>
      </c>
    </row>
    <row r="2374" spans="1:6" x14ac:dyDescent="0.2">
      <c r="A2374" s="9" t="s">
        <v>287</v>
      </c>
      <c r="B2374" s="9" t="s">
        <v>288</v>
      </c>
      <c r="C2374" s="8" t="s">
        <v>51</v>
      </c>
      <c r="D2374" s="9" t="s">
        <v>45</v>
      </c>
      <c r="E2374" s="8">
        <v>2</v>
      </c>
      <c r="F2374" s="9" t="str">
        <f>_xlfn.XLOOKUP(D2374,Data!G:G,Data!H:H,0,0,1)</f>
        <v>North America</v>
      </c>
    </row>
    <row r="2375" spans="1:6" x14ac:dyDescent="0.2">
      <c r="A2375" s="9" t="s">
        <v>287</v>
      </c>
      <c r="B2375" s="9" t="s">
        <v>288</v>
      </c>
      <c r="C2375" s="8" t="s">
        <v>51</v>
      </c>
      <c r="D2375" s="9" t="s">
        <v>46</v>
      </c>
      <c r="E2375" s="8">
        <v>2</v>
      </c>
      <c r="F2375" s="9" t="str">
        <f>_xlfn.XLOOKUP(D2375,Data!G:G,Data!H:H,0,0,1)</f>
        <v>Asia</v>
      </c>
    </row>
    <row r="2376" spans="1:6" x14ac:dyDescent="0.2">
      <c r="A2376" s="9" t="s">
        <v>287</v>
      </c>
      <c r="B2376" s="9" t="s">
        <v>288</v>
      </c>
      <c r="C2376" s="8" t="s">
        <v>51</v>
      </c>
      <c r="D2376" s="9" t="s">
        <v>47</v>
      </c>
      <c r="E2376" s="8">
        <v>1</v>
      </c>
      <c r="F2376" s="9" t="str">
        <f>_xlfn.XLOOKUP(D2376,Data!G:G,Data!H:H,0,0,1)</f>
        <v>Asia</v>
      </c>
    </row>
    <row r="2377" spans="1:6" x14ac:dyDescent="0.2">
      <c r="A2377" s="9" t="s">
        <v>287</v>
      </c>
      <c r="B2377" s="9" t="s">
        <v>288</v>
      </c>
      <c r="C2377" s="8" t="s">
        <v>51</v>
      </c>
      <c r="D2377" s="9" t="s">
        <v>282</v>
      </c>
      <c r="E2377" s="8">
        <v>1</v>
      </c>
      <c r="F2377" s="9" t="str">
        <f>_xlfn.XLOOKUP(D2377,Data!G:G,Data!H:H,0,0,1)</f>
        <v>Europe</v>
      </c>
    </row>
    <row r="2378" spans="1:6" x14ac:dyDescent="0.2">
      <c r="A2378" s="9" t="s">
        <v>287</v>
      </c>
      <c r="B2378" s="9" t="s">
        <v>289</v>
      </c>
      <c r="C2378" s="8" t="s">
        <v>51</v>
      </c>
      <c r="D2378" s="9" t="s">
        <v>75</v>
      </c>
      <c r="E2378" s="8">
        <v>1</v>
      </c>
      <c r="F2378" s="9" t="str">
        <f>_xlfn.XLOOKUP(D2378,Data!G:G,Data!H:H,0,0,1)</f>
        <v>Asia</v>
      </c>
    </row>
    <row r="2379" spans="1:6" x14ac:dyDescent="0.2">
      <c r="A2379" s="9" t="s">
        <v>287</v>
      </c>
      <c r="B2379" s="9" t="s">
        <v>289</v>
      </c>
      <c r="C2379" s="8" t="s">
        <v>51</v>
      </c>
      <c r="D2379" s="9" t="s">
        <v>10</v>
      </c>
      <c r="E2379" s="8">
        <v>1</v>
      </c>
      <c r="F2379" s="9" t="str">
        <f>_xlfn.XLOOKUP(D2379,Data!G:G,Data!H:H,0,0,1)</f>
        <v>Oceania</v>
      </c>
    </row>
    <row r="2380" spans="1:6" x14ac:dyDescent="0.2">
      <c r="A2380" s="9" t="s">
        <v>287</v>
      </c>
      <c r="B2380" s="9" t="s">
        <v>289</v>
      </c>
      <c r="C2380" s="8" t="s">
        <v>51</v>
      </c>
      <c r="D2380" s="9" t="s">
        <v>52</v>
      </c>
      <c r="E2380" s="8">
        <v>2</v>
      </c>
      <c r="F2380" s="9" t="str">
        <f>_xlfn.XLOOKUP(D2380,Data!G:G,Data!H:H,0,0,1)</f>
        <v>Europe</v>
      </c>
    </row>
    <row r="2381" spans="1:6" x14ac:dyDescent="0.2">
      <c r="A2381" s="9" t="s">
        <v>287</v>
      </c>
      <c r="B2381" s="9" t="s">
        <v>289</v>
      </c>
      <c r="C2381" s="8" t="s">
        <v>51</v>
      </c>
      <c r="D2381" s="9" t="s">
        <v>282</v>
      </c>
      <c r="E2381" s="8">
        <v>1</v>
      </c>
      <c r="F2381" s="9" t="str">
        <f>_xlfn.XLOOKUP(D2381,Data!G:G,Data!H:H,0,0,1)</f>
        <v>Europe</v>
      </c>
    </row>
    <row r="2382" spans="1:6" x14ac:dyDescent="0.2">
      <c r="A2382" s="9" t="s">
        <v>287</v>
      </c>
      <c r="B2382" s="9" t="s">
        <v>289</v>
      </c>
      <c r="C2382" s="8" t="s">
        <v>51</v>
      </c>
      <c r="D2382" s="9" t="s">
        <v>141</v>
      </c>
      <c r="E2382" s="8">
        <v>1</v>
      </c>
      <c r="F2382" s="9" t="str">
        <f>_xlfn.XLOOKUP(D2382,Data!G:G,Data!H:H,0,0,1)</f>
        <v>Europe</v>
      </c>
    </row>
    <row r="2383" spans="1:6" x14ac:dyDescent="0.2">
      <c r="A2383" s="9" t="s">
        <v>287</v>
      </c>
      <c r="B2383" s="9" t="s">
        <v>289</v>
      </c>
      <c r="C2383" s="8" t="s">
        <v>51</v>
      </c>
      <c r="D2383" s="9" t="s">
        <v>14</v>
      </c>
      <c r="E2383" s="8">
        <v>1</v>
      </c>
      <c r="F2383" s="9" t="str">
        <f>_xlfn.XLOOKUP(D2383,Data!G:G,Data!H:H,0,0,1)</f>
        <v>North America</v>
      </c>
    </row>
    <row r="2384" spans="1:6" x14ac:dyDescent="0.2">
      <c r="A2384" s="9" t="s">
        <v>287</v>
      </c>
      <c r="B2384" s="9" t="s">
        <v>289</v>
      </c>
      <c r="C2384" s="8" t="s">
        <v>51</v>
      </c>
      <c r="D2384" s="9" t="s">
        <v>17</v>
      </c>
      <c r="E2384" s="8">
        <v>1</v>
      </c>
      <c r="F2384" s="9" t="str">
        <f>_xlfn.XLOOKUP(D2384,Data!G:G,Data!H:H,0,0,1)</f>
        <v>Asia</v>
      </c>
    </row>
    <row r="2385" spans="1:6" x14ac:dyDescent="0.2">
      <c r="A2385" s="9" t="s">
        <v>287</v>
      </c>
      <c r="B2385" s="9" t="s">
        <v>289</v>
      </c>
      <c r="C2385" s="8" t="s">
        <v>51</v>
      </c>
      <c r="D2385" s="9" t="s">
        <v>21</v>
      </c>
      <c r="E2385" s="8">
        <v>1</v>
      </c>
      <c r="F2385" s="9" t="str">
        <f>_xlfn.XLOOKUP(D2385,Data!G:G,Data!H:H,0,0,1)</f>
        <v>Europe</v>
      </c>
    </row>
    <row r="2386" spans="1:6" x14ac:dyDescent="0.2">
      <c r="A2386" s="9" t="s">
        <v>287</v>
      </c>
      <c r="B2386" s="9" t="s">
        <v>289</v>
      </c>
      <c r="C2386" s="8" t="s">
        <v>51</v>
      </c>
      <c r="D2386" s="9" t="s">
        <v>54</v>
      </c>
      <c r="E2386" s="8">
        <v>2</v>
      </c>
      <c r="F2386" s="9" t="str">
        <f>_xlfn.XLOOKUP(D2386,Data!G:G,Data!H:H,0,0,1)</f>
        <v>Europe</v>
      </c>
    </row>
    <row r="2387" spans="1:6" x14ac:dyDescent="0.2">
      <c r="A2387" s="9" t="s">
        <v>287</v>
      </c>
      <c r="B2387" s="9" t="s">
        <v>289</v>
      </c>
      <c r="C2387" s="8" t="s">
        <v>51</v>
      </c>
      <c r="D2387" s="9" t="s">
        <v>24</v>
      </c>
      <c r="E2387" s="8">
        <v>1</v>
      </c>
      <c r="F2387" s="9" t="str">
        <f>_xlfn.XLOOKUP(D2387,Data!G:G,Data!H:H,0,0,1)</f>
        <v>Europe</v>
      </c>
    </row>
    <row r="2388" spans="1:6" x14ac:dyDescent="0.2">
      <c r="A2388" s="9" t="s">
        <v>287</v>
      </c>
      <c r="B2388" s="9" t="s">
        <v>289</v>
      </c>
      <c r="C2388" s="8" t="s">
        <v>51</v>
      </c>
      <c r="D2388" s="9" t="s">
        <v>25</v>
      </c>
      <c r="E2388" s="8">
        <v>2</v>
      </c>
      <c r="F2388" s="9" t="str">
        <f>_xlfn.XLOOKUP(D2388,Data!G:G,Data!H:H,0,0,1)</f>
        <v>Europe</v>
      </c>
    </row>
    <row r="2389" spans="1:6" x14ac:dyDescent="0.2">
      <c r="A2389" s="9" t="s">
        <v>287</v>
      </c>
      <c r="B2389" s="9" t="s">
        <v>289</v>
      </c>
      <c r="C2389" s="8" t="s">
        <v>51</v>
      </c>
      <c r="D2389" s="9" t="s">
        <v>26</v>
      </c>
      <c r="E2389" s="8">
        <v>2</v>
      </c>
      <c r="F2389" s="9" t="str">
        <f>_xlfn.XLOOKUP(D2389,Data!G:G,Data!H:H,0,0,1)</f>
        <v>Europe</v>
      </c>
    </row>
    <row r="2390" spans="1:6" x14ac:dyDescent="0.2">
      <c r="A2390" s="9" t="s">
        <v>287</v>
      </c>
      <c r="B2390" s="9" t="s">
        <v>289</v>
      </c>
      <c r="C2390" s="8" t="s">
        <v>51</v>
      </c>
      <c r="D2390" s="9" t="s">
        <v>27</v>
      </c>
      <c r="E2390" s="8">
        <v>1</v>
      </c>
      <c r="F2390" s="9" t="str">
        <f>_xlfn.XLOOKUP(D2390,Data!G:G,Data!H:H,0,0,1)</f>
        <v>Europe</v>
      </c>
    </row>
    <row r="2391" spans="1:6" x14ac:dyDescent="0.2">
      <c r="A2391" s="9" t="s">
        <v>287</v>
      </c>
      <c r="B2391" s="9" t="s">
        <v>289</v>
      </c>
      <c r="C2391" s="8" t="s">
        <v>51</v>
      </c>
      <c r="D2391" s="9" t="s">
        <v>31</v>
      </c>
      <c r="E2391" s="8">
        <v>1</v>
      </c>
      <c r="F2391" s="9" t="str">
        <f>_xlfn.XLOOKUP(D2391,Data!G:G,Data!H:H,0,0,1)</f>
        <v>Europe</v>
      </c>
    </row>
    <row r="2392" spans="1:6" x14ac:dyDescent="0.2">
      <c r="A2392" s="9" t="s">
        <v>287</v>
      </c>
      <c r="B2392" s="9" t="s">
        <v>289</v>
      </c>
      <c r="C2392" s="8" t="s">
        <v>51</v>
      </c>
      <c r="D2392" s="9" t="s">
        <v>38</v>
      </c>
      <c r="E2392" s="8">
        <v>2</v>
      </c>
      <c r="F2392" s="9" t="str">
        <f>_xlfn.XLOOKUP(D2392,Data!G:G,Data!H:H,0,0,1)</f>
        <v>Europe</v>
      </c>
    </row>
    <row r="2393" spans="1:6" x14ac:dyDescent="0.2">
      <c r="A2393" s="9" t="s">
        <v>287</v>
      </c>
      <c r="B2393" s="9" t="s">
        <v>289</v>
      </c>
      <c r="C2393" s="8" t="s">
        <v>51</v>
      </c>
      <c r="D2393" s="9" t="s">
        <v>71</v>
      </c>
      <c r="E2393" s="8">
        <v>1</v>
      </c>
      <c r="F2393" s="9" t="str">
        <f>_xlfn.XLOOKUP(D2393,Data!G:G,Data!H:H,0,0,1)</f>
        <v>Oceania</v>
      </c>
    </row>
    <row r="2394" spans="1:6" x14ac:dyDescent="0.2">
      <c r="A2394" s="9" t="s">
        <v>287</v>
      </c>
      <c r="B2394" s="9" t="s">
        <v>289</v>
      </c>
      <c r="C2394" s="8" t="s">
        <v>51</v>
      </c>
      <c r="D2394" s="9" t="s">
        <v>59</v>
      </c>
      <c r="E2394" s="8">
        <v>2</v>
      </c>
      <c r="F2394" s="9" t="str">
        <f>_xlfn.XLOOKUP(D2394,Data!G:G,Data!H:H,0,0,1)</f>
        <v>Europe</v>
      </c>
    </row>
    <row r="2395" spans="1:6" x14ac:dyDescent="0.2">
      <c r="A2395" s="9" t="s">
        <v>287</v>
      </c>
      <c r="B2395" s="9" t="s">
        <v>289</v>
      </c>
      <c r="C2395" s="8" t="s">
        <v>51</v>
      </c>
      <c r="D2395" s="9" t="s">
        <v>279</v>
      </c>
      <c r="E2395" s="8">
        <v>1</v>
      </c>
      <c r="F2395" s="9" t="str">
        <f>_xlfn.XLOOKUP(D2395,Data!G:G,Data!H:H,0,0,1)</f>
        <v>Europe</v>
      </c>
    </row>
    <row r="2396" spans="1:6" x14ac:dyDescent="0.2">
      <c r="A2396" s="9" t="s">
        <v>287</v>
      </c>
      <c r="B2396" s="9" t="s">
        <v>289</v>
      </c>
      <c r="C2396" s="8" t="s">
        <v>51</v>
      </c>
      <c r="D2396" s="9" t="s">
        <v>174</v>
      </c>
      <c r="E2396" s="8">
        <v>1</v>
      </c>
      <c r="F2396" s="9" t="str">
        <f>_xlfn.XLOOKUP(D2396,Data!G:G,Data!H:H,0,0,1)</f>
        <v>Africa</v>
      </c>
    </row>
    <row r="2397" spans="1:6" x14ac:dyDescent="0.2">
      <c r="A2397" s="9" t="s">
        <v>287</v>
      </c>
      <c r="B2397" s="9" t="s">
        <v>289</v>
      </c>
      <c r="C2397" s="8" t="s">
        <v>51</v>
      </c>
      <c r="D2397" s="9" t="s">
        <v>63</v>
      </c>
      <c r="E2397" s="8">
        <v>1</v>
      </c>
      <c r="F2397" s="9" t="str">
        <f>_xlfn.XLOOKUP(D2397,Data!G:G,Data!H:H,0,0,1)</f>
        <v>Europe</v>
      </c>
    </row>
    <row r="2398" spans="1:6" x14ac:dyDescent="0.2">
      <c r="A2398" s="9" t="s">
        <v>287</v>
      </c>
      <c r="B2398" s="9" t="s">
        <v>289</v>
      </c>
      <c r="C2398" s="8" t="s">
        <v>51</v>
      </c>
      <c r="D2398" s="9" t="s">
        <v>39</v>
      </c>
      <c r="E2398" s="8">
        <v>2</v>
      </c>
      <c r="F2398" s="9" t="str">
        <f>_xlfn.XLOOKUP(D2398,Data!G:G,Data!H:H,0,0,1)</f>
        <v>Europe</v>
      </c>
    </row>
    <row r="2399" spans="1:6" x14ac:dyDescent="0.2">
      <c r="A2399" s="9" t="s">
        <v>287</v>
      </c>
      <c r="B2399" s="9" t="s">
        <v>289</v>
      </c>
      <c r="C2399" s="8" t="s">
        <v>51</v>
      </c>
      <c r="D2399" s="9" t="s">
        <v>42</v>
      </c>
      <c r="E2399" s="8">
        <v>1</v>
      </c>
      <c r="F2399" s="9" t="str">
        <f>_xlfn.XLOOKUP(D2399,Data!G:G,Data!H:H,0,0,1)</f>
        <v>Europe</v>
      </c>
    </row>
    <row r="2400" spans="1:6" x14ac:dyDescent="0.2">
      <c r="A2400" s="9" t="s">
        <v>287</v>
      </c>
      <c r="B2400" s="9" t="s">
        <v>289</v>
      </c>
      <c r="C2400" s="8" t="s">
        <v>51</v>
      </c>
      <c r="D2400" s="9" t="s">
        <v>137</v>
      </c>
      <c r="E2400" s="8">
        <v>1</v>
      </c>
      <c r="F2400" s="9" t="str">
        <f>_xlfn.XLOOKUP(D2400,Data!G:G,Data!H:H,0,0,1)</f>
        <v>Europe</v>
      </c>
    </row>
    <row r="2401" spans="1:6" x14ac:dyDescent="0.2">
      <c r="A2401" s="9" t="s">
        <v>287</v>
      </c>
      <c r="B2401" s="9" t="s">
        <v>289</v>
      </c>
      <c r="C2401" s="8" t="s">
        <v>51</v>
      </c>
      <c r="D2401" s="9" t="s">
        <v>129</v>
      </c>
      <c r="E2401" s="8">
        <v>1</v>
      </c>
      <c r="F2401" s="9" t="str">
        <f>_xlfn.XLOOKUP(D2401,Data!G:G,Data!H:H,0,0,1)</f>
        <v>Asia</v>
      </c>
    </row>
    <row r="2402" spans="1:6" x14ac:dyDescent="0.2">
      <c r="A2402" s="9" t="s">
        <v>287</v>
      </c>
      <c r="B2402" s="9" t="s">
        <v>289</v>
      </c>
      <c r="C2402" s="8" t="s">
        <v>51</v>
      </c>
      <c r="D2402" s="9" t="s">
        <v>44</v>
      </c>
      <c r="E2402" s="8">
        <v>1</v>
      </c>
      <c r="F2402" s="9" t="str">
        <f>_xlfn.XLOOKUP(D2402,Data!G:G,Data!H:H,0,0,1)</f>
        <v>Europe</v>
      </c>
    </row>
    <row r="2403" spans="1:6" x14ac:dyDescent="0.2">
      <c r="A2403" s="9" t="s">
        <v>287</v>
      </c>
      <c r="B2403" s="9" t="s">
        <v>289</v>
      </c>
      <c r="C2403" s="8" t="s">
        <v>51</v>
      </c>
      <c r="D2403" s="9" t="s">
        <v>45</v>
      </c>
      <c r="E2403" s="8">
        <v>2</v>
      </c>
      <c r="F2403" s="9" t="str">
        <f>_xlfn.XLOOKUP(D2403,Data!G:G,Data!H:H,0,0,1)</f>
        <v>North America</v>
      </c>
    </row>
    <row r="2404" spans="1:6" x14ac:dyDescent="0.2">
      <c r="A2404" s="9" t="s">
        <v>287</v>
      </c>
      <c r="B2404" s="9" t="s">
        <v>289</v>
      </c>
      <c r="C2404" s="8" t="s">
        <v>51</v>
      </c>
      <c r="D2404" s="9" t="s">
        <v>46</v>
      </c>
      <c r="E2404" s="8">
        <v>1</v>
      </c>
      <c r="F2404" s="9" t="str">
        <f>_xlfn.XLOOKUP(D2404,Data!G:G,Data!H:H,0,0,1)</f>
        <v>Asia</v>
      </c>
    </row>
    <row r="2405" spans="1:6" x14ac:dyDescent="0.2">
      <c r="A2405" s="9" t="s">
        <v>287</v>
      </c>
      <c r="B2405" s="9" t="s">
        <v>290</v>
      </c>
      <c r="C2405" s="8" t="s">
        <v>51</v>
      </c>
      <c r="D2405" s="9" t="s">
        <v>10</v>
      </c>
      <c r="E2405" s="8">
        <v>2</v>
      </c>
      <c r="F2405" s="9" t="str">
        <f>_xlfn.XLOOKUP(D2405,Data!G:G,Data!H:H,0,0,1)</f>
        <v>Oceania</v>
      </c>
    </row>
    <row r="2406" spans="1:6" x14ac:dyDescent="0.2">
      <c r="A2406" s="9" t="s">
        <v>287</v>
      </c>
      <c r="B2406" s="9" t="s">
        <v>290</v>
      </c>
      <c r="C2406" s="8" t="s">
        <v>51</v>
      </c>
      <c r="D2406" s="9" t="s">
        <v>141</v>
      </c>
      <c r="E2406" s="8">
        <v>1</v>
      </c>
      <c r="F2406" s="9" t="str">
        <f>_xlfn.XLOOKUP(D2406,Data!G:G,Data!H:H,0,0,1)</f>
        <v>Europe</v>
      </c>
    </row>
    <row r="2407" spans="1:6" x14ac:dyDescent="0.2">
      <c r="A2407" s="9" t="s">
        <v>287</v>
      </c>
      <c r="B2407" s="9" t="s">
        <v>290</v>
      </c>
      <c r="C2407" s="8" t="s">
        <v>51</v>
      </c>
      <c r="D2407" s="9" t="s">
        <v>14</v>
      </c>
      <c r="E2407" s="8">
        <v>2</v>
      </c>
      <c r="F2407" s="9" t="str">
        <f>_xlfn.XLOOKUP(D2407,Data!G:G,Data!H:H,0,0,1)</f>
        <v>North America</v>
      </c>
    </row>
    <row r="2408" spans="1:6" x14ac:dyDescent="0.2">
      <c r="A2408" s="9" t="s">
        <v>287</v>
      </c>
      <c r="B2408" s="9" t="s">
        <v>290</v>
      </c>
      <c r="C2408" s="8" t="s">
        <v>51</v>
      </c>
      <c r="D2408" s="9" t="s">
        <v>17</v>
      </c>
      <c r="E2408" s="8">
        <v>1</v>
      </c>
      <c r="F2408" s="9" t="str">
        <f>_xlfn.XLOOKUP(D2408,Data!G:G,Data!H:H,0,0,1)</f>
        <v>Asia</v>
      </c>
    </row>
    <row r="2409" spans="1:6" x14ac:dyDescent="0.2">
      <c r="A2409" s="9" t="s">
        <v>287</v>
      </c>
      <c r="B2409" s="9" t="s">
        <v>290</v>
      </c>
      <c r="C2409" s="8" t="s">
        <v>51</v>
      </c>
      <c r="D2409" s="9" t="s">
        <v>19</v>
      </c>
      <c r="E2409" s="8">
        <v>2</v>
      </c>
      <c r="F2409" s="9" t="str">
        <f>_xlfn.XLOOKUP(D2409,Data!G:G,Data!H:H,0,0,1)</f>
        <v>South America</v>
      </c>
    </row>
    <row r="2410" spans="1:6" x14ac:dyDescent="0.2">
      <c r="A2410" s="9" t="s">
        <v>287</v>
      </c>
      <c r="B2410" s="9" t="s">
        <v>290</v>
      </c>
      <c r="C2410" s="8" t="s">
        <v>51</v>
      </c>
      <c r="D2410" s="9" t="s">
        <v>25</v>
      </c>
      <c r="E2410" s="8">
        <v>2</v>
      </c>
      <c r="F2410" s="9" t="str">
        <f>_xlfn.XLOOKUP(D2410,Data!G:G,Data!H:H,0,0,1)</f>
        <v>Europe</v>
      </c>
    </row>
    <row r="2411" spans="1:6" x14ac:dyDescent="0.2">
      <c r="A2411" s="9" t="s">
        <v>287</v>
      </c>
      <c r="B2411" s="9" t="s">
        <v>290</v>
      </c>
      <c r="C2411" s="8" t="s">
        <v>51</v>
      </c>
      <c r="D2411" s="9" t="s">
        <v>26</v>
      </c>
      <c r="E2411" s="8">
        <v>2</v>
      </c>
      <c r="F2411" s="9" t="str">
        <f>_xlfn.XLOOKUP(D2411,Data!G:G,Data!H:H,0,0,1)</f>
        <v>Europe</v>
      </c>
    </row>
    <row r="2412" spans="1:6" x14ac:dyDescent="0.2">
      <c r="A2412" s="9" t="s">
        <v>287</v>
      </c>
      <c r="B2412" s="9" t="s">
        <v>290</v>
      </c>
      <c r="C2412" s="8" t="s">
        <v>51</v>
      </c>
      <c r="D2412" s="9" t="s">
        <v>27</v>
      </c>
      <c r="E2412" s="8">
        <v>2</v>
      </c>
      <c r="F2412" s="9" t="str">
        <f>_xlfn.XLOOKUP(D2412,Data!G:G,Data!H:H,0,0,1)</f>
        <v>Europe</v>
      </c>
    </row>
    <row r="2413" spans="1:6" x14ac:dyDescent="0.2">
      <c r="A2413" s="9" t="s">
        <v>287</v>
      </c>
      <c r="B2413" s="9" t="s">
        <v>290</v>
      </c>
      <c r="C2413" s="8" t="s">
        <v>51</v>
      </c>
      <c r="D2413" s="9" t="s">
        <v>31</v>
      </c>
      <c r="E2413" s="8">
        <v>2</v>
      </c>
      <c r="F2413" s="9" t="str">
        <f>_xlfn.XLOOKUP(D2413,Data!G:G,Data!H:H,0,0,1)</f>
        <v>Europe</v>
      </c>
    </row>
    <row r="2414" spans="1:6" x14ac:dyDescent="0.2">
      <c r="A2414" s="9" t="s">
        <v>287</v>
      </c>
      <c r="B2414" s="9" t="s">
        <v>290</v>
      </c>
      <c r="C2414" s="8" t="s">
        <v>51</v>
      </c>
      <c r="D2414" s="9" t="s">
        <v>32</v>
      </c>
      <c r="E2414" s="8">
        <v>2</v>
      </c>
      <c r="F2414" s="9" t="str">
        <f>_xlfn.XLOOKUP(D2414,Data!G:G,Data!H:H,0,0,1)</f>
        <v>Asia</v>
      </c>
    </row>
    <row r="2415" spans="1:6" x14ac:dyDescent="0.2">
      <c r="A2415" s="9" t="s">
        <v>287</v>
      </c>
      <c r="B2415" s="9" t="s">
        <v>290</v>
      </c>
      <c r="C2415" s="8" t="s">
        <v>51</v>
      </c>
      <c r="D2415" s="9" t="s">
        <v>58</v>
      </c>
      <c r="E2415" s="8">
        <v>1</v>
      </c>
      <c r="F2415" s="9" t="str">
        <f>_xlfn.XLOOKUP(D2415,Data!G:G,Data!H:H,0,0,1)</f>
        <v>Asia</v>
      </c>
    </row>
    <row r="2416" spans="1:6" x14ac:dyDescent="0.2">
      <c r="A2416" s="9" t="s">
        <v>287</v>
      </c>
      <c r="B2416" s="9" t="s">
        <v>290</v>
      </c>
      <c r="C2416" s="8" t="s">
        <v>51</v>
      </c>
      <c r="D2416" s="9" t="s">
        <v>35</v>
      </c>
      <c r="E2416" s="8">
        <v>2</v>
      </c>
      <c r="F2416" s="9" t="str">
        <f>_xlfn.XLOOKUP(D2416,Data!G:G,Data!H:H,0,0,1)</f>
        <v>North America</v>
      </c>
    </row>
    <row r="2417" spans="1:6" x14ac:dyDescent="0.2">
      <c r="A2417" s="9" t="s">
        <v>287</v>
      </c>
      <c r="B2417" s="9" t="s">
        <v>290</v>
      </c>
      <c r="C2417" s="8" t="s">
        <v>51</v>
      </c>
      <c r="D2417" s="9" t="s">
        <v>38</v>
      </c>
      <c r="E2417" s="8">
        <v>2</v>
      </c>
      <c r="F2417" s="9" t="str">
        <f>_xlfn.XLOOKUP(D2417,Data!G:G,Data!H:H,0,0,1)</f>
        <v>Europe</v>
      </c>
    </row>
    <row r="2418" spans="1:6" x14ac:dyDescent="0.2">
      <c r="A2418" s="9" t="s">
        <v>287</v>
      </c>
      <c r="B2418" s="9" t="s">
        <v>290</v>
      </c>
      <c r="C2418" s="8" t="s">
        <v>51</v>
      </c>
      <c r="D2418" s="9" t="s">
        <v>71</v>
      </c>
      <c r="E2418" s="8">
        <v>2</v>
      </c>
      <c r="F2418" s="9" t="str">
        <f>_xlfn.XLOOKUP(D2418,Data!G:G,Data!H:H,0,0,1)</f>
        <v>Oceania</v>
      </c>
    </row>
    <row r="2419" spans="1:6" x14ac:dyDescent="0.2">
      <c r="A2419" s="9" t="s">
        <v>287</v>
      </c>
      <c r="B2419" s="9" t="s">
        <v>290</v>
      </c>
      <c r="C2419" s="8" t="s">
        <v>51</v>
      </c>
      <c r="D2419" s="9" t="s">
        <v>119</v>
      </c>
      <c r="E2419" s="8">
        <v>1</v>
      </c>
      <c r="F2419" s="9" t="str">
        <f>_xlfn.XLOOKUP(D2419,Data!G:G,Data!H:H,0,0,1)</f>
        <v>Africa</v>
      </c>
    </row>
    <row r="2420" spans="1:6" x14ac:dyDescent="0.2">
      <c r="A2420" s="9" t="s">
        <v>287</v>
      </c>
      <c r="B2420" s="9" t="s">
        <v>290</v>
      </c>
      <c r="C2420" s="8" t="s">
        <v>51</v>
      </c>
      <c r="D2420" s="9" t="s">
        <v>59</v>
      </c>
      <c r="E2420" s="8">
        <v>2</v>
      </c>
      <c r="F2420" s="9" t="str">
        <f>_xlfn.XLOOKUP(D2420,Data!G:G,Data!H:H,0,0,1)</f>
        <v>Europe</v>
      </c>
    </row>
    <row r="2421" spans="1:6" x14ac:dyDescent="0.2">
      <c r="A2421" s="9" t="s">
        <v>287</v>
      </c>
      <c r="B2421" s="9" t="s">
        <v>291</v>
      </c>
      <c r="C2421" s="8" t="s">
        <v>51</v>
      </c>
      <c r="D2421" s="9" t="s">
        <v>27</v>
      </c>
      <c r="E2421" s="8">
        <v>1</v>
      </c>
      <c r="F2421" s="9" t="str">
        <f>_xlfn.XLOOKUP(D2421,Data!G:G,Data!H:H,0,0,1)</f>
        <v>Europe</v>
      </c>
    </row>
    <row r="2422" spans="1:6" x14ac:dyDescent="0.2">
      <c r="A2422" s="9" t="s">
        <v>287</v>
      </c>
      <c r="B2422" s="9" t="s">
        <v>291</v>
      </c>
      <c r="C2422" s="8" t="s">
        <v>51</v>
      </c>
      <c r="D2422" s="9" t="s">
        <v>71</v>
      </c>
      <c r="E2422" s="8">
        <v>1</v>
      </c>
      <c r="F2422" s="9" t="str">
        <f>_xlfn.XLOOKUP(D2422,Data!G:G,Data!H:H,0,0,1)</f>
        <v>Oceania</v>
      </c>
    </row>
    <row r="2423" spans="1:6" x14ac:dyDescent="0.2">
      <c r="A2423" s="9" t="s">
        <v>287</v>
      </c>
      <c r="B2423" s="9" t="s">
        <v>291</v>
      </c>
      <c r="C2423" s="8" t="s">
        <v>51</v>
      </c>
      <c r="D2423" s="9" t="s">
        <v>26</v>
      </c>
      <c r="E2423" s="8">
        <v>1</v>
      </c>
      <c r="F2423" s="9" t="str">
        <f>_xlfn.XLOOKUP(D2423,Data!G:G,Data!H:H,0,0,1)</f>
        <v>Europe</v>
      </c>
    </row>
    <row r="2424" spans="1:6" x14ac:dyDescent="0.2">
      <c r="A2424" s="9" t="s">
        <v>287</v>
      </c>
      <c r="B2424" s="9" t="s">
        <v>291</v>
      </c>
      <c r="C2424" s="8" t="s">
        <v>51</v>
      </c>
      <c r="D2424" s="9" t="s">
        <v>38</v>
      </c>
      <c r="E2424" s="8">
        <v>1</v>
      </c>
      <c r="F2424" s="9" t="str">
        <f>_xlfn.XLOOKUP(D2424,Data!G:G,Data!H:H,0,0,1)</f>
        <v>Europe</v>
      </c>
    </row>
    <row r="2425" spans="1:6" x14ac:dyDescent="0.2">
      <c r="A2425" s="9" t="s">
        <v>287</v>
      </c>
      <c r="B2425" s="9" t="s">
        <v>291</v>
      </c>
      <c r="C2425" s="8" t="s">
        <v>51</v>
      </c>
      <c r="D2425" s="9" t="s">
        <v>17</v>
      </c>
      <c r="E2425" s="8">
        <v>1</v>
      </c>
      <c r="F2425" s="9" t="str">
        <f>_xlfn.XLOOKUP(D2425,Data!G:G,Data!H:H,0,0,1)</f>
        <v>Asia</v>
      </c>
    </row>
    <row r="2426" spans="1:6" x14ac:dyDescent="0.2">
      <c r="A2426" s="9" t="s">
        <v>287</v>
      </c>
      <c r="B2426" s="9" t="s">
        <v>291</v>
      </c>
      <c r="C2426" s="8" t="s">
        <v>51</v>
      </c>
      <c r="D2426" s="9" t="s">
        <v>35</v>
      </c>
      <c r="E2426" s="8">
        <v>1</v>
      </c>
      <c r="F2426" s="9" t="str">
        <f>_xlfn.XLOOKUP(D2426,Data!G:G,Data!H:H,0,0,1)</f>
        <v>North America</v>
      </c>
    </row>
    <row r="2427" spans="1:6" x14ac:dyDescent="0.2">
      <c r="A2427" s="9" t="s">
        <v>287</v>
      </c>
      <c r="B2427" s="9" t="s">
        <v>291</v>
      </c>
      <c r="C2427" s="8" t="s">
        <v>51</v>
      </c>
      <c r="D2427" s="9" t="s">
        <v>59</v>
      </c>
      <c r="E2427" s="8">
        <v>1</v>
      </c>
      <c r="F2427" s="9" t="str">
        <f>_xlfn.XLOOKUP(D2427,Data!G:G,Data!H:H,0,0,1)</f>
        <v>Europe</v>
      </c>
    </row>
    <row r="2428" spans="1:6" x14ac:dyDescent="0.2">
      <c r="A2428" s="9" t="s">
        <v>287</v>
      </c>
      <c r="B2428" s="9" t="s">
        <v>291</v>
      </c>
      <c r="C2428" s="8" t="s">
        <v>51</v>
      </c>
      <c r="D2428" s="9" t="s">
        <v>14</v>
      </c>
      <c r="E2428" s="8">
        <v>1</v>
      </c>
      <c r="F2428" s="9" t="str">
        <f>_xlfn.XLOOKUP(D2428,Data!G:G,Data!H:H,0,0,1)</f>
        <v>North America</v>
      </c>
    </row>
    <row r="2429" spans="1:6" x14ac:dyDescent="0.2">
      <c r="A2429" s="9" t="s">
        <v>287</v>
      </c>
      <c r="B2429" s="9" t="s">
        <v>292</v>
      </c>
      <c r="C2429" s="8" t="s">
        <v>51</v>
      </c>
      <c r="D2429" s="9" t="s">
        <v>10</v>
      </c>
      <c r="E2429" s="8">
        <v>2</v>
      </c>
      <c r="F2429" s="9" t="str">
        <f>_xlfn.XLOOKUP(D2429,Data!G:G,Data!H:H,0,0,1)</f>
        <v>Oceania</v>
      </c>
    </row>
    <row r="2430" spans="1:6" x14ac:dyDescent="0.2">
      <c r="A2430" s="9" t="s">
        <v>287</v>
      </c>
      <c r="B2430" s="9" t="s">
        <v>292</v>
      </c>
      <c r="C2430" s="8" t="s">
        <v>51</v>
      </c>
      <c r="D2430" s="9" t="s">
        <v>141</v>
      </c>
      <c r="E2430" s="8">
        <v>2</v>
      </c>
      <c r="F2430" s="9" t="str">
        <f>_xlfn.XLOOKUP(D2430,Data!G:G,Data!H:H,0,0,1)</f>
        <v>Europe</v>
      </c>
    </row>
    <row r="2431" spans="1:6" x14ac:dyDescent="0.2">
      <c r="A2431" s="9" t="s">
        <v>287</v>
      </c>
      <c r="B2431" s="9" t="s">
        <v>292</v>
      </c>
      <c r="C2431" s="8" t="s">
        <v>51</v>
      </c>
      <c r="D2431" s="9" t="s">
        <v>14</v>
      </c>
      <c r="E2431" s="8">
        <v>2</v>
      </c>
      <c r="F2431" s="9" t="str">
        <f>_xlfn.XLOOKUP(D2431,Data!G:G,Data!H:H,0,0,1)</f>
        <v>North America</v>
      </c>
    </row>
    <row r="2432" spans="1:6" x14ac:dyDescent="0.2">
      <c r="A2432" s="9" t="s">
        <v>287</v>
      </c>
      <c r="B2432" s="9" t="s">
        <v>292</v>
      </c>
      <c r="C2432" s="8" t="s">
        <v>51</v>
      </c>
      <c r="D2432" s="9" t="s">
        <v>17</v>
      </c>
      <c r="E2432" s="8">
        <v>2</v>
      </c>
      <c r="F2432" s="9" t="str">
        <f>_xlfn.XLOOKUP(D2432,Data!G:G,Data!H:H,0,0,1)</f>
        <v>Asia</v>
      </c>
    </row>
    <row r="2433" spans="1:6" x14ac:dyDescent="0.2">
      <c r="A2433" s="9" t="s">
        <v>287</v>
      </c>
      <c r="B2433" s="9" t="s">
        <v>292</v>
      </c>
      <c r="C2433" s="8" t="s">
        <v>51</v>
      </c>
      <c r="D2433" s="9" t="s">
        <v>19</v>
      </c>
      <c r="E2433" s="8">
        <v>2</v>
      </c>
      <c r="F2433" s="9" t="str">
        <f>_xlfn.XLOOKUP(D2433,Data!G:G,Data!H:H,0,0,1)</f>
        <v>South America</v>
      </c>
    </row>
    <row r="2434" spans="1:6" x14ac:dyDescent="0.2">
      <c r="A2434" s="9" t="s">
        <v>287</v>
      </c>
      <c r="B2434" s="9" t="s">
        <v>292</v>
      </c>
      <c r="C2434" s="8" t="s">
        <v>51</v>
      </c>
      <c r="D2434" s="9" t="s">
        <v>25</v>
      </c>
      <c r="E2434" s="8">
        <v>2</v>
      </c>
      <c r="F2434" s="9" t="str">
        <f>_xlfn.XLOOKUP(D2434,Data!G:G,Data!H:H,0,0,1)</f>
        <v>Europe</v>
      </c>
    </row>
    <row r="2435" spans="1:6" x14ac:dyDescent="0.2">
      <c r="A2435" s="9" t="s">
        <v>287</v>
      </c>
      <c r="B2435" s="9" t="s">
        <v>292</v>
      </c>
      <c r="C2435" s="8" t="s">
        <v>51</v>
      </c>
      <c r="D2435" s="9" t="s">
        <v>26</v>
      </c>
      <c r="E2435" s="8">
        <v>2</v>
      </c>
      <c r="F2435" s="9" t="str">
        <f>_xlfn.XLOOKUP(D2435,Data!G:G,Data!H:H,0,0,1)</f>
        <v>Europe</v>
      </c>
    </row>
    <row r="2436" spans="1:6" x14ac:dyDescent="0.2">
      <c r="A2436" s="9" t="s">
        <v>287</v>
      </c>
      <c r="B2436" s="9" t="s">
        <v>292</v>
      </c>
      <c r="C2436" s="8" t="s">
        <v>51</v>
      </c>
      <c r="D2436" s="9" t="s">
        <v>27</v>
      </c>
      <c r="E2436" s="8">
        <v>2</v>
      </c>
      <c r="F2436" s="9" t="str">
        <f>_xlfn.XLOOKUP(D2436,Data!G:G,Data!H:H,0,0,1)</f>
        <v>Europe</v>
      </c>
    </row>
    <row r="2437" spans="1:6" x14ac:dyDescent="0.2">
      <c r="A2437" s="9" t="s">
        <v>287</v>
      </c>
      <c r="B2437" s="9" t="s">
        <v>292</v>
      </c>
      <c r="C2437" s="8" t="s">
        <v>51</v>
      </c>
      <c r="D2437" s="9" t="s">
        <v>31</v>
      </c>
      <c r="E2437" s="8">
        <v>2</v>
      </c>
      <c r="F2437" s="9" t="str">
        <f>_xlfn.XLOOKUP(D2437,Data!G:G,Data!H:H,0,0,1)</f>
        <v>Europe</v>
      </c>
    </row>
    <row r="2438" spans="1:6" x14ac:dyDescent="0.2">
      <c r="A2438" s="9" t="s">
        <v>287</v>
      </c>
      <c r="B2438" s="9" t="s">
        <v>292</v>
      </c>
      <c r="C2438" s="8" t="s">
        <v>51</v>
      </c>
      <c r="D2438" s="9" t="s">
        <v>32</v>
      </c>
      <c r="E2438" s="8">
        <v>2</v>
      </c>
      <c r="F2438" s="9" t="str">
        <f>_xlfn.XLOOKUP(D2438,Data!G:G,Data!H:H,0,0,1)</f>
        <v>Asia</v>
      </c>
    </row>
    <row r="2439" spans="1:6" x14ac:dyDescent="0.2">
      <c r="A2439" s="9" t="s">
        <v>287</v>
      </c>
      <c r="B2439" s="9" t="s">
        <v>292</v>
      </c>
      <c r="C2439" s="8" t="s">
        <v>51</v>
      </c>
      <c r="D2439" s="9" t="s">
        <v>58</v>
      </c>
      <c r="E2439" s="8">
        <v>1</v>
      </c>
      <c r="F2439" s="9" t="str">
        <f>_xlfn.XLOOKUP(D2439,Data!G:G,Data!H:H,0,0,1)</f>
        <v>Asia</v>
      </c>
    </row>
    <row r="2440" spans="1:6" x14ac:dyDescent="0.2">
      <c r="A2440" s="9" t="s">
        <v>287</v>
      </c>
      <c r="B2440" s="9" t="s">
        <v>292</v>
      </c>
      <c r="C2440" s="8" t="s">
        <v>51</v>
      </c>
      <c r="D2440" s="9" t="s">
        <v>35</v>
      </c>
      <c r="E2440" s="8">
        <v>2</v>
      </c>
      <c r="F2440" s="9" t="str">
        <f>_xlfn.XLOOKUP(D2440,Data!G:G,Data!H:H,0,0,1)</f>
        <v>North America</v>
      </c>
    </row>
    <row r="2441" spans="1:6" x14ac:dyDescent="0.2">
      <c r="A2441" s="9" t="s">
        <v>287</v>
      </c>
      <c r="B2441" s="9" t="s">
        <v>292</v>
      </c>
      <c r="C2441" s="8" t="s">
        <v>51</v>
      </c>
      <c r="D2441" s="9" t="s">
        <v>38</v>
      </c>
      <c r="E2441" s="8">
        <v>2</v>
      </c>
      <c r="F2441" s="9" t="str">
        <f>_xlfn.XLOOKUP(D2441,Data!G:G,Data!H:H,0,0,1)</f>
        <v>Europe</v>
      </c>
    </row>
    <row r="2442" spans="1:6" x14ac:dyDescent="0.2">
      <c r="A2442" s="9" t="s">
        <v>287</v>
      </c>
      <c r="B2442" s="9" t="s">
        <v>292</v>
      </c>
      <c r="C2442" s="8" t="s">
        <v>51</v>
      </c>
      <c r="D2442" s="9" t="s">
        <v>71</v>
      </c>
      <c r="E2442" s="8">
        <v>2</v>
      </c>
      <c r="F2442" s="9" t="str">
        <f>_xlfn.XLOOKUP(D2442,Data!G:G,Data!H:H,0,0,1)</f>
        <v>Oceania</v>
      </c>
    </row>
    <row r="2443" spans="1:6" x14ac:dyDescent="0.2">
      <c r="A2443" s="9" t="s">
        <v>287</v>
      </c>
      <c r="B2443" s="9" t="s">
        <v>292</v>
      </c>
      <c r="C2443" s="8" t="s">
        <v>51</v>
      </c>
      <c r="D2443" s="9" t="s">
        <v>119</v>
      </c>
      <c r="E2443" s="8">
        <v>1</v>
      </c>
      <c r="F2443" s="9" t="str">
        <f>_xlfn.XLOOKUP(D2443,Data!G:G,Data!H:H,0,0,1)</f>
        <v>Africa</v>
      </c>
    </row>
    <row r="2444" spans="1:6" x14ac:dyDescent="0.2">
      <c r="A2444" s="9" t="s">
        <v>287</v>
      </c>
      <c r="B2444" s="9" t="s">
        <v>292</v>
      </c>
      <c r="C2444" s="8" t="s">
        <v>51</v>
      </c>
      <c r="D2444" s="9" t="s">
        <v>59</v>
      </c>
      <c r="E2444" s="8">
        <v>2</v>
      </c>
      <c r="F2444" s="9" t="str">
        <f>_xlfn.XLOOKUP(D2444,Data!G:G,Data!H:H,0,0,1)</f>
        <v>Europe</v>
      </c>
    </row>
    <row r="2445" spans="1:6" x14ac:dyDescent="0.2">
      <c r="A2445" s="9" t="s">
        <v>287</v>
      </c>
      <c r="B2445" s="9" t="s">
        <v>293</v>
      </c>
      <c r="C2445" s="8" t="s">
        <v>51</v>
      </c>
      <c r="D2445" s="9" t="s">
        <v>71</v>
      </c>
      <c r="E2445" s="8">
        <v>1</v>
      </c>
      <c r="F2445" s="9" t="str">
        <f>_xlfn.XLOOKUP(D2445,Data!G:G,Data!H:H,0,0,1)</f>
        <v>Oceania</v>
      </c>
    </row>
    <row r="2446" spans="1:6" x14ac:dyDescent="0.2">
      <c r="A2446" s="9" t="s">
        <v>287</v>
      </c>
      <c r="B2446" s="9" t="s">
        <v>293</v>
      </c>
      <c r="C2446" s="8" t="s">
        <v>51</v>
      </c>
      <c r="D2446" s="9" t="s">
        <v>45</v>
      </c>
      <c r="E2446" s="8">
        <v>1</v>
      </c>
      <c r="F2446" s="9" t="str">
        <f>_xlfn.XLOOKUP(D2446,Data!G:G,Data!H:H,0,0,1)</f>
        <v>North America</v>
      </c>
    </row>
    <row r="2447" spans="1:6" x14ac:dyDescent="0.2">
      <c r="A2447" s="9" t="s">
        <v>287</v>
      </c>
      <c r="B2447" s="9" t="s">
        <v>293</v>
      </c>
      <c r="C2447" s="8" t="s">
        <v>51</v>
      </c>
      <c r="D2447" s="9" t="s">
        <v>27</v>
      </c>
      <c r="E2447" s="8">
        <v>1</v>
      </c>
      <c r="F2447" s="9" t="str">
        <f>_xlfn.XLOOKUP(D2447,Data!G:G,Data!H:H,0,0,1)</f>
        <v>Europe</v>
      </c>
    </row>
    <row r="2448" spans="1:6" x14ac:dyDescent="0.2">
      <c r="A2448" s="9" t="s">
        <v>287</v>
      </c>
      <c r="B2448" s="9" t="s">
        <v>293</v>
      </c>
      <c r="C2448" s="8" t="s">
        <v>51</v>
      </c>
      <c r="D2448" s="9" t="s">
        <v>31</v>
      </c>
      <c r="E2448" s="8">
        <v>1</v>
      </c>
      <c r="F2448" s="9" t="str">
        <f>_xlfn.XLOOKUP(D2448,Data!G:G,Data!H:H,0,0,1)</f>
        <v>Europe</v>
      </c>
    </row>
    <row r="2449" spans="1:6" x14ac:dyDescent="0.2">
      <c r="A2449" s="9" t="s">
        <v>287</v>
      </c>
      <c r="B2449" s="9" t="s">
        <v>293</v>
      </c>
      <c r="C2449" s="8" t="s">
        <v>51</v>
      </c>
      <c r="D2449" s="9" t="s">
        <v>26</v>
      </c>
      <c r="E2449" s="8">
        <v>1</v>
      </c>
      <c r="F2449" s="9" t="str">
        <f>_xlfn.XLOOKUP(D2449,Data!G:G,Data!H:H,0,0,1)</f>
        <v>Europe</v>
      </c>
    </row>
    <row r="2450" spans="1:6" x14ac:dyDescent="0.2">
      <c r="A2450" s="9" t="s">
        <v>287</v>
      </c>
      <c r="B2450" s="9" t="s">
        <v>293</v>
      </c>
      <c r="C2450" s="8" t="s">
        <v>51</v>
      </c>
      <c r="D2450" s="9" t="s">
        <v>10</v>
      </c>
      <c r="E2450" s="8">
        <v>1</v>
      </c>
      <c r="F2450" s="9" t="str">
        <f>_xlfn.XLOOKUP(D2450,Data!G:G,Data!H:H,0,0,1)</f>
        <v>Oceania</v>
      </c>
    </row>
    <row r="2451" spans="1:6" x14ac:dyDescent="0.2">
      <c r="A2451" s="9" t="s">
        <v>287</v>
      </c>
      <c r="B2451" s="9" t="s">
        <v>293</v>
      </c>
      <c r="C2451" s="8" t="s">
        <v>51</v>
      </c>
      <c r="D2451" s="9" t="s">
        <v>25</v>
      </c>
      <c r="E2451" s="8">
        <v>1</v>
      </c>
      <c r="F2451" s="9" t="str">
        <f>_xlfn.XLOOKUP(D2451,Data!G:G,Data!H:H,0,0,1)</f>
        <v>Europe</v>
      </c>
    </row>
    <row r="2452" spans="1:6" x14ac:dyDescent="0.2">
      <c r="A2452" s="9" t="s">
        <v>287</v>
      </c>
      <c r="B2452" s="9" t="s">
        <v>293</v>
      </c>
      <c r="C2452" s="8" t="s">
        <v>51</v>
      </c>
      <c r="D2452" s="9" t="s">
        <v>14</v>
      </c>
      <c r="E2452" s="8">
        <v>1</v>
      </c>
      <c r="F2452" s="9" t="str">
        <f>_xlfn.XLOOKUP(D2452,Data!G:G,Data!H:H,0,0,1)</f>
        <v>North America</v>
      </c>
    </row>
    <row r="2453" spans="1:6" x14ac:dyDescent="0.2">
      <c r="A2453" s="9" t="s">
        <v>287</v>
      </c>
      <c r="B2453" s="9" t="s">
        <v>293</v>
      </c>
      <c r="C2453" s="8" t="s">
        <v>51</v>
      </c>
      <c r="D2453" s="9" t="s">
        <v>156</v>
      </c>
      <c r="E2453" s="8">
        <v>1</v>
      </c>
      <c r="F2453" s="9" t="str">
        <f>_xlfn.XLOOKUP(D2453,Data!G:G,Data!H:H,0,0,1)</f>
        <v>Europe</v>
      </c>
    </row>
    <row r="2454" spans="1:6" x14ac:dyDescent="0.2">
      <c r="A2454" s="9" t="s">
        <v>287</v>
      </c>
      <c r="B2454" s="9" t="s">
        <v>293</v>
      </c>
      <c r="C2454" s="8" t="s">
        <v>51</v>
      </c>
      <c r="D2454" s="9" t="s">
        <v>32</v>
      </c>
      <c r="E2454" s="8">
        <v>1</v>
      </c>
      <c r="F2454" s="9" t="str">
        <f>_xlfn.XLOOKUP(D2454,Data!G:G,Data!H:H,0,0,1)</f>
        <v>Asia</v>
      </c>
    </row>
    <row r="2455" spans="1:6" x14ac:dyDescent="0.2">
      <c r="A2455" s="9" t="s">
        <v>287</v>
      </c>
      <c r="B2455" s="9" t="s">
        <v>294</v>
      </c>
      <c r="C2455" s="8" t="s">
        <v>51</v>
      </c>
      <c r="D2455" s="9" t="s">
        <v>31</v>
      </c>
      <c r="E2455" s="8">
        <v>1</v>
      </c>
      <c r="F2455" s="9" t="str">
        <f>_xlfn.XLOOKUP(D2455,Data!G:G,Data!H:H,0,0,1)</f>
        <v>Europe</v>
      </c>
    </row>
    <row r="2456" spans="1:6" x14ac:dyDescent="0.2">
      <c r="A2456" s="9" t="s">
        <v>287</v>
      </c>
      <c r="B2456" s="9" t="s">
        <v>294</v>
      </c>
      <c r="C2456" s="8" t="s">
        <v>51</v>
      </c>
      <c r="D2456" s="9" t="s">
        <v>27</v>
      </c>
      <c r="E2456" s="8">
        <v>1</v>
      </c>
      <c r="F2456" s="9" t="str">
        <f>_xlfn.XLOOKUP(D2456,Data!G:G,Data!H:H,0,0,1)</f>
        <v>Europe</v>
      </c>
    </row>
    <row r="2457" spans="1:6" x14ac:dyDescent="0.2">
      <c r="A2457" s="9" t="s">
        <v>287</v>
      </c>
      <c r="B2457" s="9" t="s">
        <v>294</v>
      </c>
      <c r="C2457" s="8" t="s">
        <v>51</v>
      </c>
      <c r="D2457" s="9" t="s">
        <v>38</v>
      </c>
      <c r="E2457" s="8">
        <v>1</v>
      </c>
      <c r="F2457" s="9" t="str">
        <f>_xlfn.XLOOKUP(D2457,Data!G:G,Data!H:H,0,0,1)</f>
        <v>Europe</v>
      </c>
    </row>
    <row r="2458" spans="1:6" x14ac:dyDescent="0.2">
      <c r="A2458" s="9" t="s">
        <v>287</v>
      </c>
      <c r="B2458" s="9" t="s">
        <v>294</v>
      </c>
      <c r="C2458" s="8" t="s">
        <v>51</v>
      </c>
      <c r="D2458" s="9" t="s">
        <v>45</v>
      </c>
      <c r="E2458" s="8">
        <v>1</v>
      </c>
      <c r="F2458" s="9" t="str">
        <f>_xlfn.XLOOKUP(D2458,Data!G:G,Data!H:H,0,0,1)</f>
        <v>North America</v>
      </c>
    </row>
    <row r="2459" spans="1:6" x14ac:dyDescent="0.2">
      <c r="A2459" s="9" t="s">
        <v>287</v>
      </c>
      <c r="B2459" s="9" t="s">
        <v>294</v>
      </c>
      <c r="C2459" s="8" t="s">
        <v>51</v>
      </c>
      <c r="D2459" s="9" t="s">
        <v>25</v>
      </c>
      <c r="E2459" s="8">
        <v>1</v>
      </c>
      <c r="F2459" s="9" t="str">
        <f>_xlfn.XLOOKUP(D2459,Data!G:G,Data!H:H,0,0,1)</f>
        <v>Europe</v>
      </c>
    </row>
    <row r="2460" spans="1:6" x14ac:dyDescent="0.2">
      <c r="A2460" s="9" t="s">
        <v>287</v>
      </c>
      <c r="B2460" s="9" t="s">
        <v>294</v>
      </c>
      <c r="C2460" s="8" t="s">
        <v>51</v>
      </c>
      <c r="D2460" s="9" t="s">
        <v>54</v>
      </c>
      <c r="E2460" s="8">
        <v>1</v>
      </c>
      <c r="F2460" s="9" t="str">
        <f>_xlfn.XLOOKUP(D2460,Data!G:G,Data!H:H,0,0,1)</f>
        <v>Europe</v>
      </c>
    </row>
    <row r="2461" spans="1:6" x14ac:dyDescent="0.2">
      <c r="A2461" s="9" t="s">
        <v>287</v>
      </c>
      <c r="B2461" s="9" t="s">
        <v>294</v>
      </c>
      <c r="C2461" s="8" t="s">
        <v>51</v>
      </c>
      <c r="D2461" s="9" t="s">
        <v>59</v>
      </c>
      <c r="E2461" s="8">
        <v>1</v>
      </c>
      <c r="F2461" s="9" t="str">
        <f>_xlfn.XLOOKUP(D2461,Data!G:G,Data!H:H,0,0,1)</f>
        <v>Europe</v>
      </c>
    </row>
    <row r="2462" spans="1:6" x14ac:dyDescent="0.2">
      <c r="A2462" s="9" t="s">
        <v>287</v>
      </c>
      <c r="B2462" s="9" t="s">
        <v>294</v>
      </c>
      <c r="C2462" s="8" t="s">
        <v>51</v>
      </c>
      <c r="D2462" s="9" t="s">
        <v>71</v>
      </c>
      <c r="E2462" s="8">
        <v>1</v>
      </c>
      <c r="F2462" s="9" t="str">
        <f>_xlfn.XLOOKUP(D2462,Data!G:G,Data!H:H,0,0,1)</f>
        <v>Oceania</v>
      </c>
    </row>
    <row r="2463" spans="1:6" x14ac:dyDescent="0.2">
      <c r="A2463" s="9" t="s">
        <v>287</v>
      </c>
      <c r="B2463" s="9" t="s">
        <v>294</v>
      </c>
      <c r="C2463" s="8" t="s">
        <v>51</v>
      </c>
      <c r="D2463" s="9" t="s">
        <v>10</v>
      </c>
      <c r="E2463" s="8">
        <v>1</v>
      </c>
      <c r="F2463" s="9" t="str">
        <f>_xlfn.XLOOKUP(D2463,Data!G:G,Data!H:H,0,0,1)</f>
        <v>Oceania</v>
      </c>
    </row>
    <row r="2464" spans="1:6" x14ac:dyDescent="0.2">
      <c r="A2464" s="9" t="s">
        <v>287</v>
      </c>
      <c r="B2464" s="9" t="s">
        <v>294</v>
      </c>
      <c r="C2464" s="8" t="s">
        <v>51</v>
      </c>
      <c r="D2464" s="9" t="s">
        <v>141</v>
      </c>
      <c r="E2464" s="8">
        <v>1</v>
      </c>
      <c r="F2464" s="9" t="str">
        <f>_xlfn.XLOOKUP(D2464,Data!G:G,Data!H:H,0,0,1)</f>
        <v>Europe</v>
      </c>
    </row>
    <row r="2465" spans="1:6" x14ac:dyDescent="0.2">
      <c r="A2465" s="9" t="s">
        <v>287</v>
      </c>
      <c r="B2465" s="9" t="s">
        <v>294</v>
      </c>
      <c r="C2465" s="8" t="s">
        <v>51</v>
      </c>
      <c r="D2465" s="9" t="s">
        <v>156</v>
      </c>
      <c r="E2465" s="8">
        <v>1</v>
      </c>
      <c r="F2465" s="9" t="str">
        <f>_xlfn.XLOOKUP(D2465,Data!G:G,Data!H:H,0,0,1)</f>
        <v>Europe</v>
      </c>
    </row>
    <row r="2466" spans="1:6" x14ac:dyDescent="0.2">
      <c r="A2466" s="9" t="s">
        <v>287</v>
      </c>
      <c r="B2466" s="9" t="s">
        <v>294</v>
      </c>
      <c r="C2466" s="8" t="s">
        <v>51</v>
      </c>
      <c r="D2466" s="9" t="s">
        <v>32</v>
      </c>
      <c r="E2466" s="8">
        <v>1</v>
      </c>
      <c r="F2466" s="9" t="str">
        <f>_xlfn.XLOOKUP(D2466,Data!G:G,Data!H:H,0,0,1)</f>
        <v>Asia</v>
      </c>
    </row>
    <row r="2467" spans="1:6" x14ac:dyDescent="0.2">
      <c r="A2467" s="9" t="s">
        <v>287</v>
      </c>
      <c r="B2467" s="9" t="s">
        <v>294</v>
      </c>
      <c r="C2467" s="8" t="s">
        <v>51</v>
      </c>
      <c r="D2467" s="9" t="s">
        <v>26</v>
      </c>
      <c r="E2467" s="8">
        <v>1</v>
      </c>
      <c r="F2467" s="9" t="str">
        <f>_xlfn.XLOOKUP(D2467,Data!G:G,Data!H:H,0,0,1)</f>
        <v>Europe</v>
      </c>
    </row>
    <row r="2468" spans="1:6" x14ac:dyDescent="0.2">
      <c r="A2468" s="9" t="s">
        <v>287</v>
      </c>
      <c r="B2468" s="9" t="s">
        <v>294</v>
      </c>
      <c r="C2468" s="8" t="s">
        <v>51</v>
      </c>
      <c r="D2468" s="9" t="s">
        <v>137</v>
      </c>
      <c r="E2468" s="8">
        <v>1</v>
      </c>
      <c r="F2468" s="9" t="str">
        <f>_xlfn.XLOOKUP(D2468,Data!G:G,Data!H:H,0,0,1)</f>
        <v>Europe</v>
      </c>
    </row>
    <row r="2469" spans="1:6" x14ac:dyDescent="0.2">
      <c r="A2469" s="9" t="s">
        <v>287</v>
      </c>
      <c r="B2469" s="9" t="s">
        <v>294</v>
      </c>
      <c r="C2469" s="8" t="s">
        <v>51</v>
      </c>
      <c r="D2469" s="9" t="s">
        <v>14</v>
      </c>
      <c r="E2469" s="8">
        <v>1</v>
      </c>
      <c r="F2469" s="9" t="str">
        <f>_xlfn.XLOOKUP(D2469,Data!G:G,Data!H:H,0,0,1)</f>
        <v>North America</v>
      </c>
    </row>
    <row r="2470" spans="1:6" x14ac:dyDescent="0.2">
      <c r="A2470" s="9" t="s">
        <v>287</v>
      </c>
      <c r="B2470" s="9" t="s">
        <v>295</v>
      </c>
      <c r="C2470" s="8" t="s">
        <v>51</v>
      </c>
      <c r="D2470" s="9" t="s">
        <v>45</v>
      </c>
      <c r="E2470" s="8">
        <v>1</v>
      </c>
      <c r="F2470" s="9" t="str">
        <f>_xlfn.XLOOKUP(D2470,Data!G:G,Data!H:H,0,0,1)</f>
        <v>North America</v>
      </c>
    </row>
    <row r="2471" spans="1:6" x14ac:dyDescent="0.2">
      <c r="A2471" s="9" t="s">
        <v>287</v>
      </c>
      <c r="B2471" s="9" t="s">
        <v>295</v>
      </c>
      <c r="C2471" s="8" t="s">
        <v>51</v>
      </c>
      <c r="D2471" s="9" t="s">
        <v>14</v>
      </c>
      <c r="E2471" s="8">
        <v>1</v>
      </c>
      <c r="F2471" s="9" t="str">
        <f>_xlfn.XLOOKUP(D2471,Data!G:G,Data!H:H,0,0,1)</f>
        <v>North America</v>
      </c>
    </row>
    <row r="2472" spans="1:6" x14ac:dyDescent="0.2">
      <c r="A2472" s="9" t="s">
        <v>287</v>
      </c>
      <c r="B2472" s="9" t="s">
        <v>295</v>
      </c>
      <c r="C2472" s="8" t="s">
        <v>51</v>
      </c>
      <c r="D2472" s="9" t="s">
        <v>10</v>
      </c>
      <c r="E2472" s="8">
        <v>1</v>
      </c>
      <c r="F2472" s="9" t="str">
        <f>_xlfn.XLOOKUP(D2472,Data!G:G,Data!H:H,0,0,1)</f>
        <v>Oceania</v>
      </c>
    </row>
    <row r="2473" spans="1:6" x14ac:dyDescent="0.2">
      <c r="A2473" s="9" t="s">
        <v>287</v>
      </c>
      <c r="B2473" s="9" t="s">
        <v>295</v>
      </c>
      <c r="C2473" s="8" t="s">
        <v>51</v>
      </c>
      <c r="D2473" s="9" t="s">
        <v>38</v>
      </c>
      <c r="E2473" s="8">
        <v>1</v>
      </c>
      <c r="F2473" s="9" t="str">
        <f>_xlfn.XLOOKUP(D2473,Data!G:G,Data!H:H,0,0,1)</f>
        <v>Europe</v>
      </c>
    </row>
    <row r="2474" spans="1:6" x14ac:dyDescent="0.2">
      <c r="A2474" s="9" t="s">
        <v>287</v>
      </c>
      <c r="B2474" s="9" t="s">
        <v>295</v>
      </c>
      <c r="C2474" s="8" t="s">
        <v>51</v>
      </c>
      <c r="D2474" s="9" t="s">
        <v>71</v>
      </c>
      <c r="E2474" s="8">
        <v>1</v>
      </c>
      <c r="F2474" s="9" t="str">
        <f>_xlfn.XLOOKUP(D2474,Data!G:G,Data!H:H,0,0,1)</f>
        <v>Oceania</v>
      </c>
    </row>
    <row r="2475" spans="1:6" x14ac:dyDescent="0.2">
      <c r="A2475" s="9" t="s">
        <v>287</v>
      </c>
      <c r="B2475" s="9" t="s">
        <v>295</v>
      </c>
      <c r="C2475" s="8" t="s">
        <v>51</v>
      </c>
      <c r="D2475" s="9" t="s">
        <v>54</v>
      </c>
      <c r="E2475" s="8">
        <v>1</v>
      </c>
      <c r="F2475" s="9" t="str">
        <f>_xlfn.XLOOKUP(D2475,Data!G:G,Data!H:H,0,0,1)</f>
        <v>Europe</v>
      </c>
    </row>
    <row r="2476" spans="1:6" x14ac:dyDescent="0.2">
      <c r="A2476" s="9" t="s">
        <v>287</v>
      </c>
      <c r="B2476" s="9" t="s">
        <v>295</v>
      </c>
      <c r="C2476" s="8" t="s">
        <v>51</v>
      </c>
      <c r="D2476" s="9" t="s">
        <v>207</v>
      </c>
      <c r="E2476" s="8">
        <v>1</v>
      </c>
      <c r="F2476" s="9" t="str">
        <f>_xlfn.XLOOKUP(D2476,Data!G:G,Data!H:H,0,0,1)</f>
        <v>Europe</v>
      </c>
    </row>
    <row r="2477" spans="1:6" x14ac:dyDescent="0.2">
      <c r="A2477" s="9" t="s">
        <v>287</v>
      </c>
      <c r="B2477" s="9" t="s">
        <v>295</v>
      </c>
      <c r="C2477" s="8" t="s">
        <v>51</v>
      </c>
      <c r="D2477" s="9" t="s">
        <v>144</v>
      </c>
      <c r="E2477" s="8">
        <v>1</v>
      </c>
      <c r="F2477" s="9" t="str">
        <f>_xlfn.XLOOKUP(D2477,Data!G:G,Data!H:H,0,0,1)</f>
        <v>Europe</v>
      </c>
    </row>
    <row r="2478" spans="1:6" x14ac:dyDescent="0.2">
      <c r="A2478" s="9" t="s">
        <v>287</v>
      </c>
      <c r="B2478" s="9" t="s">
        <v>295</v>
      </c>
      <c r="C2478" s="8" t="s">
        <v>51</v>
      </c>
      <c r="D2478" s="9" t="s">
        <v>137</v>
      </c>
      <c r="E2478" s="8">
        <v>1</v>
      </c>
      <c r="F2478" s="9" t="str">
        <f>_xlfn.XLOOKUP(D2478,Data!G:G,Data!H:H,0,0,1)</f>
        <v>Europe</v>
      </c>
    </row>
    <row r="2479" spans="1:6" x14ac:dyDescent="0.2">
      <c r="A2479" s="9" t="s">
        <v>287</v>
      </c>
      <c r="B2479" s="9" t="s">
        <v>295</v>
      </c>
      <c r="C2479" s="8" t="s">
        <v>51</v>
      </c>
      <c r="D2479" s="9" t="s">
        <v>31</v>
      </c>
      <c r="E2479" s="8">
        <v>1</v>
      </c>
      <c r="F2479" s="9" t="str">
        <f>_xlfn.XLOOKUP(D2479,Data!G:G,Data!H:H,0,0,1)</f>
        <v>Europe</v>
      </c>
    </row>
    <row r="2480" spans="1:6" x14ac:dyDescent="0.2">
      <c r="A2480" s="9" t="s">
        <v>287</v>
      </c>
      <c r="B2480" s="9" t="s">
        <v>295</v>
      </c>
      <c r="C2480" s="8" t="s">
        <v>51</v>
      </c>
      <c r="D2480" s="9" t="s">
        <v>22</v>
      </c>
      <c r="E2480" s="8">
        <v>1</v>
      </c>
      <c r="F2480" s="9" t="str">
        <f>_xlfn.XLOOKUP(D2480,Data!G:G,Data!H:H,0,0,1)</f>
        <v>Africa</v>
      </c>
    </row>
    <row r="2481" spans="1:6" x14ac:dyDescent="0.2">
      <c r="A2481" s="9" t="s">
        <v>287</v>
      </c>
      <c r="B2481" s="9" t="s">
        <v>295</v>
      </c>
      <c r="C2481" s="8" t="s">
        <v>51</v>
      </c>
      <c r="D2481" s="9" t="s">
        <v>17</v>
      </c>
      <c r="E2481" s="8">
        <v>1</v>
      </c>
      <c r="F2481" s="9" t="str">
        <f>_xlfn.XLOOKUP(D2481,Data!G:G,Data!H:H,0,0,1)</f>
        <v>Asia</v>
      </c>
    </row>
    <row r="2482" spans="1:6" x14ac:dyDescent="0.2">
      <c r="A2482" s="9" t="s">
        <v>287</v>
      </c>
      <c r="B2482" s="9" t="s">
        <v>295</v>
      </c>
      <c r="C2482" s="8" t="s">
        <v>51</v>
      </c>
      <c r="D2482" s="9" t="s">
        <v>145</v>
      </c>
      <c r="E2482" s="8">
        <v>1</v>
      </c>
      <c r="F2482" s="9" t="str">
        <f>_xlfn.XLOOKUP(D2482,Data!G:G,Data!H:H,0,0,1)</f>
        <v>Europe</v>
      </c>
    </row>
    <row r="2483" spans="1:6" x14ac:dyDescent="0.2">
      <c r="A2483" s="9" t="s">
        <v>287</v>
      </c>
      <c r="B2483" s="9" t="s">
        <v>295</v>
      </c>
      <c r="C2483" s="8" t="s">
        <v>51</v>
      </c>
      <c r="D2483" s="9" t="s">
        <v>59</v>
      </c>
      <c r="E2483" s="8">
        <v>1</v>
      </c>
      <c r="F2483" s="9" t="str">
        <f>_xlfn.XLOOKUP(D2483,Data!G:G,Data!H:H,0,0,1)</f>
        <v>Europe</v>
      </c>
    </row>
    <row r="2484" spans="1:6" x14ac:dyDescent="0.2">
      <c r="A2484" s="9" t="s">
        <v>287</v>
      </c>
      <c r="B2484" s="9" t="s">
        <v>295</v>
      </c>
      <c r="C2484" s="8" t="s">
        <v>51</v>
      </c>
      <c r="D2484" s="9" t="s">
        <v>156</v>
      </c>
      <c r="E2484" s="8">
        <v>1</v>
      </c>
      <c r="F2484" s="9" t="str">
        <f>_xlfn.XLOOKUP(D2484,Data!G:G,Data!H:H,0,0,1)</f>
        <v>Europe</v>
      </c>
    </row>
    <row r="2485" spans="1:6" x14ac:dyDescent="0.2">
      <c r="A2485" s="9" t="s">
        <v>287</v>
      </c>
      <c r="B2485" s="9" t="s">
        <v>295</v>
      </c>
      <c r="C2485" s="8" t="s">
        <v>51</v>
      </c>
      <c r="D2485" s="9" t="s">
        <v>32</v>
      </c>
      <c r="E2485" s="8">
        <v>1</v>
      </c>
      <c r="F2485" s="9" t="str">
        <f>_xlfn.XLOOKUP(D2485,Data!G:G,Data!H:H,0,0,1)</f>
        <v>Asia</v>
      </c>
    </row>
    <row r="2486" spans="1:6" x14ac:dyDescent="0.2">
      <c r="A2486" s="9" t="s">
        <v>287</v>
      </c>
      <c r="B2486" s="9" t="s">
        <v>295</v>
      </c>
      <c r="C2486" s="8" t="s">
        <v>51</v>
      </c>
      <c r="D2486" s="9" t="s">
        <v>141</v>
      </c>
      <c r="E2486" s="8">
        <v>1</v>
      </c>
      <c r="F2486" s="9" t="str">
        <f>_xlfn.XLOOKUP(D2486,Data!G:G,Data!H:H,0,0,1)</f>
        <v>Europe</v>
      </c>
    </row>
    <row r="2487" spans="1:6" x14ac:dyDescent="0.2">
      <c r="A2487" s="9" t="s">
        <v>287</v>
      </c>
      <c r="B2487" s="9" t="s">
        <v>295</v>
      </c>
      <c r="C2487" s="8" t="s">
        <v>51</v>
      </c>
      <c r="D2487" s="9" t="s">
        <v>26</v>
      </c>
      <c r="E2487" s="8">
        <v>1</v>
      </c>
      <c r="F2487" s="9" t="str">
        <f>_xlfn.XLOOKUP(D2487,Data!G:G,Data!H:H,0,0,1)</f>
        <v>Europe</v>
      </c>
    </row>
    <row r="2488" spans="1:6" x14ac:dyDescent="0.2">
      <c r="A2488" s="9" t="s">
        <v>287</v>
      </c>
      <c r="B2488" s="9" t="s">
        <v>295</v>
      </c>
      <c r="C2488" s="8" t="s">
        <v>51</v>
      </c>
      <c r="D2488" s="9" t="s">
        <v>102</v>
      </c>
      <c r="E2488" s="8">
        <v>1</v>
      </c>
      <c r="F2488" s="9" t="str">
        <f>_xlfn.XLOOKUP(D2488,Data!G:G,Data!H:H,0,0,1)</f>
        <v>Asia</v>
      </c>
    </row>
    <row r="2489" spans="1:6" x14ac:dyDescent="0.2">
      <c r="A2489" s="9" t="s">
        <v>287</v>
      </c>
      <c r="B2489" s="9" t="s">
        <v>295</v>
      </c>
      <c r="C2489" s="8" t="s">
        <v>51</v>
      </c>
      <c r="D2489" s="9" t="s">
        <v>35</v>
      </c>
      <c r="E2489" s="8">
        <v>1</v>
      </c>
      <c r="F2489" s="9" t="str">
        <f>_xlfn.XLOOKUP(D2489,Data!G:G,Data!H:H,0,0,1)</f>
        <v>North America</v>
      </c>
    </row>
    <row r="2490" spans="1:6" x14ac:dyDescent="0.2">
      <c r="A2490" s="9" t="s">
        <v>287</v>
      </c>
      <c r="B2490" s="9" t="s">
        <v>295</v>
      </c>
      <c r="C2490" s="8" t="s">
        <v>51</v>
      </c>
      <c r="D2490" s="9" t="s">
        <v>25</v>
      </c>
      <c r="E2490" s="8">
        <v>1</v>
      </c>
      <c r="F2490" s="9" t="str">
        <f>_xlfn.XLOOKUP(D2490,Data!G:G,Data!H:H,0,0,1)</f>
        <v>Europe</v>
      </c>
    </row>
    <row r="2491" spans="1:6" x14ac:dyDescent="0.2">
      <c r="A2491" s="9" t="s">
        <v>287</v>
      </c>
      <c r="B2491" s="9" t="s">
        <v>295</v>
      </c>
      <c r="C2491" s="8" t="s">
        <v>51</v>
      </c>
      <c r="D2491" s="9" t="s">
        <v>27</v>
      </c>
      <c r="E2491" s="8">
        <v>1</v>
      </c>
      <c r="F2491" s="9" t="str">
        <f>_xlfn.XLOOKUP(D2491,Data!G:G,Data!H:H,0,0,1)</f>
        <v>Europe</v>
      </c>
    </row>
    <row r="2492" spans="1:6" x14ac:dyDescent="0.2">
      <c r="A2492" s="9" t="s">
        <v>287</v>
      </c>
      <c r="B2492" s="9" t="s">
        <v>296</v>
      </c>
      <c r="C2492" s="8" t="s">
        <v>51</v>
      </c>
      <c r="D2492" s="9" t="s">
        <v>10</v>
      </c>
      <c r="E2492" s="8">
        <v>1</v>
      </c>
      <c r="F2492" s="9" t="str">
        <f>_xlfn.XLOOKUP(D2492,Data!G:G,Data!H:H,0,0,1)</f>
        <v>Oceania</v>
      </c>
    </row>
    <row r="2493" spans="1:6" x14ac:dyDescent="0.2">
      <c r="A2493" s="9" t="s">
        <v>287</v>
      </c>
      <c r="B2493" s="9" t="s">
        <v>296</v>
      </c>
      <c r="C2493" s="8" t="s">
        <v>51</v>
      </c>
      <c r="D2493" s="9" t="s">
        <v>52</v>
      </c>
      <c r="E2493" s="8">
        <v>2</v>
      </c>
      <c r="F2493" s="9" t="str">
        <f>_xlfn.XLOOKUP(D2493,Data!G:G,Data!H:H,0,0,1)</f>
        <v>Europe</v>
      </c>
    </row>
    <row r="2494" spans="1:6" x14ac:dyDescent="0.2">
      <c r="A2494" s="9" t="s">
        <v>287</v>
      </c>
      <c r="B2494" s="9" t="s">
        <v>296</v>
      </c>
      <c r="C2494" s="8" t="s">
        <v>51</v>
      </c>
      <c r="D2494" s="9" t="s">
        <v>141</v>
      </c>
      <c r="E2494" s="8">
        <v>1</v>
      </c>
      <c r="F2494" s="9" t="str">
        <f>_xlfn.XLOOKUP(D2494,Data!G:G,Data!H:H,0,0,1)</f>
        <v>Europe</v>
      </c>
    </row>
    <row r="2495" spans="1:6" x14ac:dyDescent="0.2">
      <c r="A2495" s="9" t="s">
        <v>287</v>
      </c>
      <c r="B2495" s="9" t="s">
        <v>296</v>
      </c>
      <c r="C2495" s="8" t="s">
        <v>51</v>
      </c>
      <c r="D2495" s="9" t="s">
        <v>13</v>
      </c>
      <c r="E2495" s="8">
        <v>1</v>
      </c>
      <c r="F2495" s="9" t="str">
        <f>_xlfn.XLOOKUP(D2495,Data!G:G,Data!H:H,0,0,1)</f>
        <v>South America</v>
      </c>
    </row>
    <row r="2496" spans="1:6" x14ac:dyDescent="0.2">
      <c r="A2496" s="9" t="s">
        <v>287</v>
      </c>
      <c r="B2496" s="9" t="s">
        <v>296</v>
      </c>
      <c r="C2496" s="8" t="s">
        <v>51</v>
      </c>
      <c r="D2496" s="9" t="s">
        <v>14</v>
      </c>
      <c r="E2496" s="8">
        <v>1</v>
      </c>
      <c r="F2496" s="9" t="str">
        <f>_xlfn.XLOOKUP(D2496,Data!G:G,Data!H:H,0,0,1)</f>
        <v>North America</v>
      </c>
    </row>
    <row r="2497" spans="1:6" x14ac:dyDescent="0.2">
      <c r="A2497" s="9" t="s">
        <v>287</v>
      </c>
      <c r="B2497" s="9" t="s">
        <v>296</v>
      </c>
      <c r="C2497" s="8" t="s">
        <v>51</v>
      </c>
      <c r="D2497" s="9" t="s">
        <v>17</v>
      </c>
      <c r="E2497" s="8">
        <v>1</v>
      </c>
      <c r="F2497" s="9" t="str">
        <f>_xlfn.XLOOKUP(D2497,Data!G:G,Data!H:H,0,0,1)</f>
        <v>Asia</v>
      </c>
    </row>
    <row r="2498" spans="1:6" x14ac:dyDescent="0.2">
      <c r="A2498" s="9" t="s">
        <v>287</v>
      </c>
      <c r="B2498" s="9" t="s">
        <v>296</v>
      </c>
      <c r="C2498" s="8" t="s">
        <v>51</v>
      </c>
      <c r="D2498" s="9" t="s">
        <v>21</v>
      </c>
      <c r="E2498" s="8">
        <v>1</v>
      </c>
      <c r="F2498" s="9" t="str">
        <f>_xlfn.XLOOKUP(D2498,Data!G:G,Data!H:H,0,0,1)</f>
        <v>Europe</v>
      </c>
    </row>
    <row r="2499" spans="1:6" x14ac:dyDescent="0.2">
      <c r="A2499" s="9" t="s">
        <v>287</v>
      </c>
      <c r="B2499" s="9" t="s">
        <v>296</v>
      </c>
      <c r="C2499" s="8" t="s">
        <v>51</v>
      </c>
      <c r="D2499" s="9" t="s">
        <v>54</v>
      </c>
      <c r="E2499" s="8">
        <v>2</v>
      </c>
      <c r="F2499" s="9" t="str">
        <f>_xlfn.XLOOKUP(D2499,Data!G:G,Data!H:H,0,0,1)</f>
        <v>Europe</v>
      </c>
    </row>
    <row r="2500" spans="1:6" x14ac:dyDescent="0.2">
      <c r="A2500" s="9" t="s">
        <v>287</v>
      </c>
      <c r="B2500" s="9" t="s">
        <v>296</v>
      </c>
      <c r="C2500" s="8" t="s">
        <v>51</v>
      </c>
      <c r="D2500" s="9" t="s">
        <v>55</v>
      </c>
      <c r="E2500" s="8">
        <v>1</v>
      </c>
      <c r="F2500" s="9" t="str">
        <f>_xlfn.XLOOKUP(D2500,Data!G:G,Data!H:H,0,0,1)</f>
        <v>Europe</v>
      </c>
    </row>
    <row r="2501" spans="1:6" x14ac:dyDescent="0.2">
      <c r="A2501" s="9" t="s">
        <v>287</v>
      </c>
      <c r="B2501" s="9" t="s">
        <v>296</v>
      </c>
      <c r="C2501" s="8" t="s">
        <v>51</v>
      </c>
      <c r="D2501" s="9" t="s">
        <v>25</v>
      </c>
      <c r="E2501" s="8">
        <v>2</v>
      </c>
      <c r="F2501" s="9" t="str">
        <f>_xlfn.XLOOKUP(D2501,Data!G:G,Data!H:H,0,0,1)</f>
        <v>Europe</v>
      </c>
    </row>
    <row r="2502" spans="1:6" x14ac:dyDescent="0.2">
      <c r="A2502" s="9" t="s">
        <v>287</v>
      </c>
      <c r="B2502" s="9" t="s">
        <v>296</v>
      </c>
      <c r="C2502" s="8" t="s">
        <v>51</v>
      </c>
      <c r="D2502" s="9" t="s">
        <v>26</v>
      </c>
      <c r="E2502" s="8">
        <v>1</v>
      </c>
      <c r="F2502" s="9" t="str">
        <f>_xlfn.XLOOKUP(D2502,Data!G:G,Data!H:H,0,0,1)</f>
        <v>Europe</v>
      </c>
    </row>
    <row r="2503" spans="1:6" x14ac:dyDescent="0.2">
      <c r="A2503" s="9" t="s">
        <v>287</v>
      </c>
      <c r="B2503" s="9" t="s">
        <v>296</v>
      </c>
      <c r="C2503" s="8" t="s">
        <v>51</v>
      </c>
      <c r="D2503" s="9" t="s">
        <v>27</v>
      </c>
      <c r="E2503" s="8">
        <v>2</v>
      </c>
      <c r="F2503" s="9" t="str">
        <f>_xlfn.XLOOKUP(D2503,Data!G:G,Data!H:H,0,0,1)</f>
        <v>Europe</v>
      </c>
    </row>
    <row r="2504" spans="1:6" x14ac:dyDescent="0.2">
      <c r="A2504" s="9" t="s">
        <v>287</v>
      </c>
      <c r="B2504" s="9" t="s">
        <v>296</v>
      </c>
      <c r="C2504" s="8" t="s">
        <v>51</v>
      </c>
      <c r="D2504" s="9" t="s">
        <v>143</v>
      </c>
      <c r="E2504" s="8">
        <v>1</v>
      </c>
      <c r="F2504" s="9" t="str">
        <f>_xlfn.XLOOKUP(D2504,Data!G:G,Data!H:H,0,0,1)</f>
        <v>Europe</v>
      </c>
    </row>
    <row r="2505" spans="1:6" x14ac:dyDescent="0.2">
      <c r="A2505" s="9" t="s">
        <v>287</v>
      </c>
      <c r="B2505" s="9" t="s">
        <v>296</v>
      </c>
      <c r="C2505" s="8" t="s">
        <v>51</v>
      </c>
      <c r="D2505" s="9" t="s">
        <v>31</v>
      </c>
      <c r="E2505" s="8">
        <v>2</v>
      </c>
      <c r="F2505" s="9" t="str">
        <f>_xlfn.XLOOKUP(D2505,Data!G:G,Data!H:H,0,0,1)</f>
        <v>Europe</v>
      </c>
    </row>
    <row r="2506" spans="1:6" x14ac:dyDescent="0.2">
      <c r="A2506" s="9" t="s">
        <v>287</v>
      </c>
      <c r="B2506" s="9" t="s">
        <v>296</v>
      </c>
      <c r="C2506" s="8" t="s">
        <v>51</v>
      </c>
      <c r="D2506" s="9" t="s">
        <v>32</v>
      </c>
      <c r="E2506" s="8">
        <v>1</v>
      </c>
      <c r="F2506" s="9" t="str">
        <f>_xlfn.XLOOKUP(D2506,Data!G:G,Data!H:H,0,0,1)</f>
        <v>Asia</v>
      </c>
    </row>
    <row r="2507" spans="1:6" x14ac:dyDescent="0.2">
      <c r="A2507" s="9" t="s">
        <v>287</v>
      </c>
      <c r="B2507" s="9" t="s">
        <v>296</v>
      </c>
      <c r="C2507" s="8" t="s">
        <v>51</v>
      </c>
      <c r="D2507" s="9" t="s">
        <v>115</v>
      </c>
      <c r="E2507" s="8">
        <v>1</v>
      </c>
      <c r="F2507" s="9" t="str">
        <f>_xlfn.XLOOKUP(D2507,Data!G:G,Data!H:H,0,0,1)</f>
        <v>Africa</v>
      </c>
    </row>
    <row r="2508" spans="1:6" x14ac:dyDescent="0.2">
      <c r="A2508" s="9" t="s">
        <v>287</v>
      </c>
      <c r="B2508" s="9" t="s">
        <v>296</v>
      </c>
      <c r="C2508" s="8" t="s">
        <v>51</v>
      </c>
      <c r="D2508" s="9" t="s">
        <v>35</v>
      </c>
      <c r="E2508" s="8">
        <v>1</v>
      </c>
      <c r="F2508" s="9" t="str">
        <f>_xlfn.XLOOKUP(D2508,Data!G:G,Data!H:H,0,0,1)</f>
        <v>North America</v>
      </c>
    </row>
    <row r="2509" spans="1:6" x14ac:dyDescent="0.2">
      <c r="A2509" s="9" t="s">
        <v>287</v>
      </c>
      <c r="B2509" s="9" t="s">
        <v>296</v>
      </c>
      <c r="C2509" s="8" t="s">
        <v>51</v>
      </c>
      <c r="D2509" s="9" t="s">
        <v>38</v>
      </c>
      <c r="E2509" s="8">
        <v>2</v>
      </c>
      <c r="F2509" s="9" t="str">
        <f>_xlfn.XLOOKUP(D2509,Data!G:G,Data!H:H,0,0,1)</f>
        <v>Europe</v>
      </c>
    </row>
    <row r="2510" spans="1:6" x14ac:dyDescent="0.2">
      <c r="A2510" s="9" t="s">
        <v>287</v>
      </c>
      <c r="B2510" s="9" t="s">
        <v>296</v>
      </c>
      <c r="C2510" s="8" t="s">
        <v>51</v>
      </c>
      <c r="D2510" s="9" t="s">
        <v>71</v>
      </c>
      <c r="E2510" s="8">
        <v>1</v>
      </c>
      <c r="F2510" s="9" t="str">
        <f>_xlfn.XLOOKUP(D2510,Data!G:G,Data!H:H,0,0,1)</f>
        <v>Oceania</v>
      </c>
    </row>
    <row r="2511" spans="1:6" x14ac:dyDescent="0.2">
      <c r="A2511" s="9" t="s">
        <v>287</v>
      </c>
      <c r="B2511" s="9" t="s">
        <v>296</v>
      </c>
      <c r="C2511" s="8" t="s">
        <v>51</v>
      </c>
      <c r="D2511" s="9" t="s">
        <v>59</v>
      </c>
      <c r="E2511" s="8">
        <v>1</v>
      </c>
      <c r="F2511" s="9" t="str">
        <f>_xlfn.XLOOKUP(D2511,Data!G:G,Data!H:H,0,0,1)</f>
        <v>Europe</v>
      </c>
    </row>
    <row r="2512" spans="1:6" x14ac:dyDescent="0.2">
      <c r="A2512" s="9" t="s">
        <v>287</v>
      </c>
      <c r="B2512" s="9" t="s">
        <v>296</v>
      </c>
      <c r="C2512" s="8" t="s">
        <v>51</v>
      </c>
      <c r="D2512" s="9" t="s">
        <v>145</v>
      </c>
      <c r="E2512" s="8">
        <v>1</v>
      </c>
      <c r="F2512" s="9" t="str">
        <f>_xlfn.XLOOKUP(D2512,Data!G:G,Data!H:H,0,0,1)</f>
        <v>Europe</v>
      </c>
    </row>
    <row r="2513" spans="1:6" x14ac:dyDescent="0.2">
      <c r="A2513" s="9" t="s">
        <v>287</v>
      </c>
      <c r="B2513" s="9" t="s">
        <v>296</v>
      </c>
      <c r="C2513" s="8" t="s">
        <v>51</v>
      </c>
      <c r="D2513" s="9" t="s">
        <v>174</v>
      </c>
      <c r="E2513" s="8">
        <v>1</v>
      </c>
      <c r="F2513" s="9" t="str">
        <f>_xlfn.XLOOKUP(D2513,Data!G:G,Data!H:H,0,0,1)</f>
        <v>Africa</v>
      </c>
    </row>
    <row r="2514" spans="1:6" x14ac:dyDescent="0.2">
      <c r="A2514" s="9" t="s">
        <v>287</v>
      </c>
      <c r="B2514" s="9" t="s">
        <v>296</v>
      </c>
      <c r="C2514" s="8" t="s">
        <v>51</v>
      </c>
      <c r="D2514" s="9" t="s">
        <v>39</v>
      </c>
      <c r="E2514" s="8">
        <v>1</v>
      </c>
      <c r="F2514" s="9" t="str">
        <f>_xlfn.XLOOKUP(D2514,Data!G:G,Data!H:H,0,0,1)</f>
        <v>Europe</v>
      </c>
    </row>
    <row r="2515" spans="1:6" x14ac:dyDescent="0.2">
      <c r="A2515" s="9" t="s">
        <v>287</v>
      </c>
      <c r="B2515" s="9" t="s">
        <v>296</v>
      </c>
      <c r="C2515" s="8" t="s">
        <v>51</v>
      </c>
      <c r="D2515" s="9" t="s">
        <v>40</v>
      </c>
      <c r="E2515" s="8">
        <v>1</v>
      </c>
      <c r="F2515" s="9" t="str">
        <f>_xlfn.XLOOKUP(D2515,Data!G:G,Data!H:H,0,0,1)</f>
        <v>Africa</v>
      </c>
    </row>
    <row r="2516" spans="1:6" x14ac:dyDescent="0.2">
      <c r="A2516" s="9" t="s">
        <v>287</v>
      </c>
      <c r="B2516" s="9" t="s">
        <v>296</v>
      </c>
      <c r="C2516" s="8" t="s">
        <v>51</v>
      </c>
      <c r="D2516" s="9" t="s">
        <v>127</v>
      </c>
      <c r="E2516" s="8">
        <v>1</v>
      </c>
      <c r="F2516" s="9" t="str">
        <f>_xlfn.XLOOKUP(D2516,Data!G:G,Data!H:H,0,0,1)</f>
        <v>Europe</v>
      </c>
    </row>
    <row r="2517" spans="1:6" x14ac:dyDescent="0.2">
      <c r="A2517" s="9" t="s">
        <v>287</v>
      </c>
      <c r="B2517" s="9" t="s">
        <v>296</v>
      </c>
      <c r="C2517" s="8" t="s">
        <v>51</v>
      </c>
      <c r="D2517" s="9" t="s">
        <v>137</v>
      </c>
      <c r="E2517" s="8">
        <v>2</v>
      </c>
      <c r="F2517" s="9" t="str">
        <f>_xlfn.XLOOKUP(D2517,Data!G:G,Data!H:H,0,0,1)</f>
        <v>Europe</v>
      </c>
    </row>
    <row r="2518" spans="1:6" x14ac:dyDescent="0.2">
      <c r="A2518" s="9" t="s">
        <v>287</v>
      </c>
      <c r="B2518" s="9" t="s">
        <v>296</v>
      </c>
      <c r="C2518" s="8" t="s">
        <v>51</v>
      </c>
      <c r="D2518" s="9" t="s">
        <v>44</v>
      </c>
      <c r="E2518" s="8">
        <v>1</v>
      </c>
      <c r="F2518" s="9" t="str">
        <f>_xlfn.XLOOKUP(D2518,Data!G:G,Data!H:H,0,0,1)</f>
        <v>Europe</v>
      </c>
    </row>
    <row r="2519" spans="1:6" x14ac:dyDescent="0.2">
      <c r="A2519" s="9" t="s">
        <v>287</v>
      </c>
      <c r="B2519" s="9" t="s">
        <v>296</v>
      </c>
      <c r="C2519" s="8" t="s">
        <v>51</v>
      </c>
      <c r="D2519" s="9" t="s">
        <v>45</v>
      </c>
      <c r="E2519" s="8">
        <v>2</v>
      </c>
      <c r="F2519" s="9" t="str">
        <f>_xlfn.XLOOKUP(D2519,Data!G:G,Data!H:H,0,0,1)</f>
        <v>North America</v>
      </c>
    </row>
    <row r="2520" spans="1:6" x14ac:dyDescent="0.2">
      <c r="A2520" s="9" t="s">
        <v>287</v>
      </c>
      <c r="B2520" s="9" t="s">
        <v>298</v>
      </c>
      <c r="C2520" s="8" t="s">
        <v>51</v>
      </c>
      <c r="D2520" s="9" t="s">
        <v>300</v>
      </c>
      <c r="E2520" s="8">
        <v>1</v>
      </c>
      <c r="F2520" s="9" t="str">
        <f>_xlfn.XLOOKUP(D2520,Data!G:G,Data!H:H,0,0,1)</f>
        <v>North America</v>
      </c>
    </row>
    <row r="2521" spans="1:6" x14ac:dyDescent="0.2">
      <c r="A2521" s="9" t="s">
        <v>287</v>
      </c>
      <c r="B2521" s="9" t="s">
        <v>298</v>
      </c>
      <c r="C2521" s="8" t="s">
        <v>51</v>
      </c>
      <c r="D2521" s="9" t="s">
        <v>10</v>
      </c>
      <c r="E2521" s="8">
        <v>2</v>
      </c>
      <c r="F2521" s="9" t="str">
        <f>_xlfn.XLOOKUP(D2521,Data!G:G,Data!H:H,0,0,1)</f>
        <v>Oceania</v>
      </c>
    </row>
    <row r="2522" spans="1:6" x14ac:dyDescent="0.2">
      <c r="A2522" s="9" t="s">
        <v>287</v>
      </c>
      <c r="B2522" s="9" t="s">
        <v>298</v>
      </c>
      <c r="C2522" s="8" t="s">
        <v>51</v>
      </c>
      <c r="D2522" s="9" t="s">
        <v>141</v>
      </c>
      <c r="E2522" s="8">
        <v>1</v>
      </c>
      <c r="F2522" s="9" t="str">
        <f>_xlfn.XLOOKUP(D2522,Data!G:G,Data!H:H,0,0,1)</f>
        <v>Europe</v>
      </c>
    </row>
    <row r="2523" spans="1:6" x14ac:dyDescent="0.2">
      <c r="A2523" s="9" t="s">
        <v>287</v>
      </c>
      <c r="B2523" s="9" t="s">
        <v>298</v>
      </c>
      <c r="C2523" s="8" t="s">
        <v>51</v>
      </c>
      <c r="D2523" s="9" t="s">
        <v>13</v>
      </c>
      <c r="E2523" s="8">
        <v>1</v>
      </c>
      <c r="F2523" s="9" t="str">
        <f>_xlfn.XLOOKUP(D2523,Data!G:G,Data!H:H,0,0,1)</f>
        <v>South America</v>
      </c>
    </row>
    <row r="2524" spans="1:6" x14ac:dyDescent="0.2">
      <c r="A2524" s="9" t="s">
        <v>287</v>
      </c>
      <c r="B2524" s="9" t="s">
        <v>298</v>
      </c>
      <c r="C2524" s="8" t="s">
        <v>51</v>
      </c>
      <c r="D2524" s="9" t="s">
        <v>14</v>
      </c>
      <c r="E2524" s="8">
        <v>1</v>
      </c>
      <c r="F2524" s="9" t="str">
        <f>_xlfn.XLOOKUP(D2524,Data!G:G,Data!H:H,0,0,1)</f>
        <v>North America</v>
      </c>
    </row>
    <row r="2525" spans="1:6" x14ac:dyDescent="0.2">
      <c r="A2525" s="9" t="s">
        <v>287</v>
      </c>
      <c r="B2525" s="9" t="s">
        <v>298</v>
      </c>
      <c r="C2525" s="8" t="s">
        <v>51</v>
      </c>
      <c r="D2525" s="9" t="s">
        <v>19</v>
      </c>
      <c r="E2525" s="8">
        <v>2</v>
      </c>
      <c r="F2525" s="9" t="str">
        <f>_xlfn.XLOOKUP(D2525,Data!G:G,Data!H:H,0,0,1)</f>
        <v>South America</v>
      </c>
    </row>
    <row r="2526" spans="1:6" x14ac:dyDescent="0.2">
      <c r="A2526" s="9" t="s">
        <v>287</v>
      </c>
      <c r="B2526" s="9" t="s">
        <v>298</v>
      </c>
      <c r="C2526" s="8" t="s">
        <v>51</v>
      </c>
      <c r="D2526" s="9" t="s">
        <v>54</v>
      </c>
      <c r="E2526" s="8">
        <v>1</v>
      </c>
      <c r="F2526" s="9" t="str">
        <f>_xlfn.XLOOKUP(D2526,Data!G:G,Data!H:H,0,0,1)</f>
        <v>Europe</v>
      </c>
    </row>
    <row r="2527" spans="1:6" x14ac:dyDescent="0.2">
      <c r="A2527" s="9" t="s">
        <v>287</v>
      </c>
      <c r="B2527" s="9" t="s">
        <v>298</v>
      </c>
      <c r="C2527" s="8" t="s">
        <v>51</v>
      </c>
      <c r="D2527" s="9" t="s">
        <v>25</v>
      </c>
      <c r="E2527" s="8">
        <v>1</v>
      </c>
      <c r="F2527" s="9" t="str">
        <f>_xlfn.XLOOKUP(D2527,Data!G:G,Data!H:H,0,0,1)</f>
        <v>Europe</v>
      </c>
    </row>
    <row r="2528" spans="1:6" x14ac:dyDescent="0.2">
      <c r="A2528" s="9" t="s">
        <v>287</v>
      </c>
      <c r="B2528" s="9" t="s">
        <v>298</v>
      </c>
      <c r="C2528" s="8" t="s">
        <v>51</v>
      </c>
      <c r="D2528" s="9" t="s">
        <v>26</v>
      </c>
      <c r="E2528" s="8">
        <v>1</v>
      </c>
      <c r="F2528" s="9" t="str">
        <f>_xlfn.XLOOKUP(D2528,Data!G:G,Data!H:H,0,0,1)</f>
        <v>Europe</v>
      </c>
    </row>
    <row r="2529" spans="1:6" x14ac:dyDescent="0.2">
      <c r="A2529" s="9" t="s">
        <v>287</v>
      </c>
      <c r="B2529" s="9" t="s">
        <v>298</v>
      </c>
      <c r="C2529" s="8" t="s">
        <v>51</v>
      </c>
      <c r="D2529" s="9" t="s">
        <v>27</v>
      </c>
      <c r="E2529" s="8">
        <v>1</v>
      </c>
      <c r="F2529" s="9" t="str">
        <f>_xlfn.XLOOKUP(D2529,Data!G:G,Data!H:H,0,0,1)</f>
        <v>Europe</v>
      </c>
    </row>
    <row r="2530" spans="1:6" x14ac:dyDescent="0.2">
      <c r="A2530" s="9" t="s">
        <v>287</v>
      </c>
      <c r="B2530" s="9" t="s">
        <v>298</v>
      </c>
      <c r="C2530" s="8" t="s">
        <v>51</v>
      </c>
      <c r="D2530" s="9" t="s">
        <v>32</v>
      </c>
      <c r="E2530" s="8">
        <v>1</v>
      </c>
      <c r="F2530" s="9" t="str">
        <f>_xlfn.XLOOKUP(D2530,Data!G:G,Data!H:H,0,0,1)</f>
        <v>Asia</v>
      </c>
    </row>
    <row r="2531" spans="1:6" x14ac:dyDescent="0.2">
      <c r="A2531" s="9" t="s">
        <v>287</v>
      </c>
      <c r="B2531" s="9" t="s">
        <v>298</v>
      </c>
      <c r="C2531" s="8" t="s">
        <v>51</v>
      </c>
      <c r="D2531" s="9" t="s">
        <v>200</v>
      </c>
      <c r="E2531" s="8">
        <v>1</v>
      </c>
      <c r="F2531" s="9" t="str">
        <f>_xlfn.XLOOKUP(D2531,Data!G:G,Data!H:H,0,0,1)</f>
        <v>Europe</v>
      </c>
    </row>
    <row r="2532" spans="1:6" x14ac:dyDescent="0.2">
      <c r="A2532" s="9" t="s">
        <v>287</v>
      </c>
      <c r="B2532" s="9" t="s">
        <v>298</v>
      </c>
      <c r="C2532" s="8" t="s">
        <v>51</v>
      </c>
      <c r="D2532" s="9" t="s">
        <v>38</v>
      </c>
      <c r="E2532" s="8">
        <v>3</v>
      </c>
      <c r="F2532" s="9" t="str">
        <f>_xlfn.XLOOKUP(D2532,Data!G:G,Data!H:H,0,0,1)</f>
        <v>Europe</v>
      </c>
    </row>
    <row r="2533" spans="1:6" x14ac:dyDescent="0.2">
      <c r="A2533" s="9" t="s">
        <v>287</v>
      </c>
      <c r="B2533" s="9" t="s">
        <v>298</v>
      </c>
      <c r="C2533" s="8" t="s">
        <v>51</v>
      </c>
      <c r="D2533" s="9" t="s">
        <v>71</v>
      </c>
      <c r="E2533" s="8">
        <v>1</v>
      </c>
      <c r="F2533" s="9" t="str">
        <f>_xlfn.XLOOKUP(D2533,Data!G:G,Data!H:H,0,0,1)</f>
        <v>Oceania</v>
      </c>
    </row>
    <row r="2534" spans="1:6" x14ac:dyDescent="0.2">
      <c r="A2534" s="9" t="s">
        <v>287</v>
      </c>
      <c r="B2534" s="9" t="s">
        <v>298</v>
      </c>
      <c r="C2534" s="8" t="s">
        <v>51</v>
      </c>
      <c r="D2534" s="9" t="s">
        <v>40</v>
      </c>
      <c r="E2534" s="8">
        <v>1</v>
      </c>
      <c r="F2534" s="9" t="str">
        <f>_xlfn.XLOOKUP(D2534,Data!G:G,Data!H:H,0,0,1)</f>
        <v>Africa</v>
      </c>
    </row>
    <row r="2535" spans="1:6" x14ac:dyDescent="0.2">
      <c r="A2535" s="9" t="s">
        <v>287</v>
      </c>
      <c r="B2535" s="9" t="s">
        <v>298</v>
      </c>
      <c r="C2535" s="8" t="s">
        <v>51</v>
      </c>
      <c r="D2535" s="9" t="s">
        <v>137</v>
      </c>
      <c r="E2535" s="8">
        <v>2</v>
      </c>
      <c r="F2535" s="9" t="str">
        <f>_xlfn.XLOOKUP(D2535,Data!G:G,Data!H:H,0,0,1)</f>
        <v>Europe</v>
      </c>
    </row>
    <row r="2536" spans="1:6" x14ac:dyDescent="0.2">
      <c r="A2536" s="9" t="s">
        <v>287</v>
      </c>
      <c r="B2536" s="9" t="s">
        <v>298</v>
      </c>
      <c r="C2536" s="8" t="s">
        <v>51</v>
      </c>
      <c r="D2536" s="9" t="s">
        <v>45</v>
      </c>
      <c r="E2536" s="8">
        <v>3</v>
      </c>
      <c r="F2536" s="9" t="str">
        <f>_xlfn.XLOOKUP(D2536,Data!G:G,Data!H:H,0,0,1)</f>
        <v>North America</v>
      </c>
    </row>
    <row r="2537" spans="1:6" x14ac:dyDescent="0.2">
      <c r="A2537" s="9" t="s">
        <v>287</v>
      </c>
      <c r="B2537" s="9" t="s">
        <v>299</v>
      </c>
      <c r="C2537" s="8" t="s">
        <v>51</v>
      </c>
      <c r="D2537" s="9" t="s">
        <v>45</v>
      </c>
      <c r="E2537" s="8">
        <v>2</v>
      </c>
      <c r="F2537" s="9" t="str">
        <f>_xlfn.XLOOKUP(D2537,Data!G:G,Data!H:H,0,0,1)</f>
        <v>North America</v>
      </c>
    </row>
    <row r="2538" spans="1:6" x14ac:dyDescent="0.2">
      <c r="A2538" s="9" t="s">
        <v>287</v>
      </c>
      <c r="B2538" s="9" t="s">
        <v>299</v>
      </c>
      <c r="C2538" s="8" t="s">
        <v>51</v>
      </c>
      <c r="D2538" s="9" t="s">
        <v>17</v>
      </c>
      <c r="E2538" s="8">
        <v>2</v>
      </c>
      <c r="F2538" s="9" t="str">
        <f>_xlfn.XLOOKUP(D2538,Data!G:G,Data!H:H,0,0,1)</f>
        <v>Asia</v>
      </c>
    </row>
    <row r="2539" spans="1:6" x14ac:dyDescent="0.2">
      <c r="A2539" s="9" t="s">
        <v>287</v>
      </c>
      <c r="B2539" s="9" t="s">
        <v>299</v>
      </c>
      <c r="C2539" s="8" t="s">
        <v>51</v>
      </c>
      <c r="D2539" s="9" t="s">
        <v>21</v>
      </c>
      <c r="E2539" s="8">
        <v>1</v>
      </c>
      <c r="F2539" s="9" t="str">
        <f>_xlfn.XLOOKUP(D2539,Data!G:G,Data!H:H,0,0,1)</f>
        <v>Europe</v>
      </c>
    </row>
    <row r="2540" spans="1:6" x14ac:dyDescent="0.2">
      <c r="A2540" s="9" t="s">
        <v>287</v>
      </c>
      <c r="B2540" s="9" t="s">
        <v>299</v>
      </c>
      <c r="C2540" s="8" t="s">
        <v>51</v>
      </c>
      <c r="D2540" s="9" t="s">
        <v>19</v>
      </c>
      <c r="E2540" s="8">
        <v>1</v>
      </c>
      <c r="F2540" s="9" t="str">
        <f>_xlfn.XLOOKUP(D2540,Data!G:G,Data!H:H,0,0,1)</f>
        <v>South America</v>
      </c>
    </row>
    <row r="2541" spans="1:6" x14ac:dyDescent="0.2">
      <c r="A2541" s="9" t="s">
        <v>287</v>
      </c>
      <c r="B2541" s="9" t="s">
        <v>299</v>
      </c>
      <c r="C2541" s="8" t="s">
        <v>51</v>
      </c>
      <c r="D2541" s="9" t="s">
        <v>16</v>
      </c>
      <c r="E2541" s="8">
        <v>1</v>
      </c>
      <c r="F2541" s="9" t="str">
        <f>_xlfn.XLOOKUP(D2541,Data!G:G,Data!H:H,0,0,1)</f>
        <v>South America</v>
      </c>
    </row>
    <row r="2542" spans="1:6" x14ac:dyDescent="0.2">
      <c r="A2542" s="9" t="s">
        <v>287</v>
      </c>
      <c r="B2542" s="9" t="s">
        <v>299</v>
      </c>
      <c r="C2542" s="8" t="s">
        <v>51</v>
      </c>
      <c r="D2542" s="9" t="s">
        <v>10</v>
      </c>
      <c r="E2542" s="8">
        <v>1</v>
      </c>
      <c r="F2542" s="9" t="str">
        <f>_xlfn.XLOOKUP(D2542,Data!G:G,Data!H:H,0,0,1)</f>
        <v>Oceania</v>
      </c>
    </row>
    <row r="2543" spans="1:6" x14ac:dyDescent="0.2">
      <c r="A2543" s="9" t="s">
        <v>287</v>
      </c>
      <c r="B2543" s="9" t="s">
        <v>299</v>
      </c>
      <c r="C2543" s="8" t="s">
        <v>51</v>
      </c>
      <c r="D2543" s="9" t="s">
        <v>25</v>
      </c>
      <c r="E2543" s="8">
        <v>1</v>
      </c>
      <c r="F2543" s="9" t="str">
        <f>_xlfn.XLOOKUP(D2543,Data!G:G,Data!H:H,0,0,1)</f>
        <v>Europe</v>
      </c>
    </row>
    <row r="2544" spans="1:6" x14ac:dyDescent="0.2">
      <c r="A2544" s="9" t="s">
        <v>287</v>
      </c>
      <c r="B2544" s="9" t="s">
        <v>299</v>
      </c>
      <c r="C2544" s="8" t="s">
        <v>51</v>
      </c>
      <c r="D2544" s="9" t="s">
        <v>137</v>
      </c>
      <c r="E2544" s="8">
        <v>1</v>
      </c>
      <c r="F2544" s="9" t="str">
        <f>_xlfn.XLOOKUP(D2544,Data!G:G,Data!H:H,0,0,1)</f>
        <v>Europe</v>
      </c>
    </row>
    <row r="2545" spans="1:6" x14ac:dyDescent="0.2">
      <c r="A2545" s="9" t="s">
        <v>287</v>
      </c>
      <c r="B2545" s="9" t="s">
        <v>299</v>
      </c>
      <c r="C2545" s="8" t="s">
        <v>51</v>
      </c>
      <c r="D2545" s="9" t="s">
        <v>27</v>
      </c>
      <c r="E2545" s="8">
        <v>1</v>
      </c>
      <c r="F2545" s="9" t="str">
        <f>_xlfn.XLOOKUP(D2545,Data!G:G,Data!H:H,0,0,1)</f>
        <v>Europe</v>
      </c>
    </row>
    <row r="2546" spans="1:6" x14ac:dyDescent="0.2">
      <c r="A2546" s="9" t="s">
        <v>287</v>
      </c>
      <c r="B2546" s="9" t="s">
        <v>299</v>
      </c>
      <c r="C2546" s="8" t="s">
        <v>51</v>
      </c>
      <c r="D2546" s="9" t="s">
        <v>26</v>
      </c>
      <c r="E2546" s="8">
        <v>1</v>
      </c>
      <c r="F2546" s="9" t="str">
        <f>_xlfn.XLOOKUP(D2546,Data!G:G,Data!H:H,0,0,1)</f>
        <v>Europe</v>
      </c>
    </row>
    <row r="2547" spans="1:6" x14ac:dyDescent="0.2">
      <c r="A2547" s="9" t="s">
        <v>301</v>
      </c>
      <c r="B2547" s="9" t="s">
        <v>302</v>
      </c>
      <c r="C2547" s="8" t="s">
        <v>8</v>
      </c>
      <c r="D2547" s="9" t="s">
        <v>10</v>
      </c>
      <c r="E2547" s="8">
        <v>1</v>
      </c>
      <c r="F2547" s="9" t="str">
        <f>_xlfn.XLOOKUP(D2547,Data!G:G,Data!H:H,0,0,1)</f>
        <v>Oceania</v>
      </c>
    </row>
    <row r="2548" spans="1:6" x14ac:dyDescent="0.2">
      <c r="A2548" s="9" t="s">
        <v>301</v>
      </c>
      <c r="B2548" s="9" t="s">
        <v>302</v>
      </c>
      <c r="C2548" s="8" t="s">
        <v>8</v>
      </c>
      <c r="D2548" s="9" t="s">
        <v>17</v>
      </c>
      <c r="E2548" s="8">
        <v>2</v>
      </c>
      <c r="F2548" s="9" t="str">
        <f>_xlfn.XLOOKUP(D2548,Data!G:G,Data!H:H,0,0,1)</f>
        <v>Asia</v>
      </c>
    </row>
    <row r="2549" spans="1:6" x14ac:dyDescent="0.2">
      <c r="A2549" s="9" t="s">
        <v>301</v>
      </c>
      <c r="B2549" s="9" t="s">
        <v>302</v>
      </c>
      <c r="C2549" s="8" t="s">
        <v>8</v>
      </c>
      <c r="D2549" s="9" t="s">
        <v>19</v>
      </c>
      <c r="E2549" s="8">
        <v>2</v>
      </c>
      <c r="F2549" s="9" t="str">
        <f>_xlfn.XLOOKUP(D2549,Data!G:G,Data!H:H,0,0,1)</f>
        <v>South America</v>
      </c>
    </row>
    <row r="2550" spans="1:6" x14ac:dyDescent="0.2">
      <c r="A2550" s="9" t="s">
        <v>301</v>
      </c>
      <c r="B2550" s="9" t="s">
        <v>302</v>
      </c>
      <c r="C2550" s="8" t="s">
        <v>8</v>
      </c>
      <c r="D2550" s="9" t="s">
        <v>89</v>
      </c>
      <c r="E2550" s="8">
        <v>2</v>
      </c>
      <c r="F2550" s="9" t="str">
        <f>_xlfn.XLOOKUP(D2550,Data!G:G,Data!H:H,0,0,1)</f>
        <v>North America</v>
      </c>
    </row>
    <row r="2551" spans="1:6" x14ac:dyDescent="0.2">
      <c r="A2551" s="9" t="s">
        <v>301</v>
      </c>
      <c r="B2551" s="9" t="s">
        <v>302</v>
      </c>
      <c r="C2551" s="8" t="s">
        <v>8</v>
      </c>
      <c r="D2551" s="9" t="s">
        <v>22</v>
      </c>
      <c r="E2551" s="8">
        <v>1</v>
      </c>
      <c r="F2551" s="9" t="str">
        <f>_xlfn.XLOOKUP(D2551,Data!G:G,Data!H:H,0,0,1)</f>
        <v>Africa</v>
      </c>
    </row>
    <row r="2552" spans="1:6" x14ac:dyDescent="0.2">
      <c r="A2552" s="9" t="s">
        <v>301</v>
      </c>
      <c r="B2552" s="9" t="s">
        <v>302</v>
      </c>
      <c r="C2552" s="8" t="s">
        <v>8</v>
      </c>
      <c r="D2552" s="9" t="s">
        <v>25</v>
      </c>
      <c r="E2552" s="8">
        <v>2</v>
      </c>
      <c r="F2552" s="9" t="str">
        <f>_xlfn.XLOOKUP(D2552,Data!G:G,Data!H:H,0,0,1)</f>
        <v>Europe</v>
      </c>
    </row>
    <row r="2553" spans="1:6" x14ac:dyDescent="0.2">
      <c r="A2553" s="9" t="s">
        <v>301</v>
      </c>
      <c r="B2553" s="9" t="s">
        <v>302</v>
      </c>
      <c r="C2553" s="8" t="s">
        <v>8</v>
      </c>
      <c r="D2553" s="9" t="s">
        <v>26</v>
      </c>
      <c r="E2553" s="8">
        <v>2</v>
      </c>
      <c r="F2553" s="9" t="str">
        <f>_xlfn.XLOOKUP(D2553,Data!G:G,Data!H:H,0,0,1)</f>
        <v>Europe</v>
      </c>
    </row>
    <row r="2554" spans="1:6" x14ac:dyDescent="0.2">
      <c r="A2554" s="9" t="s">
        <v>301</v>
      </c>
      <c r="B2554" s="9" t="s">
        <v>302</v>
      </c>
      <c r="C2554" s="8" t="s">
        <v>8</v>
      </c>
      <c r="D2554" s="9" t="s">
        <v>27</v>
      </c>
      <c r="E2554" s="8">
        <v>2</v>
      </c>
      <c r="F2554" s="9" t="str">
        <f>_xlfn.XLOOKUP(D2554,Data!G:G,Data!H:H,0,0,1)</f>
        <v>Europe</v>
      </c>
    </row>
    <row r="2555" spans="1:6" x14ac:dyDescent="0.2">
      <c r="A2555" s="9" t="s">
        <v>301</v>
      </c>
      <c r="B2555" s="9" t="s">
        <v>302</v>
      </c>
      <c r="C2555" s="8" t="s">
        <v>8</v>
      </c>
      <c r="D2555" s="9" t="s">
        <v>156</v>
      </c>
      <c r="E2555" s="8">
        <v>1</v>
      </c>
      <c r="F2555" s="9" t="str">
        <f>_xlfn.XLOOKUP(D2555,Data!G:G,Data!H:H,0,0,1)</f>
        <v>Europe</v>
      </c>
    </row>
    <row r="2556" spans="1:6" x14ac:dyDescent="0.2">
      <c r="A2556" s="9" t="s">
        <v>301</v>
      </c>
      <c r="B2556" s="9" t="s">
        <v>302</v>
      </c>
      <c r="C2556" s="8" t="s">
        <v>8</v>
      </c>
      <c r="D2556" s="9" t="s">
        <v>31</v>
      </c>
      <c r="E2556" s="8">
        <v>2</v>
      </c>
      <c r="F2556" s="9" t="str">
        <f>_xlfn.XLOOKUP(D2556,Data!G:G,Data!H:H,0,0,1)</f>
        <v>Europe</v>
      </c>
    </row>
    <row r="2557" spans="1:6" x14ac:dyDescent="0.2">
      <c r="A2557" s="9" t="s">
        <v>301</v>
      </c>
      <c r="B2557" s="9" t="s">
        <v>302</v>
      </c>
      <c r="C2557" s="8" t="s">
        <v>8</v>
      </c>
      <c r="D2557" s="9" t="s">
        <v>105</v>
      </c>
      <c r="E2557" s="8">
        <v>1</v>
      </c>
      <c r="F2557" s="9" t="str">
        <f>_xlfn.XLOOKUP(D2557,Data!G:G,Data!H:H,0,0,1)</f>
        <v>North America</v>
      </c>
    </row>
    <row r="2558" spans="1:6" x14ac:dyDescent="0.2">
      <c r="A2558" s="9" t="s">
        <v>301</v>
      </c>
      <c r="B2558" s="9" t="s">
        <v>302</v>
      </c>
      <c r="C2558" s="8" t="s">
        <v>8</v>
      </c>
      <c r="D2558" s="9" t="s">
        <v>32</v>
      </c>
      <c r="E2558" s="8">
        <v>1</v>
      </c>
      <c r="F2558" s="9" t="str">
        <f>_xlfn.XLOOKUP(D2558,Data!G:G,Data!H:H,0,0,1)</f>
        <v>Asia</v>
      </c>
    </row>
    <row r="2559" spans="1:6" x14ac:dyDescent="0.2">
      <c r="A2559" s="9" t="s">
        <v>301</v>
      </c>
      <c r="B2559" s="9" t="s">
        <v>302</v>
      </c>
      <c r="C2559" s="8" t="s">
        <v>8</v>
      </c>
      <c r="D2559" s="9" t="s">
        <v>35</v>
      </c>
      <c r="E2559" s="8">
        <v>2</v>
      </c>
      <c r="F2559" s="9" t="str">
        <f>_xlfn.XLOOKUP(D2559,Data!G:G,Data!H:H,0,0,1)</f>
        <v>North America</v>
      </c>
    </row>
    <row r="2560" spans="1:6" x14ac:dyDescent="0.2">
      <c r="A2560" s="9" t="s">
        <v>301</v>
      </c>
      <c r="B2560" s="9" t="s">
        <v>302</v>
      </c>
      <c r="C2560" s="8" t="s">
        <v>8</v>
      </c>
      <c r="D2560" s="9" t="s">
        <v>41</v>
      </c>
      <c r="E2560" s="8">
        <v>2</v>
      </c>
      <c r="F2560" s="9" t="str">
        <f>_xlfn.XLOOKUP(D2560,Data!G:G,Data!H:H,0,0,1)</f>
        <v>Asia</v>
      </c>
    </row>
    <row r="2561" spans="1:6" x14ac:dyDescent="0.2">
      <c r="A2561" s="9" t="s">
        <v>301</v>
      </c>
      <c r="B2561" s="9" t="s">
        <v>302</v>
      </c>
      <c r="C2561" s="8" t="s">
        <v>8</v>
      </c>
      <c r="D2561" s="9" t="s">
        <v>45</v>
      </c>
      <c r="E2561" s="8">
        <v>2</v>
      </c>
      <c r="F2561" s="9" t="str">
        <f>_xlfn.XLOOKUP(D2561,Data!G:G,Data!H:H,0,0,1)</f>
        <v>North America</v>
      </c>
    </row>
    <row r="2562" spans="1:6" x14ac:dyDescent="0.2">
      <c r="A2562" s="9" t="s">
        <v>301</v>
      </c>
      <c r="B2562" s="9" t="s">
        <v>303</v>
      </c>
      <c r="C2562" s="8" t="s">
        <v>8</v>
      </c>
      <c r="D2562" s="9" t="s">
        <v>10</v>
      </c>
      <c r="E2562" s="8">
        <v>2</v>
      </c>
      <c r="F2562" s="9" t="str">
        <f>_xlfn.XLOOKUP(D2562,Data!G:G,Data!H:H,0,0,1)</f>
        <v>Oceania</v>
      </c>
    </row>
    <row r="2563" spans="1:6" x14ac:dyDescent="0.2">
      <c r="A2563" s="9" t="s">
        <v>301</v>
      </c>
      <c r="B2563" s="9" t="s">
        <v>303</v>
      </c>
      <c r="C2563" s="8" t="s">
        <v>8</v>
      </c>
      <c r="D2563" s="9" t="s">
        <v>52</v>
      </c>
      <c r="E2563" s="8">
        <v>1</v>
      </c>
      <c r="F2563" s="9" t="str">
        <f>_xlfn.XLOOKUP(D2563,Data!G:G,Data!H:H,0,0,1)</f>
        <v>Europe</v>
      </c>
    </row>
    <row r="2564" spans="1:6" x14ac:dyDescent="0.2">
      <c r="A2564" s="9" t="s">
        <v>301</v>
      </c>
      <c r="B2564" s="9" t="s">
        <v>303</v>
      </c>
      <c r="C2564" s="8" t="s">
        <v>8</v>
      </c>
      <c r="D2564" s="9" t="s">
        <v>14</v>
      </c>
      <c r="E2564" s="8">
        <v>2</v>
      </c>
      <c r="F2564" s="9" t="str">
        <f>_xlfn.XLOOKUP(D2564,Data!G:G,Data!H:H,0,0,1)</f>
        <v>North America</v>
      </c>
    </row>
    <row r="2565" spans="1:6" x14ac:dyDescent="0.2">
      <c r="A2565" s="9" t="s">
        <v>301</v>
      </c>
      <c r="B2565" s="9" t="s">
        <v>303</v>
      </c>
      <c r="C2565" s="8" t="s">
        <v>8</v>
      </c>
      <c r="D2565" s="9" t="s">
        <v>17</v>
      </c>
      <c r="E2565" s="8">
        <v>2</v>
      </c>
      <c r="F2565" s="9" t="str">
        <f>_xlfn.XLOOKUP(D2565,Data!G:G,Data!H:H,0,0,1)</f>
        <v>Asia</v>
      </c>
    </row>
    <row r="2566" spans="1:6" x14ac:dyDescent="0.2">
      <c r="A2566" s="9" t="s">
        <v>301</v>
      </c>
      <c r="B2566" s="9" t="s">
        <v>303</v>
      </c>
      <c r="C2566" s="8" t="s">
        <v>8</v>
      </c>
      <c r="D2566" s="9" t="s">
        <v>19</v>
      </c>
      <c r="E2566" s="8">
        <v>1</v>
      </c>
      <c r="F2566" s="9" t="str">
        <f>_xlfn.XLOOKUP(D2566,Data!G:G,Data!H:H,0,0,1)</f>
        <v>South America</v>
      </c>
    </row>
    <row r="2567" spans="1:6" x14ac:dyDescent="0.2">
      <c r="A2567" s="9" t="s">
        <v>301</v>
      </c>
      <c r="B2567" s="9" t="s">
        <v>303</v>
      </c>
      <c r="C2567" s="8" t="s">
        <v>8</v>
      </c>
      <c r="D2567" s="9" t="s">
        <v>22</v>
      </c>
      <c r="E2567" s="8">
        <v>1</v>
      </c>
      <c r="F2567" s="9" t="str">
        <f>_xlfn.XLOOKUP(D2567,Data!G:G,Data!H:H,0,0,1)</f>
        <v>Africa</v>
      </c>
    </row>
    <row r="2568" spans="1:6" x14ac:dyDescent="0.2">
      <c r="A2568" s="9" t="s">
        <v>301</v>
      </c>
      <c r="B2568" s="9" t="s">
        <v>303</v>
      </c>
      <c r="C2568" s="8" t="s">
        <v>8</v>
      </c>
      <c r="D2568" s="9" t="s">
        <v>26</v>
      </c>
      <c r="E2568" s="8">
        <v>1</v>
      </c>
      <c r="F2568" s="9" t="str">
        <f>_xlfn.XLOOKUP(D2568,Data!G:G,Data!H:H,0,0,1)</f>
        <v>Europe</v>
      </c>
    </row>
    <row r="2569" spans="1:6" x14ac:dyDescent="0.2">
      <c r="A2569" s="9" t="s">
        <v>301</v>
      </c>
      <c r="B2569" s="9" t="s">
        <v>303</v>
      </c>
      <c r="C2569" s="8" t="s">
        <v>8</v>
      </c>
      <c r="D2569" s="9" t="s">
        <v>27</v>
      </c>
      <c r="E2569" s="8">
        <v>2</v>
      </c>
      <c r="F2569" s="9" t="str">
        <f>_xlfn.XLOOKUP(D2569,Data!G:G,Data!H:H,0,0,1)</f>
        <v>Europe</v>
      </c>
    </row>
    <row r="2570" spans="1:6" x14ac:dyDescent="0.2">
      <c r="A2570" s="9" t="s">
        <v>301</v>
      </c>
      <c r="B2570" s="9" t="s">
        <v>303</v>
      </c>
      <c r="C2570" s="8" t="s">
        <v>8</v>
      </c>
      <c r="D2570" s="9" t="s">
        <v>31</v>
      </c>
      <c r="E2570" s="8">
        <v>2</v>
      </c>
      <c r="F2570" s="9" t="str">
        <f>_xlfn.XLOOKUP(D2570,Data!G:G,Data!H:H,0,0,1)</f>
        <v>Europe</v>
      </c>
    </row>
    <row r="2571" spans="1:6" x14ac:dyDescent="0.2">
      <c r="A2571" s="9" t="s">
        <v>301</v>
      </c>
      <c r="B2571" s="9" t="s">
        <v>303</v>
      </c>
      <c r="C2571" s="8" t="s">
        <v>8</v>
      </c>
      <c r="D2571" s="9" t="s">
        <v>32</v>
      </c>
      <c r="E2571" s="8">
        <v>1</v>
      </c>
      <c r="F2571" s="9" t="str">
        <f>_xlfn.XLOOKUP(D2571,Data!G:G,Data!H:H,0,0,1)</f>
        <v>Asia</v>
      </c>
    </row>
    <row r="2572" spans="1:6" x14ac:dyDescent="0.2">
      <c r="A2572" s="9" t="s">
        <v>301</v>
      </c>
      <c r="B2572" s="9" t="s">
        <v>303</v>
      </c>
      <c r="C2572" s="8" t="s">
        <v>8</v>
      </c>
      <c r="D2572" s="9" t="s">
        <v>58</v>
      </c>
      <c r="E2572" s="8">
        <v>1</v>
      </c>
      <c r="F2572" s="9" t="str">
        <f>_xlfn.XLOOKUP(D2572,Data!G:G,Data!H:H,0,0,1)</f>
        <v>Asia</v>
      </c>
    </row>
    <row r="2573" spans="1:6" x14ac:dyDescent="0.2">
      <c r="A2573" s="9" t="s">
        <v>301</v>
      </c>
      <c r="B2573" s="9" t="s">
        <v>303</v>
      </c>
      <c r="C2573" s="8" t="s">
        <v>8</v>
      </c>
      <c r="D2573" s="9" t="s">
        <v>35</v>
      </c>
      <c r="E2573" s="8">
        <v>2</v>
      </c>
      <c r="F2573" s="9" t="str">
        <f>_xlfn.XLOOKUP(D2573,Data!G:G,Data!H:H,0,0,1)</f>
        <v>North America</v>
      </c>
    </row>
    <row r="2574" spans="1:6" x14ac:dyDescent="0.2">
      <c r="A2574" s="9" t="s">
        <v>301</v>
      </c>
      <c r="B2574" s="9" t="s">
        <v>303</v>
      </c>
      <c r="C2574" s="8" t="s">
        <v>8</v>
      </c>
      <c r="D2574" s="9" t="s">
        <v>190</v>
      </c>
      <c r="E2574" s="8">
        <v>1</v>
      </c>
      <c r="F2574" s="9" t="str">
        <f>_xlfn.XLOOKUP(D2574,Data!G:G,Data!H:H,0,0,1)</f>
        <v>Asia</v>
      </c>
    </row>
    <row r="2575" spans="1:6" x14ac:dyDescent="0.2">
      <c r="A2575" s="9" t="s">
        <v>301</v>
      </c>
      <c r="B2575" s="9" t="s">
        <v>303</v>
      </c>
      <c r="C2575" s="8" t="s">
        <v>8</v>
      </c>
      <c r="D2575" s="9" t="s">
        <v>59</v>
      </c>
      <c r="E2575" s="8">
        <v>1</v>
      </c>
      <c r="F2575" s="9" t="str">
        <f>_xlfn.XLOOKUP(D2575,Data!G:G,Data!H:H,0,0,1)</f>
        <v>Europe</v>
      </c>
    </row>
    <row r="2576" spans="1:6" x14ac:dyDescent="0.2">
      <c r="A2576" s="9" t="s">
        <v>301</v>
      </c>
      <c r="B2576" s="9" t="s">
        <v>303</v>
      </c>
      <c r="C2576" s="8" t="s">
        <v>8</v>
      </c>
      <c r="D2576" s="9" t="s">
        <v>41</v>
      </c>
      <c r="E2576" s="8">
        <v>2</v>
      </c>
      <c r="F2576" s="9" t="str">
        <f>_xlfn.XLOOKUP(D2576,Data!G:G,Data!H:H,0,0,1)</f>
        <v>Asia</v>
      </c>
    </row>
    <row r="2577" spans="1:6" x14ac:dyDescent="0.2">
      <c r="A2577" s="9" t="s">
        <v>301</v>
      </c>
      <c r="B2577" s="9" t="s">
        <v>303</v>
      </c>
      <c r="C2577" s="8" t="s">
        <v>8</v>
      </c>
      <c r="D2577" s="9" t="s">
        <v>44</v>
      </c>
      <c r="E2577" s="8">
        <v>1</v>
      </c>
      <c r="F2577" s="9" t="str">
        <f>_xlfn.XLOOKUP(D2577,Data!G:G,Data!H:H,0,0,1)</f>
        <v>Europe</v>
      </c>
    </row>
    <row r="2578" spans="1:6" x14ac:dyDescent="0.2">
      <c r="A2578" s="9" t="s">
        <v>301</v>
      </c>
      <c r="B2578" s="9" t="s">
        <v>303</v>
      </c>
      <c r="C2578" s="8" t="s">
        <v>8</v>
      </c>
      <c r="D2578" s="9" t="s">
        <v>45</v>
      </c>
      <c r="E2578" s="8">
        <v>2</v>
      </c>
      <c r="F2578" s="9" t="str">
        <f>_xlfn.XLOOKUP(D2578,Data!G:G,Data!H:H,0,0,1)</f>
        <v>North America</v>
      </c>
    </row>
    <row r="2579" spans="1:6" x14ac:dyDescent="0.2">
      <c r="A2579" s="9" t="s">
        <v>301</v>
      </c>
      <c r="B2579" s="9" t="s">
        <v>303</v>
      </c>
      <c r="C2579" s="8" t="s">
        <v>8</v>
      </c>
      <c r="D2579" s="9" t="s">
        <v>46</v>
      </c>
      <c r="E2579" s="8">
        <v>1</v>
      </c>
      <c r="F2579" s="9" t="str">
        <f>_xlfn.XLOOKUP(D2579,Data!G:G,Data!H:H,0,0,1)</f>
        <v>Asia</v>
      </c>
    </row>
    <row r="2580" spans="1:6" x14ac:dyDescent="0.2">
      <c r="A2580" s="9" t="s">
        <v>301</v>
      </c>
      <c r="B2580" s="9" t="s">
        <v>304</v>
      </c>
      <c r="C2580" s="8" t="s">
        <v>8</v>
      </c>
      <c r="D2580" s="9" t="s">
        <v>17</v>
      </c>
      <c r="E2580" s="8">
        <v>1</v>
      </c>
      <c r="F2580" s="9" t="str">
        <f>_xlfn.XLOOKUP(D2580,Data!G:G,Data!H:H,0,0,1)</f>
        <v>Asia</v>
      </c>
    </row>
    <row r="2581" spans="1:6" x14ac:dyDescent="0.2">
      <c r="A2581" s="9" t="s">
        <v>301</v>
      </c>
      <c r="B2581" s="9" t="s">
        <v>304</v>
      </c>
      <c r="C2581" s="8" t="s">
        <v>8</v>
      </c>
      <c r="D2581" s="9" t="s">
        <v>35</v>
      </c>
      <c r="E2581" s="8">
        <v>1</v>
      </c>
      <c r="F2581" s="9" t="str">
        <f>_xlfn.XLOOKUP(D2581,Data!G:G,Data!H:H,0,0,1)</f>
        <v>North America</v>
      </c>
    </row>
    <row r="2582" spans="1:6" x14ac:dyDescent="0.2">
      <c r="A2582" s="9" t="s">
        <v>301</v>
      </c>
      <c r="B2582" s="9" t="s">
        <v>304</v>
      </c>
      <c r="C2582" s="8" t="s">
        <v>8</v>
      </c>
      <c r="D2582" s="9" t="s">
        <v>27</v>
      </c>
      <c r="E2582" s="8">
        <v>1</v>
      </c>
      <c r="F2582" s="9" t="str">
        <f>_xlfn.XLOOKUP(D2582,Data!G:G,Data!H:H,0,0,1)</f>
        <v>Europe</v>
      </c>
    </row>
    <row r="2583" spans="1:6" x14ac:dyDescent="0.2">
      <c r="A2583" s="9" t="s">
        <v>301</v>
      </c>
      <c r="B2583" s="9" t="s">
        <v>304</v>
      </c>
      <c r="C2583" s="8" t="s">
        <v>8</v>
      </c>
      <c r="D2583" s="9" t="s">
        <v>31</v>
      </c>
      <c r="E2583" s="8">
        <v>1</v>
      </c>
      <c r="F2583" s="9" t="str">
        <f>_xlfn.XLOOKUP(D2583,Data!G:G,Data!H:H,0,0,1)</f>
        <v>Europe</v>
      </c>
    </row>
    <row r="2584" spans="1:6" x14ac:dyDescent="0.2">
      <c r="A2584" s="9" t="s">
        <v>301</v>
      </c>
      <c r="B2584" s="9" t="s">
        <v>304</v>
      </c>
      <c r="C2584" s="8" t="s">
        <v>8</v>
      </c>
      <c r="D2584" s="9" t="s">
        <v>25</v>
      </c>
      <c r="E2584" s="8">
        <v>1</v>
      </c>
      <c r="F2584" s="9" t="str">
        <f>_xlfn.XLOOKUP(D2584,Data!G:G,Data!H:H,0,0,1)</f>
        <v>Europe</v>
      </c>
    </row>
    <row r="2585" spans="1:6" x14ac:dyDescent="0.2">
      <c r="A2585" s="9" t="s">
        <v>301</v>
      </c>
      <c r="B2585" s="9" t="s">
        <v>304</v>
      </c>
      <c r="C2585" s="8" t="s">
        <v>8</v>
      </c>
      <c r="D2585" s="9" t="s">
        <v>42</v>
      </c>
      <c r="E2585" s="8">
        <v>1</v>
      </c>
      <c r="F2585" s="9" t="str">
        <f>_xlfn.XLOOKUP(D2585,Data!G:G,Data!H:H,0,0,1)</f>
        <v>Europe</v>
      </c>
    </row>
    <row r="2586" spans="1:6" x14ac:dyDescent="0.2">
      <c r="A2586" s="9" t="s">
        <v>301</v>
      </c>
      <c r="B2586" s="9" t="s">
        <v>304</v>
      </c>
      <c r="C2586" s="8" t="s">
        <v>8</v>
      </c>
      <c r="D2586" s="9" t="s">
        <v>44</v>
      </c>
      <c r="E2586" s="8">
        <v>1</v>
      </c>
      <c r="F2586" s="9" t="str">
        <f>_xlfn.XLOOKUP(D2586,Data!G:G,Data!H:H,0,0,1)</f>
        <v>Europe</v>
      </c>
    </row>
    <row r="2587" spans="1:6" x14ac:dyDescent="0.2">
      <c r="A2587" s="9" t="s">
        <v>301</v>
      </c>
      <c r="B2587" s="9" t="s">
        <v>304</v>
      </c>
      <c r="C2587" s="8" t="s">
        <v>8</v>
      </c>
      <c r="D2587" s="9" t="s">
        <v>45</v>
      </c>
      <c r="E2587" s="8">
        <v>1</v>
      </c>
      <c r="F2587" s="9" t="str">
        <f>_xlfn.XLOOKUP(D2587,Data!G:G,Data!H:H,0,0,1)</f>
        <v>North America</v>
      </c>
    </row>
    <row r="2588" spans="1:6" x14ac:dyDescent="0.2">
      <c r="A2588" s="9" t="s">
        <v>301</v>
      </c>
      <c r="B2588" s="9" t="s">
        <v>305</v>
      </c>
      <c r="C2588" s="8" t="s">
        <v>8</v>
      </c>
      <c r="D2588" s="9" t="s">
        <v>17</v>
      </c>
      <c r="E2588" s="8">
        <v>1</v>
      </c>
      <c r="F2588" s="9" t="str">
        <f>_xlfn.XLOOKUP(D2588,Data!G:G,Data!H:H,0,0,1)</f>
        <v>Asia</v>
      </c>
    </row>
    <row r="2589" spans="1:6" x14ac:dyDescent="0.2">
      <c r="A2589" s="9" t="s">
        <v>301</v>
      </c>
      <c r="B2589" s="9" t="s">
        <v>305</v>
      </c>
      <c r="C2589" s="8" t="s">
        <v>8</v>
      </c>
      <c r="D2589" s="9" t="s">
        <v>27</v>
      </c>
      <c r="E2589" s="8">
        <v>1</v>
      </c>
      <c r="F2589" s="9" t="str">
        <f>_xlfn.XLOOKUP(D2589,Data!G:G,Data!H:H,0,0,1)</f>
        <v>Europe</v>
      </c>
    </row>
    <row r="2590" spans="1:6" x14ac:dyDescent="0.2">
      <c r="A2590" s="9" t="s">
        <v>301</v>
      </c>
      <c r="B2590" s="9" t="s">
        <v>305</v>
      </c>
      <c r="C2590" s="8" t="s">
        <v>8</v>
      </c>
      <c r="D2590" s="9" t="s">
        <v>35</v>
      </c>
      <c r="E2590" s="8">
        <v>1</v>
      </c>
      <c r="F2590" s="9" t="str">
        <f>_xlfn.XLOOKUP(D2590,Data!G:G,Data!H:H,0,0,1)</f>
        <v>North America</v>
      </c>
    </row>
    <row r="2591" spans="1:6" x14ac:dyDescent="0.2">
      <c r="A2591" s="9" t="s">
        <v>301</v>
      </c>
      <c r="B2591" s="9" t="s">
        <v>305</v>
      </c>
      <c r="C2591" s="8" t="s">
        <v>8</v>
      </c>
      <c r="D2591" s="9" t="s">
        <v>44</v>
      </c>
      <c r="E2591" s="8">
        <v>1</v>
      </c>
      <c r="F2591" s="9" t="str">
        <f>_xlfn.XLOOKUP(D2591,Data!G:G,Data!H:H,0,0,1)</f>
        <v>Europe</v>
      </c>
    </row>
    <row r="2592" spans="1:6" x14ac:dyDescent="0.2">
      <c r="A2592" s="9" t="s">
        <v>301</v>
      </c>
      <c r="B2592" s="9" t="s">
        <v>305</v>
      </c>
      <c r="C2592" s="8" t="s">
        <v>8</v>
      </c>
      <c r="D2592" s="9" t="s">
        <v>10</v>
      </c>
      <c r="E2592" s="8">
        <v>1</v>
      </c>
      <c r="F2592" s="9" t="str">
        <f>_xlfn.XLOOKUP(D2592,Data!G:G,Data!H:H,0,0,1)</f>
        <v>Oceania</v>
      </c>
    </row>
    <row r="2593" spans="1:6" x14ac:dyDescent="0.2">
      <c r="A2593" s="9" t="s">
        <v>301</v>
      </c>
      <c r="B2593" s="9" t="s">
        <v>305</v>
      </c>
      <c r="C2593" s="8" t="s">
        <v>8</v>
      </c>
      <c r="D2593" s="9" t="s">
        <v>26</v>
      </c>
      <c r="E2593" s="8">
        <v>1</v>
      </c>
      <c r="F2593" s="9" t="str">
        <f>_xlfn.XLOOKUP(D2593,Data!G:G,Data!H:H,0,0,1)</f>
        <v>Europe</v>
      </c>
    </row>
    <row r="2594" spans="1:6" x14ac:dyDescent="0.2">
      <c r="A2594" s="9" t="s">
        <v>301</v>
      </c>
      <c r="B2594" s="9" t="s">
        <v>305</v>
      </c>
      <c r="C2594" s="8" t="s">
        <v>8</v>
      </c>
      <c r="D2594" s="9" t="s">
        <v>25</v>
      </c>
      <c r="E2594" s="8">
        <v>1</v>
      </c>
      <c r="F2594" s="9" t="str">
        <f>_xlfn.XLOOKUP(D2594,Data!G:G,Data!H:H,0,0,1)</f>
        <v>Europe</v>
      </c>
    </row>
    <row r="2595" spans="1:6" x14ac:dyDescent="0.2">
      <c r="A2595" s="9" t="s">
        <v>301</v>
      </c>
      <c r="B2595" s="9" t="s">
        <v>305</v>
      </c>
      <c r="C2595" s="8" t="s">
        <v>8</v>
      </c>
      <c r="D2595" s="9" t="s">
        <v>14</v>
      </c>
      <c r="E2595" s="8">
        <v>1</v>
      </c>
      <c r="F2595" s="9" t="str">
        <f>_xlfn.XLOOKUP(D2595,Data!G:G,Data!H:H,0,0,1)</f>
        <v>North America</v>
      </c>
    </row>
    <row r="2596" spans="1:6" x14ac:dyDescent="0.2">
      <c r="A2596" s="9" t="s">
        <v>301</v>
      </c>
      <c r="B2596" s="9" t="s">
        <v>302</v>
      </c>
      <c r="C2596" s="8" t="s">
        <v>51</v>
      </c>
      <c r="D2596" s="9" t="s">
        <v>10</v>
      </c>
      <c r="E2596" s="8">
        <v>2</v>
      </c>
      <c r="F2596" s="9" t="str">
        <f>_xlfn.XLOOKUP(D2596,Data!G:G,Data!H:H,0,0,1)</f>
        <v>Oceania</v>
      </c>
    </row>
    <row r="2597" spans="1:6" x14ac:dyDescent="0.2">
      <c r="A2597" s="9" t="s">
        <v>301</v>
      </c>
      <c r="B2597" s="9" t="s">
        <v>302</v>
      </c>
      <c r="C2597" s="8" t="s">
        <v>51</v>
      </c>
      <c r="D2597" s="9" t="s">
        <v>14</v>
      </c>
      <c r="E2597" s="8">
        <v>1</v>
      </c>
      <c r="F2597" s="9" t="str">
        <f>_xlfn.XLOOKUP(D2597,Data!G:G,Data!H:H,0,0,1)</f>
        <v>North America</v>
      </c>
    </row>
    <row r="2598" spans="1:6" x14ac:dyDescent="0.2">
      <c r="A2598" s="9" t="s">
        <v>301</v>
      </c>
      <c r="B2598" s="9" t="s">
        <v>302</v>
      </c>
      <c r="C2598" s="8" t="s">
        <v>51</v>
      </c>
      <c r="D2598" s="9" t="s">
        <v>17</v>
      </c>
      <c r="E2598" s="8">
        <v>2</v>
      </c>
      <c r="F2598" s="9" t="str">
        <f>_xlfn.XLOOKUP(D2598,Data!G:G,Data!H:H,0,0,1)</f>
        <v>Asia</v>
      </c>
    </row>
    <row r="2599" spans="1:6" x14ac:dyDescent="0.2">
      <c r="A2599" s="9" t="s">
        <v>301</v>
      </c>
      <c r="B2599" s="9" t="s">
        <v>302</v>
      </c>
      <c r="C2599" s="8" t="s">
        <v>51</v>
      </c>
      <c r="D2599" s="9" t="s">
        <v>20</v>
      </c>
      <c r="E2599" s="8">
        <v>2</v>
      </c>
      <c r="F2599" s="9" t="str">
        <f>_xlfn.XLOOKUP(D2599,Data!G:G,Data!H:H,0,0,1)</f>
        <v>North America</v>
      </c>
    </row>
    <row r="2600" spans="1:6" x14ac:dyDescent="0.2">
      <c r="A2600" s="9" t="s">
        <v>301</v>
      </c>
      <c r="B2600" s="9" t="s">
        <v>302</v>
      </c>
      <c r="C2600" s="8" t="s">
        <v>51</v>
      </c>
      <c r="D2600" s="9" t="s">
        <v>22</v>
      </c>
      <c r="E2600" s="8">
        <v>1</v>
      </c>
      <c r="F2600" s="9" t="str">
        <f>_xlfn.XLOOKUP(D2600,Data!G:G,Data!H:H,0,0,1)</f>
        <v>Africa</v>
      </c>
    </row>
    <row r="2601" spans="1:6" x14ac:dyDescent="0.2">
      <c r="A2601" s="9" t="s">
        <v>301</v>
      </c>
      <c r="B2601" s="9" t="s">
        <v>302</v>
      </c>
      <c r="C2601" s="8" t="s">
        <v>51</v>
      </c>
      <c r="D2601" s="9" t="s">
        <v>26</v>
      </c>
      <c r="E2601" s="8">
        <v>2</v>
      </c>
      <c r="F2601" s="9" t="str">
        <f>_xlfn.XLOOKUP(D2601,Data!G:G,Data!H:H,0,0,1)</f>
        <v>Europe</v>
      </c>
    </row>
    <row r="2602" spans="1:6" x14ac:dyDescent="0.2">
      <c r="A2602" s="9" t="s">
        <v>301</v>
      </c>
      <c r="B2602" s="9" t="s">
        <v>302</v>
      </c>
      <c r="C2602" s="8" t="s">
        <v>51</v>
      </c>
      <c r="D2602" s="9" t="s">
        <v>27</v>
      </c>
      <c r="E2602" s="8">
        <v>2</v>
      </c>
      <c r="F2602" s="9" t="str">
        <f>_xlfn.XLOOKUP(D2602,Data!G:G,Data!H:H,0,0,1)</f>
        <v>Europe</v>
      </c>
    </row>
    <row r="2603" spans="1:6" x14ac:dyDescent="0.2">
      <c r="A2603" s="9" t="s">
        <v>301</v>
      </c>
      <c r="B2603" s="9" t="s">
        <v>302</v>
      </c>
      <c r="C2603" s="8" t="s">
        <v>51</v>
      </c>
      <c r="D2603" s="9" t="s">
        <v>31</v>
      </c>
      <c r="E2603" s="8">
        <v>2</v>
      </c>
      <c r="F2603" s="9" t="str">
        <f>_xlfn.XLOOKUP(D2603,Data!G:G,Data!H:H,0,0,1)</f>
        <v>Europe</v>
      </c>
    </row>
    <row r="2604" spans="1:6" x14ac:dyDescent="0.2">
      <c r="A2604" s="9" t="s">
        <v>301</v>
      </c>
      <c r="B2604" s="9" t="s">
        <v>302</v>
      </c>
      <c r="C2604" s="8" t="s">
        <v>51</v>
      </c>
      <c r="D2604" s="9" t="s">
        <v>32</v>
      </c>
      <c r="E2604" s="8">
        <v>2</v>
      </c>
      <c r="F2604" s="9" t="str">
        <f>_xlfn.XLOOKUP(D2604,Data!G:G,Data!H:H,0,0,1)</f>
        <v>Asia</v>
      </c>
    </row>
    <row r="2605" spans="1:6" x14ac:dyDescent="0.2">
      <c r="A2605" s="9" t="s">
        <v>301</v>
      </c>
      <c r="B2605" s="9" t="s">
        <v>302</v>
      </c>
      <c r="C2605" s="8" t="s">
        <v>51</v>
      </c>
      <c r="D2605" s="9" t="s">
        <v>58</v>
      </c>
      <c r="E2605" s="8">
        <v>1</v>
      </c>
      <c r="F2605" s="9" t="str">
        <f>_xlfn.XLOOKUP(D2605,Data!G:G,Data!H:H,0,0,1)</f>
        <v>Asia</v>
      </c>
    </row>
    <row r="2606" spans="1:6" x14ac:dyDescent="0.2">
      <c r="A2606" s="9" t="s">
        <v>301</v>
      </c>
      <c r="B2606" s="9" t="s">
        <v>302</v>
      </c>
      <c r="C2606" s="8" t="s">
        <v>51</v>
      </c>
      <c r="D2606" s="9" t="s">
        <v>35</v>
      </c>
      <c r="E2606" s="8">
        <v>2</v>
      </c>
      <c r="F2606" s="9" t="str">
        <f>_xlfn.XLOOKUP(D2606,Data!G:G,Data!H:H,0,0,1)</f>
        <v>North America</v>
      </c>
    </row>
    <row r="2607" spans="1:6" x14ac:dyDescent="0.2">
      <c r="A2607" s="9" t="s">
        <v>301</v>
      </c>
      <c r="B2607" s="9" t="s">
        <v>302</v>
      </c>
      <c r="C2607" s="8" t="s">
        <v>51</v>
      </c>
      <c r="D2607" s="9" t="s">
        <v>71</v>
      </c>
      <c r="E2607" s="8">
        <v>1</v>
      </c>
      <c r="F2607" s="9" t="str">
        <f>_xlfn.XLOOKUP(D2607,Data!G:G,Data!H:H,0,0,1)</f>
        <v>Oceania</v>
      </c>
    </row>
    <row r="2608" spans="1:6" x14ac:dyDescent="0.2">
      <c r="A2608" s="9" t="s">
        <v>301</v>
      </c>
      <c r="B2608" s="9" t="s">
        <v>302</v>
      </c>
      <c r="C2608" s="8" t="s">
        <v>51</v>
      </c>
      <c r="D2608" s="9" t="s">
        <v>144</v>
      </c>
      <c r="E2608" s="8">
        <v>1</v>
      </c>
      <c r="F2608" s="9" t="str">
        <f>_xlfn.XLOOKUP(D2608,Data!G:G,Data!H:H,0,0,1)</f>
        <v>Europe</v>
      </c>
    </row>
    <row r="2609" spans="1:6" x14ac:dyDescent="0.2">
      <c r="A2609" s="9" t="s">
        <v>301</v>
      </c>
      <c r="B2609" s="9" t="s">
        <v>302</v>
      </c>
      <c r="C2609" s="8" t="s">
        <v>51</v>
      </c>
      <c r="D2609" s="9" t="s">
        <v>40</v>
      </c>
      <c r="E2609" s="8">
        <v>1</v>
      </c>
      <c r="F2609" s="9" t="str">
        <f>_xlfn.XLOOKUP(D2609,Data!G:G,Data!H:H,0,0,1)</f>
        <v>Africa</v>
      </c>
    </row>
    <row r="2610" spans="1:6" x14ac:dyDescent="0.2">
      <c r="A2610" s="9" t="s">
        <v>301</v>
      </c>
      <c r="B2610" s="9" t="s">
        <v>302</v>
      </c>
      <c r="C2610" s="8" t="s">
        <v>51</v>
      </c>
      <c r="D2610" s="9" t="s">
        <v>41</v>
      </c>
      <c r="E2610" s="8">
        <v>1</v>
      </c>
      <c r="F2610" s="9" t="str">
        <f>_xlfn.XLOOKUP(D2610,Data!G:G,Data!H:H,0,0,1)</f>
        <v>Asia</v>
      </c>
    </row>
    <row r="2611" spans="1:6" x14ac:dyDescent="0.2">
      <c r="A2611" s="9" t="s">
        <v>301</v>
      </c>
      <c r="B2611" s="9" t="s">
        <v>302</v>
      </c>
      <c r="C2611" s="8" t="s">
        <v>51</v>
      </c>
      <c r="D2611" s="9" t="s">
        <v>42</v>
      </c>
      <c r="E2611" s="8">
        <v>1</v>
      </c>
      <c r="F2611" s="9" t="str">
        <f>_xlfn.XLOOKUP(D2611,Data!G:G,Data!H:H,0,0,1)</f>
        <v>Europe</v>
      </c>
    </row>
    <row r="2612" spans="1:6" x14ac:dyDescent="0.2">
      <c r="A2612" s="9" t="s">
        <v>301</v>
      </c>
      <c r="B2612" s="9" t="s">
        <v>302</v>
      </c>
      <c r="C2612" s="8" t="s">
        <v>51</v>
      </c>
      <c r="D2612" s="9" t="s">
        <v>127</v>
      </c>
      <c r="E2612" s="8">
        <v>1</v>
      </c>
      <c r="F2612" s="9" t="str">
        <f>_xlfn.XLOOKUP(D2612,Data!G:G,Data!H:H,0,0,1)</f>
        <v>Europe</v>
      </c>
    </row>
    <row r="2613" spans="1:6" x14ac:dyDescent="0.2">
      <c r="A2613" s="9" t="s">
        <v>301</v>
      </c>
      <c r="B2613" s="9" t="s">
        <v>302</v>
      </c>
      <c r="C2613" s="8" t="s">
        <v>51</v>
      </c>
      <c r="D2613" s="9" t="s">
        <v>44</v>
      </c>
      <c r="E2613" s="8">
        <v>1</v>
      </c>
      <c r="F2613" s="9" t="str">
        <f>_xlfn.XLOOKUP(D2613,Data!G:G,Data!H:H,0,0,1)</f>
        <v>Europe</v>
      </c>
    </row>
    <row r="2614" spans="1:6" x14ac:dyDescent="0.2">
      <c r="A2614" s="9" t="s">
        <v>301</v>
      </c>
      <c r="B2614" s="9" t="s">
        <v>302</v>
      </c>
      <c r="C2614" s="8" t="s">
        <v>51</v>
      </c>
      <c r="D2614" s="9" t="s">
        <v>45</v>
      </c>
      <c r="E2614" s="8">
        <v>2</v>
      </c>
      <c r="F2614" s="9" t="str">
        <f>_xlfn.XLOOKUP(D2614,Data!G:G,Data!H:H,0,0,1)</f>
        <v>North America</v>
      </c>
    </row>
    <row r="2615" spans="1:6" x14ac:dyDescent="0.2">
      <c r="A2615" s="9" t="s">
        <v>301</v>
      </c>
      <c r="B2615" s="9" t="s">
        <v>303</v>
      </c>
      <c r="C2615" s="8" t="s">
        <v>51</v>
      </c>
      <c r="D2615" s="9" t="s">
        <v>10</v>
      </c>
      <c r="E2615" s="8">
        <v>2</v>
      </c>
      <c r="F2615" s="9" t="str">
        <f>_xlfn.XLOOKUP(D2615,Data!G:G,Data!H:H,0,0,1)</f>
        <v>Oceania</v>
      </c>
    </row>
    <row r="2616" spans="1:6" x14ac:dyDescent="0.2">
      <c r="A2616" s="9" t="s">
        <v>301</v>
      </c>
      <c r="B2616" s="9" t="s">
        <v>303</v>
      </c>
      <c r="C2616" s="8" t="s">
        <v>51</v>
      </c>
      <c r="D2616" s="9" t="s">
        <v>13</v>
      </c>
      <c r="E2616" s="8">
        <v>1</v>
      </c>
      <c r="F2616" s="9" t="str">
        <f>_xlfn.XLOOKUP(D2616,Data!G:G,Data!H:H,0,0,1)</f>
        <v>South America</v>
      </c>
    </row>
    <row r="2617" spans="1:6" x14ac:dyDescent="0.2">
      <c r="A2617" s="9" t="s">
        <v>301</v>
      </c>
      <c r="B2617" s="9" t="s">
        <v>303</v>
      </c>
      <c r="C2617" s="8" t="s">
        <v>51</v>
      </c>
      <c r="D2617" s="9" t="s">
        <v>14</v>
      </c>
      <c r="E2617" s="8">
        <v>2</v>
      </c>
      <c r="F2617" s="9" t="str">
        <f>_xlfn.XLOOKUP(D2617,Data!G:G,Data!H:H,0,0,1)</f>
        <v>North America</v>
      </c>
    </row>
    <row r="2618" spans="1:6" x14ac:dyDescent="0.2">
      <c r="A2618" s="9" t="s">
        <v>301</v>
      </c>
      <c r="B2618" s="9" t="s">
        <v>303</v>
      </c>
      <c r="C2618" s="8" t="s">
        <v>51</v>
      </c>
      <c r="D2618" s="9" t="s">
        <v>17</v>
      </c>
      <c r="E2618" s="8">
        <v>2</v>
      </c>
      <c r="F2618" s="9" t="str">
        <f>_xlfn.XLOOKUP(D2618,Data!G:G,Data!H:H,0,0,1)</f>
        <v>Asia</v>
      </c>
    </row>
    <row r="2619" spans="1:6" x14ac:dyDescent="0.2">
      <c r="A2619" s="9" t="s">
        <v>301</v>
      </c>
      <c r="B2619" s="9" t="s">
        <v>303</v>
      </c>
      <c r="C2619" s="8" t="s">
        <v>51</v>
      </c>
      <c r="D2619" s="9" t="s">
        <v>20</v>
      </c>
      <c r="E2619" s="8">
        <v>1</v>
      </c>
      <c r="F2619" s="9" t="str">
        <f>_xlfn.XLOOKUP(D2619,Data!G:G,Data!H:H,0,0,1)</f>
        <v>North America</v>
      </c>
    </row>
    <row r="2620" spans="1:6" x14ac:dyDescent="0.2">
      <c r="A2620" s="9" t="s">
        <v>301</v>
      </c>
      <c r="B2620" s="9" t="s">
        <v>303</v>
      </c>
      <c r="C2620" s="8" t="s">
        <v>51</v>
      </c>
      <c r="D2620" s="9" t="s">
        <v>89</v>
      </c>
      <c r="E2620" s="8">
        <v>1</v>
      </c>
      <c r="F2620" s="9" t="str">
        <f>_xlfn.XLOOKUP(D2620,Data!G:G,Data!H:H,0,0,1)</f>
        <v>North America</v>
      </c>
    </row>
    <row r="2621" spans="1:6" x14ac:dyDescent="0.2">
      <c r="A2621" s="9" t="s">
        <v>301</v>
      </c>
      <c r="B2621" s="9" t="s">
        <v>303</v>
      </c>
      <c r="C2621" s="8" t="s">
        <v>51</v>
      </c>
      <c r="D2621" s="9" t="s">
        <v>22</v>
      </c>
      <c r="E2621" s="8">
        <v>1</v>
      </c>
      <c r="F2621" s="9" t="str">
        <f>_xlfn.XLOOKUP(D2621,Data!G:G,Data!H:H,0,0,1)</f>
        <v>Africa</v>
      </c>
    </row>
    <row r="2622" spans="1:6" x14ac:dyDescent="0.2">
      <c r="A2622" s="9" t="s">
        <v>301</v>
      </c>
      <c r="B2622" s="9" t="s">
        <v>303</v>
      </c>
      <c r="C2622" s="8" t="s">
        <v>51</v>
      </c>
      <c r="D2622" s="9" t="s">
        <v>26</v>
      </c>
      <c r="E2622" s="8">
        <v>2</v>
      </c>
      <c r="F2622" s="9" t="str">
        <f>_xlfn.XLOOKUP(D2622,Data!G:G,Data!H:H,0,0,1)</f>
        <v>Europe</v>
      </c>
    </row>
    <row r="2623" spans="1:6" x14ac:dyDescent="0.2">
      <c r="A2623" s="9" t="s">
        <v>301</v>
      </c>
      <c r="B2623" s="9" t="s">
        <v>303</v>
      </c>
      <c r="C2623" s="8" t="s">
        <v>51</v>
      </c>
      <c r="D2623" s="9" t="s">
        <v>27</v>
      </c>
      <c r="E2623" s="8">
        <v>2</v>
      </c>
      <c r="F2623" s="9" t="str">
        <f>_xlfn.XLOOKUP(D2623,Data!G:G,Data!H:H,0,0,1)</f>
        <v>Europe</v>
      </c>
    </row>
    <row r="2624" spans="1:6" x14ac:dyDescent="0.2">
      <c r="A2624" s="9" t="s">
        <v>301</v>
      </c>
      <c r="B2624" s="9" t="s">
        <v>303</v>
      </c>
      <c r="C2624" s="8" t="s">
        <v>51</v>
      </c>
      <c r="D2624" s="9" t="s">
        <v>156</v>
      </c>
      <c r="E2624" s="8">
        <v>1</v>
      </c>
      <c r="F2624" s="9" t="str">
        <f>_xlfn.XLOOKUP(D2624,Data!G:G,Data!H:H,0,0,1)</f>
        <v>Europe</v>
      </c>
    </row>
    <row r="2625" spans="1:6" x14ac:dyDescent="0.2">
      <c r="A2625" s="9" t="s">
        <v>301</v>
      </c>
      <c r="B2625" s="9" t="s">
        <v>303</v>
      </c>
      <c r="C2625" s="8" t="s">
        <v>51</v>
      </c>
      <c r="D2625" s="9" t="s">
        <v>31</v>
      </c>
      <c r="E2625" s="8">
        <v>2</v>
      </c>
      <c r="F2625" s="9" t="str">
        <f>_xlfn.XLOOKUP(D2625,Data!G:G,Data!H:H,0,0,1)</f>
        <v>Europe</v>
      </c>
    </row>
    <row r="2626" spans="1:6" x14ac:dyDescent="0.2">
      <c r="A2626" s="9" t="s">
        <v>301</v>
      </c>
      <c r="B2626" s="9" t="s">
        <v>303</v>
      </c>
      <c r="C2626" s="8" t="s">
        <v>51</v>
      </c>
      <c r="D2626" s="9" t="s">
        <v>32</v>
      </c>
      <c r="E2626" s="8">
        <v>1</v>
      </c>
      <c r="F2626" s="9" t="str">
        <f>_xlfn.XLOOKUP(D2626,Data!G:G,Data!H:H,0,0,1)</f>
        <v>Asia</v>
      </c>
    </row>
    <row r="2627" spans="1:6" x14ac:dyDescent="0.2">
      <c r="A2627" s="9" t="s">
        <v>301</v>
      </c>
      <c r="B2627" s="9" t="s">
        <v>303</v>
      </c>
      <c r="C2627" s="8" t="s">
        <v>51</v>
      </c>
      <c r="D2627" s="9" t="s">
        <v>200</v>
      </c>
      <c r="E2627" s="8">
        <v>1</v>
      </c>
      <c r="F2627" s="9" t="str">
        <f>_xlfn.XLOOKUP(D2627,Data!G:G,Data!H:H,0,0,1)</f>
        <v>Europe</v>
      </c>
    </row>
    <row r="2628" spans="1:6" x14ac:dyDescent="0.2">
      <c r="A2628" s="9" t="s">
        <v>301</v>
      </c>
      <c r="B2628" s="9" t="s">
        <v>303</v>
      </c>
      <c r="C2628" s="8" t="s">
        <v>51</v>
      </c>
      <c r="D2628" s="9" t="s">
        <v>35</v>
      </c>
      <c r="E2628" s="8">
        <v>2</v>
      </c>
      <c r="F2628" s="9" t="str">
        <f>_xlfn.XLOOKUP(D2628,Data!G:G,Data!H:H,0,0,1)</f>
        <v>North America</v>
      </c>
    </row>
    <row r="2629" spans="1:6" x14ac:dyDescent="0.2">
      <c r="A2629" s="9" t="s">
        <v>301</v>
      </c>
      <c r="B2629" s="9" t="s">
        <v>303</v>
      </c>
      <c r="C2629" s="8" t="s">
        <v>51</v>
      </c>
      <c r="D2629" s="9" t="s">
        <v>38</v>
      </c>
      <c r="E2629" s="8">
        <v>1</v>
      </c>
      <c r="F2629" s="9" t="str">
        <f>_xlfn.XLOOKUP(D2629,Data!G:G,Data!H:H,0,0,1)</f>
        <v>Europe</v>
      </c>
    </row>
    <row r="2630" spans="1:6" x14ac:dyDescent="0.2">
      <c r="A2630" s="9" t="s">
        <v>301</v>
      </c>
      <c r="B2630" s="9" t="s">
        <v>303</v>
      </c>
      <c r="C2630" s="8" t="s">
        <v>51</v>
      </c>
      <c r="D2630" s="9" t="s">
        <v>190</v>
      </c>
      <c r="E2630" s="8">
        <v>1</v>
      </c>
      <c r="F2630" s="9" t="str">
        <f>_xlfn.XLOOKUP(D2630,Data!G:G,Data!H:H,0,0,1)</f>
        <v>Asia</v>
      </c>
    </row>
    <row r="2631" spans="1:6" x14ac:dyDescent="0.2">
      <c r="A2631" s="9" t="s">
        <v>301</v>
      </c>
      <c r="B2631" s="9" t="s">
        <v>303</v>
      </c>
      <c r="C2631" s="8" t="s">
        <v>51</v>
      </c>
      <c r="D2631" s="9" t="s">
        <v>60</v>
      </c>
      <c r="E2631" s="8">
        <v>1</v>
      </c>
      <c r="F2631" s="9" t="str">
        <f>_xlfn.XLOOKUP(D2631,Data!G:G,Data!H:H,0,0,1)</f>
        <v>North America</v>
      </c>
    </row>
    <row r="2632" spans="1:6" x14ac:dyDescent="0.2">
      <c r="A2632" s="9" t="s">
        <v>301</v>
      </c>
      <c r="B2632" s="9" t="s">
        <v>303</v>
      </c>
      <c r="C2632" s="8" t="s">
        <v>51</v>
      </c>
      <c r="D2632" s="9" t="s">
        <v>41</v>
      </c>
      <c r="E2632" s="8">
        <v>1</v>
      </c>
      <c r="F2632" s="9" t="str">
        <f>_xlfn.XLOOKUP(D2632,Data!G:G,Data!H:H,0,0,1)</f>
        <v>Asia</v>
      </c>
    </row>
    <row r="2633" spans="1:6" x14ac:dyDescent="0.2">
      <c r="A2633" s="9" t="s">
        <v>301</v>
      </c>
      <c r="B2633" s="9" t="s">
        <v>303</v>
      </c>
      <c r="C2633" s="8" t="s">
        <v>51</v>
      </c>
      <c r="D2633" s="9" t="s">
        <v>42</v>
      </c>
      <c r="E2633" s="8">
        <v>1</v>
      </c>
      <c r="F2633" s="9" t="str">
        <f>_xlfn.XLOOKUP(D2633,Data!G:G,Data!H:H,0,0,1)</f>
        <v>Europe</v>
      </c>
    </row>
    <row r="2634" spans="1:6" x14ac:dyDescent="0.2">
      <c r="A2634" s="9" t="s">
        <v>301</v>
      </c>
      <c r="B2634" s="9" t="s">
        <v>303</v>
      </c>
      <c r="C2634" s="8" t="s">
        <v>51</v>
      </c>
      <c r="D2634" s="9" t="s">
        <v>44</v>
      </c>
      <c r="E2634" s="8">
        <v>1</v>
      </c>
      <c r="F2634" s="9" t="str">
        <f>_xlfn.XLOOKUP(D2634,Data!G:G,Data!H:H,0,0,1)</f>
        <v>Europe</v>
      </c>
    </row>
    <row r="2635" spans="1:6" x14ac:dyDescent="0.2">
      <c r="A2635" s="9" t="s">
        <v>301</v>
      </c>
      <c r="B2635" s="9" t="s">
        <v>303</v>
      </c>
      <c r="C2635" s="8" t="s">
        <v>51</v>
      </c>
      <c r="D2635" s="9" t="s">
        <v>45</v>
      </c>
      <c r="E2635" s="8">
        <v>2</v>
      </c>
      <c r="F2635" s="9" t="str">
        <f>_xlfn.XLOOKUP(D2635,Data!G:G,Data!H:H,0,0,1)</f>
        <v>North America</v>
      </c>
    </row>
    <row r="2636" spans="1:6" x14ac:dyDescent="0.2">
      <c r="A2636" s="9" t="s">
        <v>301</v>
      </c>
      <c r="B2636" s="9" t="s">
        <v>304</v>
      </c>
      <c r="C2636" s="8" t="s">
        <v>51</v>
      </c>
      <c r="D2636" s="9" t="s">
        <v>17</v>
      </c>
      <c r="E2636" s="8">
        <v>1</v>
      </c>
      <c r="F2636" s="9" t="str">
        <f>_xlfn.XLOOKUP(D2636,Data!G:G,Data!H:H,0,0,1)</f>
        <v>Asia</v>
      </c>
    </row>
    <row r="2637" spans="1:6" x14ac:dyDescent="0.2">
      <c r="A2637" s="9" t="s">
        <v>301</v>
      </c>
      <c r="B2637" s="9" t="s">
        <v>304</v>
      </c>
      <c r="C2637" s="8" t="s">
        <v>51</v>
      </c>
      <c r="D2637" s="9" t="s">
        <v>45</v>
      </c>
      <c r="E2637" s="8">
        <v>1</v>
      </c>
      <c r="F2637" s="9" t="str">
        <f>_xlfn.XLOOKUP(D2637,Data!G:G,Data!H:H,0,0,1)</f>
        <v>North America</v>
      </c>
    </row>
    <row r="2638" spans="1:6" x14ac:dyDescent="0.2">
      <c r="A2638" s="9" t="s">
        <v>301</v>
      </c>
      <c r="B2638" s="9" t="s">
        <v>304</v>
      </c>
      <c r="C2638" s="8" t="s">
        <v>51</v>
      </c>
      <c r="D2638" s="9" t="s">
        <v>27</v>
      </c>
      <c r="E2638" s="8">
        <v>1</v>
      </c>
      <c r="F2638" s="9" t="str">
        <f>_xlfn.XLOOKUP(D2638,Data!G:G,Data!H:H,0,0,1)</f>
        <v>Europe</v>
      </c>
    </row>
    <row r="2639" spans="1:6" x14ac:dyDescent="0.2">
      <c r="A2639" s="9" t="s">
        <v>301</v>
      </c>
      <c r="B2639" s="9" t="s">
        <v>304</v>
      </c>
      <c r="C2639" s="8" t="s">
        <v>51</v>
      </c>
      <c r="D2639" s="9" t="s">
        <v>31</v>
      </c>
      <c r="E2639" s="8">
        <v>1</v>
      </c>
      <c r="F2639" s="9" t="str">
        <f>_xlfn.XLOOKUP(D2639,Data!G:G,Data!H:H,0,0,1)</f>
        <v>Europe</v>
      </c>
    </row>
    <row r="2640" spans="1:6" x14ac:dyDescent="0.2">
      <c r="A2640" s="9" t="s">
        <v>301</v>
      </c>
      <c r="B2640" s="9" t="s">
        <v>304</v>
      </c>
      <c r="C2640" s="8" t="s">
        <v>51</v>
      </c>
      <c r="D2640" s="9" t="s">
        <v>10</v>
      </c>
      <c r="E2640" s="8">
        <v>1</v>
      </c>
      <c r="F2640" s="9" t="str">
        <f>_xlfn.XLOOKUP(D2640,Data!G:G,Data!H:H,0,0,1)</f>
        <v>Oceania</v>
      </c>
    </row>
    <row r="2641" spans="1:6" x14ac:dyDescent="0.2">
      <c r="A2641" s="9" t="s">
        <v>301</v>
      </c>
      <c r="B2641" s="9" t="s">
        <v>304</v>
      </c>
      <c r="C2641" s="8" t="s">
        <v>51</v>
      </c>
      <c r="D2641" s="9" t="s">
        <v>26</v>
      </c>
      <c r="E2641" s="8">
        <v>1</v>
      </c>
      <c r="F2641" s="9" t="str">
        <f>_xlfn.XLOOKUP(D2641,Data!G:G,Data!H:H,0,0,1)</f>
        <v>Europe</v>
      </c>
    </row>
    <row r="2642" spans="1:6" x14ac:dyDescent="0.2">
      <c r="A2642" s="9" t="s">
        <v>301</v>
      </c>
      <c r="B2642" s="9" t="s">
        <v>304</v>
      </c>
      <c r="C2642" s="8" t="s">
        <v>51</v>
      </c>
      <c r="D2642" s="9" t="s">
        <v>44</v>
      </c>
      <c r="E2642" s="8">
        <v>1</v>
      </c>
      <c r="F2642" s="9" t="str">
        <f>_xlfn.XLOOKUP(D2642,Data!G:G,Data!H:H,0,0,1)</f>
        <v>Europe</v>
      </c>
    </row>
    <row r="2643" spans="1:6" x14ac:dyDescent="0.2">
      <c r="A2643" s="9" t="s">
        <v>301</v>
      </c>
      <c r="B2643" s="9" t="s">
        <v>304</v>
      </c>
      <c r="C2643" s="8" t="s">
        <v>51</v>
      </c>
      <c r="D2643" s="9" t="s">
        <v>25</v>
      </c>
      <c r="E2643" s="8">
        <v>1</v>
      </c>
      <c r="F2643" s="9" t="str">
        <f>_xlfn.XLOOKUP(D2643,Data!G:G,Data!H:H,0,0,1)</f>
        <v>Europe</v>
      </c>
    </row>
    <row r="2644" spans="1:6" x14ac:dyDescent="0.2">
      <c r="A2644" s="9" t="s">
        <v>301</v>
      </c>
      <c r="B2644" s="9" t="s">
        <v>305</v>
      </c>
      <c r="C2644" s="8" t="s">
        <v>51</v>
      </c>
      <c r="D2644" s="9" t="s">
        <v>17</v>
      </c>
      <c r="E2644" s="8">
        <v>1</v>
      </c>
      <c r="F2644" s="9" t="str">
        <f>_xlfn.XLOOKUP(D2644,Data!G:G,Data!H:H,0,0,1)</f>
        <v>Asia</v>
      </c>
    </row>
    <row r="2645" spans="1:6" x14ac:dyDescent="0.2">
      <c r="A2645" s="9" t="s">
        <v>301</v>
      </c>
      <c r="B2645" s="9" t="s">
        <v>305</v>
      </c>
      <c r="C2645" s="8" t="s">
        <v>51</v>
      </c>
      <c r="D2645" s="9" t="s">
        <v>190</v>
      </c>
      <c r="E2645" s="8">
        <v>1</v>
      </c>
      <c r="F2645" s="9" t="str">
        <f>_xlfn.XLOOKUP(D2645,Data!G:G,Data!H:H,0,0,1)</f>
        <v>Asia</v>
      </c>
    </row>
    <row r="2646" spans="1:6" x14ac:dyDescent="0.2">
      <c r="A2646" s="9" t="s">
        <v>301</v>
      </c>
      <c r="B2646" s="9" t="s">
        <v>305</v>
      </c>
      <c r="C2646" s="8" t="s">
        <v>51</v>
      </c>
      <c r="D2646" s="9" t="s">
        <v>27</v>
      </c>
      <c r="E2646" s="8">
        <v>1</v>
      </c>
      <c r="F2646" s="9" t="str">
        <f>_xlfn.XLOOKUP(D2646,Data!G:G,Data!H:H,0,0,1)</f>
        <v>Europe</v>
      </c>
    </row>
    <row r="2647" spans="1:6" x14ac:dyDescent="0.2">
      <c r="A2647" s="9" t="s">
        <v>301</v>
      </c>
      <c r="B2647" s="9" t="s">
        <v>305</v>
      </c>
      <c r="C2647" s="8" t="s">
        <v>51</v>
      </c>
      <c r="D2647" s="9" t="s">
        <v>14</v>
      </c>
      <c r="E2647" s="8">
        <v>1</v>
      </c>
      <c r="F2647" s="9" t="str">
        <f>_xlfn.XLOOKUP(D2647,Data!G:G,Data!H:H,0,0,1)</f>
        <v>North America</v>
      </c>
    </row>
    <row r="2648" spans="1:6" x14ac:dyDescent="0.2">
      <c r="A2648" s="9" t="s">
        <v>301</v>
      </c>
      <c r="B2648" s="9" t="s">
        <v>305</v>
      </c>
      <c r="C2648" s="8" t="s">
        <v>51</v>
      </c>
      <c r="D2648" s="9" t="s">
        <v>35</v>
      </c>
      <c r="E2648" s="8">
        <v>1</v>
      </c>
      <c r="F2648" s="9" t="str">
        <f>_xlfn.XLOOKUP(D2648,Data!G:G,Data!H:H,0,0,1)</f>
        <v>North America</v>
      </c>
    </row>
    <row r="2649" spans="1:6" x14ac:dyDescent="0.2">
      <c r="A2649" s="9" t="s">
        <v>301</v>
      </c>
      <c r="B2649" s="9" t="s">
        <v>305</v>
      </c>
      <c r="C2649" s="8" t="s">
        <v>51</v>
      </c>
      <c r="D2649" s="9" t="s">
        <v>45</v>
      </c>
      <c r="E2649" s="8">
        <v>1</v>
      </c>
      <c r="F2649" s="9" t="str">
        <f>_xlfn.XLOOKUP(D2649,Data!G:G,Data!H:H,0,0,1)</f>
        <v>North America</v>
      </c>
    </row>
    <row r="2650" spans="1:6" x14ac:dyDescent="0.2">
      <c r="A2650" s="9" t="s">
        <v>301</v>
      </c>
      <c r="B2650" s="9" t="s">
        <v>305</v>
      </c>
      <c r="C2650" s="8" t="s">
        <v>51</v>
      </c>
      <c r="D2650" s="9" t="s">
        <v>44</v>
      </c>
      <c r="E2650" s="8">
        <v>1</v>
      </c>
      <c r="F2650" s="9" t="str">
        <f>_xlfn.XLOOKUP(D2650,Data!G:G,Data!H:H,0,0,1)</f>
        <v>Europe</v>
      </c>
    </row>
    <row r="2651" spans="1:6" x14ac:dyDescent="0.2">
      <c r="A2651" s="9" t="s">
        <v>301</v>
      </c>
      <c r="B2651" s="9" t="s">
        <v>305</v>
      </c>
      <c r="C2651" s="8" t="s">
        <v>51</v>
      </c>
      <c r="D2651" s="9" t="s">
        <v>25</v>
      </c>
      <c r="E2651" s="8">
        <v>1</v>
      </c>
      <c r="F2651" s="9" t="str">
        <f>_xlfn.XLOOKUP(D2651,Data!G:G,Data!H:H,0,0,1)</f>
        <v>Europe</v>
      </c>
    </row>
    <row r="2652" spans="1:6" x14ac:dyDescent="0.2">
      <c r="A2652" s="9" t="s">
        <v>306</v>
      </c>
      <c r="B2652" s="9" t="s">
        <v>307</v>
      </c>
      <c r="C2652" s="8" t="s">
        <v>67</v>
      </c>
      <c r="D2652" s="9" t="s">
        <v>10</v>
      </c>
      <c r="E2652" s="8">
        <v>3</v>
      </c>
      <c r="F2652" s="9" t="str">
        <f>_xlfn.XLOOKUP(D2652,Data!G:G,Data!H:H,0,0,1)</f>
        <v>Oceania</v>
      </c>
    </row>
    <row r="2653" spans="1:6" x14ac:dyDescent="0.2">
      <c r="A2653" s="9" t="s">
        <v>306</v>
      </c>
      <c r="B2653" s="9" t="s">
        <v>307</v>
      </c>
      <c r="C2653" s="8" t="s">
        <v>67</v>
      </c>
      <c r="D2653" s="9" t="s">
        <v>52</v>
      </c>
      <c r="E2653" s="8">
        <v>3</v>
      </c>
      <c r="F2653" s="9" t="str">
        <f>_xlfn.XLOOKUP(D2653,Data!G:G,Data!H:H,0,0,1)</f>
        <v>Europe</v>
      </c>
    </row>
    <row r="2654" spans="1:6" x14ac:dyDescent="0.2">
      <c r="A2654" s="9" t="s">
        <v>306</v>
      </c>
      <c r="B2654" s="9" t="s">
        <v>307</v>
      </c>
      <c r="C2654" s="8" t="s">
        <v>67</v>
      </c>
      <c r="D2654" s="9" t="s">
        <v>141</v>
      </c>
      <c r="E2654" s="8">
        <v>3</v>
      </c>
      <c r="F2654" s="9" t="str">
        <f>_xlfn.XLOOKUP(D2654,Data!G:G,Data!H:H,0,0,1)</f>
        <v>Europe</v>
      </c>
    </row>
    <row r="2655" spans="1:6" x14ac:dyDescent="0.2">
      <c r="A2655" s="9" t="s">
        <v>306</v>
      </c>
      <c r="B2655" s="9" t="s">
        <v>307</v>
      </c>
      <c r="C2655" s="8" t="s">
        <v>67</v>
      </c>
      <c r="D2655" s="9" t="s">
        <v>13</v>
      </c>
      <c r="E2655" s="8">
        <v>1</v>
      </c>
      <c r="F2655" s="9" t="str">
        <f>_xlfn.XLOOKUP(D2655,Data!G:G,Data!H:H,0,0,1)</f>
        <v>South America</v>
      </c>
    </row>
    <row r="2656" spans="1:6" x14ac:dyDescent="0.2">
      <c r="A2656" s="9" t="s">
        <v>306</v>
      </c>
      <c r="B2656" s="9" t="s">
        <v>307</v>
      </c>
      <c r="C2656" s="8" t="s">
        <v>67</v>
      </c>
      <c r="D2656" s="9" t="s">
        <v>14</v>
      </c>
      <c r="E2656" s="8">
        <v>3</v>
      </c>
      <c r="F2656" s="9" t="str">
        <f>_xlfn.XLOOKUP(D2656,Data!G:G,Data!H:H,0,0,1)</f>
        <v>North America</v>
      </c>
    </row>
    <row r="2657" spans="1:6" x14ac:dyDescent="0.2">
      <c r="A2657" s="9" t="s">
        <v>306</v>
      </c>
      <c r="B2657" s="9" t="s">
        <v>307</v>
      </c>
      <c r="C2657" s="8" t="s">
        <v>67</v>
      </c>
      <c r="D2657" s="9" t="s">
        <v>54</v>
      </c>
      <c r="E2657" s="8">
        <v>3</v>
      </c>
      <c r="F2657" s="9" t="str">
        <f>_xlfn.XLOOKUP(D2657,Data!G:G,Data!H:H,0,0,1)</f>
        <v>Europe</v>
      </c>
    </row>
    <row r="2658" spans="1:6" x14ac:dyDescent="0.2">
      <c r="A2658" s="9" t="s">
        <v>306</v>
      </c>
      <c r="B2658" s="9" t="s">
        <v>307</v>
      </c>
      <c r="C2658" s="8" t="s">
        <v>67</v>
      </c>
      <c r="D2658" s="9" t="s">
        <v>89</v>
      </c>
      <c r="E2658" s="8">
        <v>1</v>
      </c>
      <c r="F2658" s="9" t="str">
        <f>_xlfn.XLOOKUP(D2658,Data!G:G,Data!H:H,0,0,1)</f>
        <v>North America</v>
      </c>
    </row>
    <row r="2659" spans="1:6" x14ac:dyDescent="0.2">
      <c r="A2659" s="9" t="s">
        <v>306</v>
      </c>
      <c r="B2659" s="9" t="s">
        <v>307</v>
      </c>
      <c r="C2659" s="8" t="s">
        <v>67</v>
      </c>
      <c r="D2659" s="9" t="s">
        <v>196</v>
      </c>
      <c r="E2659" s="8">
        <v>1</v>
      </c>
      <c r="F2659" s="9" t="str">
        <f>_xlfn.XLOOKUP(D2659,Data!G:G,Data!H:H,0,0,1)</f>
        <v>South America</v>
      </c>
    </row>
    <row r="2660" spans="1:6" x14ac:dyDescent="0.2">
      <c r="A2660" s="9" t="s">
        <v>306</v>
      </c>
      <c r="B2660" s="9" t="s">
        <v>307</v>
      </c>
      <c r="C2660" s="8" t="s">
        <v>67</v>
      </c>
      <c r="D2660" s="9" t="s">
        <v>24</v>
      </c>
      <c r="E2660" s="8">
        <v>3</v>
      </c>
      <c r="F2660" s="9" t="str">
        <f>_xlfn.XLOOKUP(D2660,Data!G:G,Data!H:H,0,0,1)</f>
        <v>Europe</v>
      </c>
    </row>
    <row r="2661" spans="1:6" x14ac:dyDescent="0.2">
      <c r="A2661" s="9" t="s">
        <v>306</v>
      </c>
      <c r="B2661" s="9" t="s">
        <v>307</v>
      </c>
      <c r="C2661" s="8" t="s">
        <v>67</v>
      </c>
      <c r="D2661" s="9" t="s">
        <v>25</v>
      </c>
      <c r="E2661" s="8">
        <v>3</v>
      </c>
      <c r="F2661" s="9" t="str">
        <f>_xlfn.XLOOKUP(D2661,Data!G:G,Data!H:H,0,0,1)</f>
        <v>Europe</v>
      </c>
    </row>
    <row r="2662" spans="1:6" x14ac:dyDescent="0.2">
      <c r="A2662" s="9" t="s">
        <v>306</v>
      </c>
      <c r="B2662" s="9" t="s">
        <v>307</v>
      </c>
      <c r="C2662" s="8" t="s">
        <v>67</v>
      </c>
      <c r="D2662" s="9" t="s">
        <v>26</v>
      </c>
      <c r="E2662" s="8">
        <v>3</v>
      </c>
      <c r="F2662" s="9" t="str">
        <f>_xlfn.XLOOKUP(D2662,Data!G:G,Data!H:H,0,0,1)</f>
        <v>Europe</v>
      </c>
    </row>
    <row r="2663" spans="1:6" x14ac:dyDescent="0.2">
      <c r="A2663" s="9" t="s">
        <v>306</v>
      </c>
      <c r="B2663" s="9" t="s">
        <v>307</v>
      </c>
      <c r="C2663" s="8" t="s">
        <v>67</v>
      </c>
      <c r="D2663" s="9" t="s">
        <v>27</v>
      </c>
      <c r="E2663" s="8">
        <v>3</v>
      </c>
      <c r="F2663" s="9" t="str">
        <f>_xlfn.XLOOKUP(D2663,Data!G:G,Data!H:H,0,0,1)</f>
        <v>Europe</v>
      </c>
    </row>
    <row r="2664" spans="1:6" x14ac:dyDescent="0.2">
      <c r="A2664" s="9" t="s">
        <v>306</v>
      </c>
      <c r="B2664" s="9" t="s">
        <v>307</v>
      </c>
      <c r="C2664" s="8" t="s">
        <v>67</v>
      </c>
      <c r="D2664" s="9" t="s">
        <v>28</v>
      </c>
      <c r="E2664" s="8">
        <v>1</v>
      </c>
      <c r="F2664" s="9" t="str">
        <f>_xlfn.XLOOKUP(D2664,Data!G:G,Data!H:H,0,0,1)</f>
        <v>Asia</v>
      </c>
    </row>
    <row r="2665" spans="1:6" x14ac:dyDescent="0.2">
      <c r="A2665" s="9" t="s">
        <v>306</v>
      </c>
      <c r="B2665" s="9" t="s">
        <v>307</v>
      </c>
      <c r="C2665" s="8" t="s">
        <v>67</v>
      </c>
      <c r="D2665" s="9" t="s">
        <v>156</v>
      </c>
      <c r="E2665" s="8">
        <v>1</v>
      </c>
      <c r="F2665" s="9" t="str">
        <f>_xlfn.XLOOKUP(D2665,Data!G:G,Data!H:H,0,0,1)</f>
        <v>Europe</v>
      </c>
    </row>
    <row r="2666" spans="1:6" x14ac:dyDescent="0.2">
      <c r="A2666" s="9" t="s">
        <v>306</v>
      </c>
      <c r="B2666" s="9" t="s">
        <v>307</v>
      </c>
      <c r="C2666" s="8" t="s">
        <v>67</v>
      </c>
      <c r="D2666" s="9" t="s">
        <v>207</v>
      </c>
      <c r="E2666" s="8">
        <v>1</v>
      </c>
      <c r="F2666" s="9" t="str">
        <f>_xlfn.XLOOKUP(D2666,Data!G:G,Data!H:H,0,0,1)</f>
        <v>Europe</v>
      </c>
    </row>
    <row r="2667" spans="1:6" x14ac:dyDescent="0.2">
      <c r="A2667" s="9" t="s">
        <v>306</v>
      </c>
      <c r="B2667" s="9" t="s">
        <v>307</v>
      </c>
      <c r="C2667" s="8" t="s">
        <v>67</v>
      </c>
      <c r="D2667" s="9" t="s">
        <v>34</v>
      </c>
      <c r="E2667" s="8">
        <v>1</v>
      </c>
      <c r="F2667" s="9" t="str">
        <f>_xlfn.XLOOKUP(D2667,Data!G:G,Data!H:H,0,0,1)</f>
        <v>Europe</v>
      </c>
    </row>
    <row r="2668" spans="1:6" x14ac:dyDescent="0.2">
      <c r="A2668" s="9" t="s">
        <v>306</v>
      </c>
      <c r="B2668" s="9" t="s">
        <v>307</v>
      </c>
      <c r="C2668" s="8" t="s">
        <v>67</v>
      </c>
      <c r="D2668" s="9" t="s">
        <v>36</v>
      </c>
      <c r="E2668" s="8">
        <v>1</v>
      </c>
      <c r="F2668" s="9" t="str">
        <f>_xlfn.XLOOKUP(D2668,Data!G:G,Data!H:H,0,0,1)</f>
        <v>Europe</v>
      </c>
    </row>
    <row r="2669" spans="1:6" x14ac:dyDescent="0.2">
      <c r="A2669" s="9" t="s">
        <v>306</v>
      </c>
      <c r="B2669" s="9" t="s">
        <v>307</v>
      </c>
      <c r="C2669" s="8" t="s">
        <v>67</v>
      </c>
      <c r="D2669" s="9" t="s">
        <v>157</v>
      </c>
      <c r="E2669" s="8">
        <v>1</v>
      </c>
      <c r="F2669" s="9" t="str">
        <f>_xlfn.XLOOKUP(D2669,Data!G:G,Data!H:H,0,0,1)</f>
        <v>Africa</v>
      </c>
    </row>
    <row r="2670" spans="1:6" x14ac:dyDescent="0.2">
      <c r="A2670" s="9" t="s">
        <v>306</v>
      </c>
      <c r="B2670" s="9" t="s">
        <v>307</v>
      </c>
      <c r="C2670" s="8" t="s">
        <v>67</v>
      </c>
      <c r="D2670" s="9" t="s">
        <v>38</v>
      </c>
      <c r="E2670" s="8">
        <v>3</v>
      </c>
      <c r="F2670" s="9" t="str">
        <f>_xlfn.XLOOKUP(D2670,Data!G:G,Data!H:H,0,0,1)</f>
        <v>Europe</v>
      </c>
    </row>
    <row r="2671" spans="1:6" x14ac:dyDescent="0.2">
      <c r="A2671" s="9" t="s">
        <v>306</v>
      </c>
      <c r="B2671" s="9" t="s">
        <v>307</v>
      </c>
      <c r="C2671" s="8" t="s">
        <v>67</v>
      </c>
      <c r="D2671" s="9" t="s">
        <v>71</v>
      </c>
      <c r="E2671" s="8">
        <v>1</v>
      </c>
      <c r="F2671" s="9" t="str">
        <f>_xlfn.XLOOKUP(D2671,Data!G:G,Data!H:H,0,0,1)</f>
        <v>Oceania</v>
      </c>
    </row>
    <row r="2672" spans="1:6" x14ac:dyDescent="0.2">
      <c r="A2672" s="9" t="s">
        <v>306</v>
      </c>
      <c r="B2672" s="9" t="s">
        <v>307</v>
      </c>
      <c r="C2672" s="8" t="s">
        <v>67</v>
      </c>
      <c r="D2672" s="9" t="s">
        <v>144</v>
      </c>
      <c r="E2672" s="8">
        <v>1</v>
      </c>
      <c r="F2672" s="9" t="str">
        <f>_xlfn.XLOOKUP(D2672,Data!G:G,Data!H:H,0,0,1)</f>
        <v>Europe</v>
      </c>
    </row>
    <row r="2673" spans="1:6" x14ac:dyDescent="0.2">
      <c r="A2673" s="9" t="s">
        <v>306</v>
      </c>
      <c r="B2673" s="9" t="s">
        <v>307</v>
      </c>
      <c r="C2673" s="8" t="s">
        <v>67</v>
      </c>
      <c r="D2673" s="9" t="s">
        <v>59</v>
      </c>
      <c r="E2673" s="8">
        <v>3</v>
      </c>
      <c r="F2673" s="9" t="str">
        <f>_xlfn.XLOOKUP(D2673,Data!G:G,Data!H:H,0,0,1)</f>
        <v>Europe</v>
      </c>
    </row>
    <row r="2674" spans="1:6" x14ac:dyDescent="0.2">
      <c r="A2674" s="9" t="s">
        <v>306</v>
      </c>
      <c r="B2674" s="9" t="s">
        <v>307</v>
      </c>
      <c r="C2674" s="8" t="s">
        <v>67</v>
      </c>
      <c r="D2674" s="9" t="s">
        <v>145</v>
      </c>
      <c r="E2674" s="8">
        <v>3</v>
      </c>
      <c r="F2674" s="9" t="str">
        <f>_xlfn.XLOOKUP(D2674,Data!G:G,Data!H:H,0,0,1)</f>
        <v>Europe</v>
      </c>
    </row>
    <row r="2675" spans="1:6" x14ac:dyDescent="0.2">
      <c r="A2675" s="9" t="s">
        <v>306</v>
      </c>
      <c r="B2675" s="9" t="s">
        <v>307</v>
      </c>
      <c r="C2675" s="8" t="s">
        <v>67</v>
      </c>
      <c r="D2675" s="9" t="s">
        <v>125</v>
      </c>
      <c r="E2675" s="8">
        <v>1</v>
      </c>
      <c r="F2675" s="9" t="str">
        <f>_xlfn.XLOOKUP(D2675,Data!G:G,Data!H:H,0,0,1)</f>
        <v>Asia</v>
      </c>
    </row>
    <row r="2676" spans="1:6" x14ac:dyDescent="0.2">
      <c r="A2676" s="9" t="s">
        <v>306</v>
      </c>
      <c r="B2676" s="9" t="s">
        <v>307</v>
      </c>
      <c r="C2676" s="8" t="s">
        <v>67</v>
      </c>
      <c r="D2676" s="9" t="s">
        <v>41</v>
      </c>
      <c r="E2676" s="8">
        <v>1</v>
      </c>
      <c r="F2676" s="9" t="str">
        <f>_xlfn.XLOOKUP(D2676,Data!G:G,Data!H:H,0,0,1)</f>
        <v>Asia</v>
      </c>
    </row>
    <row r="2677" spans="1:6" x14ac:dyDescent="0.2">
      <c r="A2677" s="9" t="s">
        <v>306</v>
      </c>
      <c r="B2677" s="9" t="s">
        <v>307</v>
      </c>
      <c r="C2677" s="8" t="s">
        <v>67</v>
      </c>
      <c r="D2677" s="9" t="s">
        <v>42</v>
      </c>
      <c r="E2677" s="8">
        <v>3</v>
      </c>
      <c r="F2677" s="9" t="str">
        <f>_xlfn.XLOOKUP(D2677,Data!G:G,Data!H:H,0,0,1)</f>
        <v>Europe</v>
      </c>
    </row>
    <row r="2678" spans="1:6" x14ac:dyDescent="0.2">
      <c r="A2678" s="9" t="s">
        <v>306</v>
      </c>
      <c r="B2678" s="9" t="s">
        <v>307</v>
      </c>
      <c r="C2678" s="8" t="s">
        <v>67</v>
      </c>
      <c r="D2678" s="9" t="s">
        <v>127</v>
      </c>
      <c r="E2678" s="8">
        <v>3</v>
      </c>
      <c r="F2678" s="9" t="str">
        <f>_xlfn.XLOOKUP(D2678,Data!G:G,Data!H:H,0,0,1)</f>
        <v>Europe</v>
      </c>
    </row>
    <row r="2679" spans="1:6" x14ac:dyDescent="0.2">
      <c r="A2679" s="9" t="s">
        <v>306</v>
      </c>
      <c r="B2679" s="9" t="s">
        <v>307</v>
      </c>
      <c r="C2679" s="8" t="s">
        <v>67</v>
      </c>
      <c r="D2679" s="9" t="s">
        <v>137</v>
      </c>
      <c r="E2679" s="8">
        <v>1</v>
      </c>
      <c r="F2679" s="9" t="str">
        <f>_xlfn.XLOOKUP(D2679,Data!G:G,Data!H:H,0,0,1)</f>
        <v>Europe</v>
      </c>
    </row>
    <row r="2680" spans="1:6" x14ac:dyDescent="0.2">
      <c r="A2680" s="9" t="s">
        <v>306</v>
      </c>
      <c r="B2680" s="9" t="s">
        <v>307</v>
      </c>
      <c r="C2680" s="8" t="s">
        <v>67</v>
      </c>
      <c r="D2680" s="9" t="s">
        <v>45</v>
      </c>
      <c r="E2680" s="8">
        <v>3</v>
      </c>
      <c r="F2680" s="9" t="str">
        <f>_xlfn.XLOOKUP(D2680,Data!G:G,Data!H:H,0,0,1)</f>
        <v>North America</v>
      </c>
    </row>
    <row r="2681" spans="1:6" x14ac:dyDescent="0.2">
      <c r="A2681" s="9" t="s">
        <v>306</v>
      </c>
      <c r="B2681" s="9" t="s">
        <v>307</v>
      </c>
      <c r="C2681" s="8" t="s">
        <v>67</v>
      </c>
      <c r="D2681" s="9" t="s">
        <v>162</v>
      </c>
      <c r="E2681" s="8">
        <v>1</v>
      </c>
      <c r="F2681" s="9" t="str">
        <f>_xlfn.XLOOKUP(D2681,Data!G:G,Data!H:H,0,0,1)</f>
        <v>South America</v>
      </c>
    </row>
    <row r="2682" spans="1:6" x14ac:dyDescent="0.2">
      <c r="A2682" s="9" t="s">
        <v>306</v>
      </c>
      <c r="B2682" s="9" t="s">
        <v>308</v>
      </c>
      <c r="C2682" s="8" t="s">
        <v>67</v>
      </c>
      <c r="D2682" s="9" t="s">
        <v>26</v>
      </c>
      <c r="E2682" s="8">
        <v>1</v>
      </c>
      <c r="F2682" s="9" t="str">
        <f>_xlfn.XLOOKUP(D2682,Data!G:G,Data!H:H,0,0,1)</f>
        <v>Europe</v>
      </c>
    </row>
    <row r="2683" spans="1:6" x14ac:dyDescent="0.2">
      <c r="A2683" s="9" t="s">
        <v>306</v>
      </c>
      <c r="B2683" s="9" t="s">
        <v>308</v>
      </c>
      <c r="C2683" s="8" t="s">
        <v>67</v>
      </c>
      <c r="D2683" s="9" t="s">
        <v>54</v>
      </c>
      <c r="E2683" s="8">
        <v>1</v>
      </c>
      <c r="F2683" s="9" t="str">
        <f>_xlfn.XLOOKUP(D2683,Data!G:G,Data!H:H,0,0,1)</f>
        <v>Europe</v>
      </c>
    </row>
    <row r="2684" spans="1:6" x14ac:dyDescent="0.2">
      <c r="A2684" s="9" t="s">
        <v>306</v>
      </c>
      <c r="B2684" s="9" t="s">
        <v>308</v>
      </c>
      <c r="C2684" s="8" t="s">
        <v>67</v>
      </c>
      <c r="D2684" s="9" t="s">
        <v>27</v>
      </c>
      <c r="E2684" s="8">
        <v>1</v>
      </c>
      <c r="F2684" s="9" t="str">
        <f>_xlfn.XLOOKUP(D2684,Data!G:G,Data!H:H,0,0,1)</f>
        <v>Europe</v>
      </c>
    </row>
    <row r="2685" spans="1:6" x14ac:dyDescent="0.2">
      <c r="A2685" s="9" t="s">
        <v>306</v>
      </c>
      <c r="B2685" s="9" t="s">
        <v>308</v>
      </c>
      <c r="C2685" s="8" t="s">
        <v>67</v>
      </c>
      <c r="D2685" s="9" t="s">
        <v>38</v>
      </c>
      <c r="E2685" s="8">
        <v>1</v>
      </c>
      <c r="F2685" s="9" t="str">
        <f>_xlfn.XLOOKUP(D2685,Data!G:G,Data!H:H,0,0,1)</f>
        <v>Europe</v>
      </c>
    </row>
    <row r="2686" spans="1:6" x14ac:dyDescent="0.2">
      <c r="A2686" s="9" t="s">
        <v>306</v>
      </c>
      <c r="B2686" s="9" t="s">
        <v>308</v>
      </c>
      <c r="C2686" s="8" t="s">
        <v>67</v>
      </c>
      <c r="D2686" s="9" t="s">
        <v>127</v>
      </c>
      <c r="E2686" s="8">
        <v>1</v>
      </c>
      <c r="F2686" s="9" t="str">
        <f>_xlfn.XLOOKUP(D2686,Data!G:G,Data!H:H,0,0,1)</f>
        <v>Europe</v>
      </c>
    </row>
    <row r="2687" spans="1:6" x14ac:dyDescent="0.2">
      <c r="A2687" s="9" t="s">
        <v>306</v>
      </c>
      <c r="B2687" s="9" t="s">
        <v>308</v>
      </c>
      <c r="C2687" s="8" t="s">
        <v>67</v>
      </c>
      <c r="D2687" s="9" t="s">
        <v>141</v>
      </c>
      <c r="E2687" s="8">
        <v>1</v>
      </c>
      <c r="F2687" s="9" t="str">
        <f>_xlfn.XLOOKUP(D2687,Data!G:G,Data!H:H,0,0,1)</f>
        <v>Europe</v>
      </c>
    </row>
    <row r="2688" spans="1:6" x14ac:dyDescent="0.2">
      <c r="A2688" s="9" t="s">
        <v>306</v>
      </c>
      <c r="B2688" s="9" t="s">
        <v>308</v>
      </c>
      <c r="C2688" s="8" t="s">
        <v>67</v>
      </c>
      <c r="D2688" s="9" t="s">
        <v>25</v>
      </c>
      <c r="E2688" s="8">
        <v>1</v>
      </c>
      <c r="F2688" s="9" t="str">
        <f>_xlfn.XLOOKUP(D2688,Data!G:G,Data!H:H,0,0,1)</f>
        <v>Europe</v>
      </c>
    </row>
    <row r="2689" spans="1:6" x14ac:dyDescent="0.2">
      <c r="A2689" s="9" t="s">
        <v>306</v>
      </c>
      <c r="B2689" s="9" t="s">
        <v>308</v>
      </c>
      <c r="C2689" s="8" t="s">
        <v>67</v>
      </c>
      <c r="D2689" s="9" t="s">
        <v>52</v>
      </c>
      <c r="E2689" s="8">
        <v>1</v>
      </c>
      <c r="F2689" s="9" t="str">
        <f>_xlfn.XLOOKUP(D2689,Data!G:G,Data!H:H,0,0,1)</f>
        <v>Europe</v>
      </c>
    </row>
    <row r="2690" spans="1:6" x14ac:dyDescent="0.2">
      <c r="A2690" s="9" t="s">
        <v>306</v>
      </c>
      <c r="B2690" s="9" t="s">
        <v>308</v>
      </c>
      <c r="C2690" s="8" t="s">
        <v>67</v>
      </c>
      <c r="D2690" s="9" t="s">
        <v>24</v>
      </c>
      <c r="E2690" s="8">
        <v>1</v>
      </c>
      <c r="F2690" s="9" t="str">
        <f>_xlfn.XLOOKUP(D2690,Data!G:G,Data!H:H,0,0,1)</f>
        <v>Europe</v>
      </c>
    </row>
    <row r="2691" spans="1:6" x14ac:dyDescent="0.2">
      <c r="A2691" s="9" t="s">
        <v>306</v>
      </c>
      <c r="B2691" s="9" t="s">
        <v>308</v>
      </c>
      <c r="C2691" s="8" t="s">
        <v>67</v>
      </c>
      <c r="D2691" s="9" t="s">
        <v>10</v>
      </c>
      <c r="E2691" s="8">
        <v>1</v>
      </c>
      <c r="F2691" s="9" t="str">
        <f>_xlfn.XLOOKUP(D2691,Data!G:G,Data!H:H,0,0,1)</f>
        <v>Oceania</v>
      </c>
    </row>
    <row r="2692" spans="1:6" x14ac:dyDescent="0.2">
      <c r="A2692" s="9" t="s">
        <v>306</v>
      </c>
      <c r="B2692" s="9" t="s">
        <v>308</v>
      </c>
      <c r="C2692" s="8" t="s">
        <v>67</v>
      </c>
      <c r="D2692" s="9" t="s">
        <v>14</v>
      </c>
      <c r="E2692" s="8">
        <v>1</v>
      </c>
      <c r="F2692" s="9" t="str">
        <f>_xlfn.XLOOKUP(D2692,Data!G:G,Data!H:H,0,0,1)</f>
        <v>North America</v>
      </c>
    </row>
    <row r="2693" spans="1:6" x14ac:dyDescent="0.2">
      <c r="A2693" s="9" t="s">
        <v>306</v>
      </c>
      <c r="B2693" s="9" t="s">
        <v>308</v>
      </c>
      <c r="C2693" s="8" t="s">
        <v>67</v>
      </c>
      <c r="D2693" s="9" t="s">
        <v>145</v>
      </c>
      <c r="E2693" s="8">
        <v>1</v>
      </c>
      <c r="F2693" s="9" t="str">
        <f>_xlfn.XLOOKUP(D2693,Data!G:G,Data!H:H,0,0,1)</f>
        <v>Europe</v>
      </c>
    </row>
    <row r="2694" spans="1:6" x14ac:dyDescent="0.2">
      <c r="A2694" s="9" t="s">
        <v>306</v>
      </c>
      <c r="B2694" s="9" t="s">
        <v>308</v>
      </c>
      <c r="C2694" s="8" t="s">
        <v>67</v>
      </c>
      <c r="D2694" s="9" t="s">
        <v>42</v>
      </c>
      <c r="E2694" s="8">
        <v>1</v>
      </c>
      <c r="F2694" s="9" t="str">
        <f>_xlfn.XLOOKUP(D2694,Data!G:G,Data!H:H,0,0,1)</f>
        <v>Europe</v>
      </c>
    </row>
    <row r="2695" spans="1:6" x14ac:dyDescent="0.2">
      <c r="A2695" s="9" t="s">
        <v>306</v>
      </c>
      <c r="B2695" s="9" t="s">
        <v>308</v>
      </c>
      <c r="C2695" s="8" t="s">
        <v>67</v>
      </c>
      <c r="D2695" s="9" t="s">
        <v>59</v>
      </c>
      <c r="E2695" s="8">
        <v>1</v>
      </c>
      <c r="F2695" s="9" t="str">
        <f>_xlfn.XLOOKUP(D2695,Data!G:G,Data!H:H,0,0,1)</f>
        <v>Europe</v>
      </c>
    </row>
    <row r="2696" spans="1:6" x14ac:dyDescent="0.2">
      <c r="A2696" s="9" t="s">
        <v>306</v>
      </c>
      <c r="B2696" s="9" t="s">
        <v>308</v>
      </c>
      <c r="C2696" s="8" t="s">
        <v>67</v>
      </c>
      <c r="D2696" s="9" t="s">
        <v>45</v>
      </c>
      <c r="E2696" s="8">
        <v>1</v>
      </c>
      <c r="F2696" s="9" t="str">
        <f>_xlfn.XLOOKUP(D2696,Data!G:G,Data!H:H,0,0,1)</f>
        <v>North America</v>
      </c>
    </row>
    <row r="2697" spans="1:6" x14ac:dyDescent="0.2">
      <c r="A2697" s="9" t="s">
        <v>306</v>
      </c>
      <c r="B2697" s="9" t="s">
        <v>309</v>
      </c>
      <c r="C2697" s="8" t="s">
        <v>67</v>
      </c>
      <c r="D2697" s="9" t="s">
        <v>10</v>
      </c>
      <c r="E2697" s="8">
        <v>3</v>
      </c>
      <c r="F2697" s="9" t="str">
        <f>_xlfn.XLOOKUP(D2697,Data!G:G,Data!H:H,0,0,1)</f>
        <v>Oceania</v>
      </c>
    </row>
    <row r="2698" spans="1:6" x14ac:dyDescent="0.2">
      <c r="A2698" s="9" t="s">
        <v>306</v>
      </c>
      <c r="B2698" s="9" t="s">
        <v>309</v>
      </c>
      <c r="C2698" s="8" t="s">
        <v>67</v>
      </c>
      <c r="D2698" s="9" t="s">
        <v>52</v>
      </c>
      <c r="E2698" s="8">
        <v>1</v>
      </c>
      <c r="F2698" s="9" t="str">
        <f>_xlfn.XLOOKUP(D2698,Data!G:G,Data!H:H,0,0,1)</f>
        <v>Europe</v>
      </c>
    </row>
    <row r="2699" spans="1:6" x14ac:dyDescent="0.2">
      <c r="A2699" s="9" t="s">
        <v>306</v>
      </c>
      <c r="B2699" s="9" t="s">
        <v>309</v>
      </c>
      <c r="C2699" s="8" t="s">
        <v>67</v>
      </c>
      <c r="D2699" s="9" t="s">
        <v>141</v>
      </c>
      <c r="E2699" s="8">
        <v>3</v>
      </c>
      <c r="F2699" s="9" t="str">
        <f>_xlfn.XLOOKUP(D2699,Data!G:G,Data!H:H,0,0,1)</f>
        <v>Europe</v>
      </c>
    </row>
    <row r="2700" spans="1:6" x14ac:dyDescent="0.2">
      <c r="A2700" s="9" t="s">
        <v>306</v>
      </c>
      <c r="B2700" s="9" t="s">
        <v>309</v>
      </c>
      <c r="C2700" s="8" t="s">
        <v>67</v>
      </c>
      <c r="D2700" s="9" t="s">
        <v>13</v>
      </c>
      <c r="E2700" s="8">
        <v>3</v>
      </c>
      <c r="F2700" s="9" t="str">
        <f>_xlfn.XLOOKUP(D2700,Data!G:G,Data!H:H,0,0,1)</f>
        <v>South America</v>
      </c>
    </row>
    <row r="2701" spans="1:6" x14ac:dyDescent="0.2">
      <c r="A2701" s="9" t="s">
        <v>306</v>
      </c>
      <c r="B2701" s="9" t="s">
        <v>309</v>
      </c>
      <c r="C2701" s="8" t="s">
        <v>67</v>
      </c>
      <c r="D2701" s="9" t="s">
        <v>14</v>
      </c>
      <c r="E2701" s="8">
        <v>3</v>
      </c>
      <c r="F2701" s="9" t="str">
        <f>_xlfn.XLOOKUP(D2701,Data!G:G,Data!H:H,0,0,1)</f>
        <v>North America</v>
      </c>
    </row>
    <row r="2702" spans="1:6" x14ac:dyDescent="0.2">
      <c r="A2702" s="9" t="s">
        <v>306</v>
      </c>
      <c r="B2702" s="9" t="s">
        <v>309</v>
      </c>
      <c r="C2702" s="8" t="s">
        <v>67</v>
      </c>
      <c r="D2702" s="9" t="s">
        <v>17</v>
      </c>
      <c r="E2702" s="8">
        <v>2</v>
      </c>
      <c r="F2702" s="9" t="str">
        <f>_xlfn.XLOOKUP(D2702,Data!G:G,Data!H:H,0,0,1)</f>
        <v>Asia</v>
      </c>
    </row>
    <row r="2703" spans="1:6" x14ac:dyDescent="0.2">
      <c r="A2703" s="9" t="s">
        <v>306</v>
      </c>
      <c r="B2703" s="9" t="s">
        <v>309</v>
      </c>
      <c r="C2703" s="8" t="s">
        <v>67</v>
      </c>
      <c r="D2703" s="9" t="s">
        <v>21</v>
      </c>
      <c r="E2703" s="8">
        <v>2</v>
      </c>
      <c r="F2703" s="9" t="str">
        <f>_xlfn.XLOOKUP(D2703,Data!G:G,Data!H:H,0,0,1)</f>
        <v>Europe</v>
      </c>
    </row>
    <row r="2704" spans="1:6" x14ac:dyDescent="0.2">
      <c r="A2704" s="9" t="s">
        <v>306</v>
      </c>
      <c r="B2704" s="9" t="s">
        <v>309</v>
      </c>
      <c r="C2704" s="8" t="s">
        <v>67</v>
      </c>
      <c r="D2704" s="9" t="s">
        <v>54</v>
      </c>
      <c r="E2704" s="8">
        <v>1</v>
      </c>
      <c r="F2704" s="9" t="str">
        <f>_xlfn.XLOOKUP(D2704,Data!G:G,Data!H:H,0,0,1)</f>
        <v>Europe</v>
      </c>
    </row>
    <row r="2705" spans="1:6" x14ac:dyDescent="0.2">
      <c r="A2705" s="9" t="s">
        <v>306</v>
      </c>
      <c r="B2705" s="9" t="s">
        <v>309</v>
      </c>
      <c r="C2705" s="8" t="s">
        <v>67</v>
      </c>
      <c r="D2705" s="9" t="s">
        <v>196</v>
      </c>
      <c r="E2705" s="8">
        <v>2</v>
      </c>
      <c r="F2705" s="9" t="str">
        <f>_xlfn.XLOOKUP(D2705,Data!G:G,Data!H:H,0,0,1)</f>
        <v>South America</v>
      </c>
    </row>
    <row r="2706" spans="1:6" x14ac:dyDescent="0.2">
      <c r="A2706" s="9" t="s">
        <v>306</v>
      </c>
      <c r="B2706" s="9" t="s">
        <v>309</v>
      </c>
      <c r="C2706" s="8" t="s">
        <v>67</v>
      </c>
      <c r="D2706" s="9" t="s">
        <v>24</v>
      </c>
      <c r="E2706" s="8">
        <v>2</v>
      </c>
      <c r="F2706" s="9" t="str">
        <f>_xlfn.XLOOKUP(D2706,Data!G:G,Data!H:H,0,0,1)</f>
        <v>Europe</v>
      </c>
    </row>
    <row r="2707" spans="1:6" x14ac:dyDescent="0.2">
      <c r="A2707" s="9" t="s">
        <v>306</v>
      </c>
      <c r="B2707" s="9" t="s">
        <v>309</v>
      </c>
      <c r="C2707" s="8" t="s">
        <v>67</v>
      </c>
      <c r="D2707" s="9" t="s">
        <v>25</v>
      </c>
      <c r="E2707" s="8">
        <v>3</v>
      </c>
      <c r="F2707" s="9" t="str">
        <f>_xlfn.XLOOKUP(D2707,Data!G:G,Data!H:H,0,0,1)</f>
        <v>Europe</v>
      </c>
    </row>
    <row r="2708" spans="1:6" x14ac:dyDescent="0.2">
      <c r="A2708" s="9" t="s">
        <v>306</v>
      </c>
      <c r="B2708" s="9" t="s">
        <v>309</v>
      </c>
      <c r="C2708" s="8" t="s">
        <v>67</v>
      </c>
      <c r="D2708" s="9" t="s">
        <v>26</v>
      </c>
      <c r="E2708" s="8">
        <v>3</v>
      </c>
      <c r="F2708" s="9" t="str">
        <f>_xlfn.XLOOKUP(D2708,Data!G:G,Data!H:H,0,0,1)</f>
        <v>Europe</v>
      </c>
    </row>
    <row r="2709" spans="1:6" x14ac:dyDescent="0.2">
      <c r="A2709" s="9" t="s">
        <v>306</v>
      </c>
      <c r="B2709" s="9" t="s">
        <v>309</v>
      </c>
      <c r="C2709" s="8" t="s">
        <v>67</v>
      </c>
      <c r="D2709" s="9" t="s">
        <v>27</v>
      </c>
      <c r="E2709" s="8">
        <v>3</v>
      </c>
      <c r="F2709" s="9" t="str">
        <f>_xlfn.XLOOKUP(D2709,Data!G:G,Data!H:H,0,0,1)</f>
        <v>Europe</v>
      </c>
    </row>
    <row r="2710" spans="1:6" x14ac:dyDescent="0.2">
      <c r="A2710" s="9" t="s">
        <v>306</v>
      </c>
      <c r="B2710" s="9" t="s">
        <v>309</v>
      </c>
      <c r="C2710" s="8" t="s">
        <v>67</v>
      </c>
      <c r="D2710" s="9" t="s">
        <v>143</v>
      </c>
      <c r="E2710" s="8">
        <v>1</v>
      </c>
      <c r="F2710" s="9" t="str">
        <f>_xlfn.XLOOKUP(D2710,Data!G:G,Data!H:H,0,0,1)</f>
        <v>Europe</v>
      </c>
    </row>
    <row r="2711" spans="1:6" x14ac:dyDescent="0.2">
      <c r="A2711" s="9" t="s">
        <v>306</v>
      </c>
      <c r="B2711" s="9" t="s">
        <v>309</v>
      </c>
      <c r="C2711" s="8" t="s">
        <v>67</v>
      </c>
      <c r="D2711" s="9" t="s">
        <v>156</v>
      </c>
      <c r="E2711" s="8">
        <v>3</v>
      </c>
      <c r="F2711" s="9" t="str">
        <f>_xlfn.XLOOKUP(D2711,Data!G:G,Data!H:H,0,0,1)</f>
        <v>Europe</v>
      </c>
    </row>
    <row r="2712" spans="1:6" x14ac:dyDescent="0.2">
      <c r="A2712" s="9" t="s">
        <v>306</v>
      </c>
      <c r="B2712" s="9" t="s">
        <v>309</v>
      </c>
      <c r="C2712" s="8" t="s">
        <v>67</v>
      </c>
      <c r="D2712" s="9" t="s">
        <v>31</v>
      </c>
      <c r="E2712" s="8">
        <v>3</v>
      </c>
      <c r="F2712" s="9" t="str">
        <f>_xlfn.XLOOKUP(D2712,Data!G:G,Data!H:H,0,0,1)</f>
        <v>Europe</v>
      </c>
    </row>
    <row r="2713" spans="1:6" x14ac:dyDescent="0.2">
      <c r="A2713" s="9" t="s">
        <v>306</v>
      </c>
      <c r="B2713" s="9" t="s">
        <v>309</v>
      </c>
      <c r="C2713" s="8" t="s">
        <v>67</v>
      </c>
      <c r="D2713" s="9" t="s">
        <v>32</v>
      </c>
      <c r="E2713" s="8">
        <v>3</v>
      </c>
      <c r="F2713" s="9" t="str">
        <f>_xlfn.XLOOKUP(D2713,Data!G:G,Data!H:H,0,0,1)</f>
        <v>Asia</v>
      </c>
    </row>
    <row r="2714" spans="1:6" x14ac:dyDescent="0.2">
      <c r="A2714" s="9" t="s">
        <v>306</v>
      </c>
      <c r="B2714" s="9" t="s">
        <v>309</v>
      </c>
      <c r="C2714" s="8" t="s">
        <v>67</v>
      </c>
      <c r="D2714" s="9" t="s">
        <v>157</v>
      </c>
      <c r="E2714" s="8">
        <v>1</v>
      </c>
      <c r="F2714" s="9" t="str">
        <f>_xlfn.XLOOKUP(D2714,Data!G:G,Data!H:H,0,0,1)</f>
        <v>Africa</v>
      </c>
    </row>
    <row r="2715" spans="1:6" x14ac:dyDescent="0.2">
      <c r="A2715" s="9" t="s">
        <v>306</v>
      </c>
      <c r="B2715" s="9" t="s">
        <v>309</v>
      </c>
      <c r="C2715" s="8" t="s">
        <v>67</v>
      </c>
      <c r="D2715" s="9" t="s">
        <v>38</v>
      </c>
      <c r="E2715" s="8">
        <v>3</v>
      </c>
      <c r="F2715" s="9" t="str">
        <f>_xlfn.XLOOKUP(D2715,Data!G:G,Data!H:H,0,0,1)</f>
        <v>Europe</v>
      </c>
    </row>
    <row r="2716" spans="1:6" x14ac:dyDescent="0.2">
      <c r="A2716" s="9" t="s">
        <v>306</v>
      </c>
      <c r="B2716" s="9" t="s">
        <v>309</v>
      </c>
      <c r="C2716" s="8" t="s">
        <v>67</v>
      </c>
      <c r="D2716" s="9" t="s">
        <v>71</v>
      </c>
      <c r="E2716" s="8">
        <v>3</v>
      </c>
      <c r="F2716" s="9" t="str">
        <f>_xlfn.XLOOKUP(D2716,Data!G:G,Data!H:H,0,0,1)</f>
        <v>Oceania</v>
      </c>
    </row>
    <row r="2717" spans="1:6" x14ac:dyDescent="0.2">
      <c r="A2717" s="9" t="s">
        <v>306</v>
      </c>
      <c r="B2717" s="9" t="s">
        <v>309</v>
      </c>
      <c r="C2717" s="8" t="s">
        <v>67</v>
      </c>
      <c r="D2717" s="9" t="s">
        <v>59</v>
      </c>
      <c r="E2717" s="8">
        <v>3</v>
      </c>
      <c r="F2717" s="9" t="str">
        <f>_xlfn.XLOOKUP(D2717,Data!G:G,Data!H:H,0,0,1)</f>
        <v>Europe</v>
      </c>
    </row>
    <row r="2718" spans="1:6" x14ac:dyDescent="0.2">
      <c r="A2718" s="9" t="s">
        <v>306</v>
      </c>
      <c r="B2718" s="9" t="s">
        <v>309</v>
      </c>
      <c r="C2718" s="8" t="s">
        <v>67</v>
      </c>
      <c r="D2718" s="9" t="s">
        <v>145</v>
      </c>
      <c r="E2718" s="8">
        <v>1</v>
      </c>
      <c r="F2718" s="9" t="str">
        <f>_xlfn.XLOOKUP(D2718,Data!G:G,Data!H:H,0,0,1)</f>
        <v>Europe</v>
      </c>
    </row>
    <row r="2719" spans="1:6" x14ac:dyDescent="0.2">
      <c r="A2719" s="9" t="s">
        <v>306</v>
      </c>
      <c r="B2719" s="9" t="s">
        <v>309</v>
      </c>
      <c r="C2719" s="8" t="s">
        <v>67</v>
      </c>
      <c r="D2719" s="9" t="s">
        <v>40</v>
      </c>
      <c r="E2719" s="8">
        <v>1</v>
      </c>
      <c r="F2719" s="9" t="str">
        <f>_xlfn.XLOOKUP(D2719,Data!G:G,Data!H:H,0,0,1)</f>
        <v>Africa</v>
      </c>
    </row>
    <row r="2720" spans="1:6" x14ac:dyDescent="0.2">
      <c r="A2720" s="9" t="s">
        <v>306</v>
      </c>
      <c r="B2720" s="9" t="s">
        <v>309</v>
      </c>
      <c r="C2720" s="8" t="s">
        <v>67</v>
      </c>
      <c r="D2720" s="9" t="s">
        <v>42</v>
      </c>
      <c r="E2720" s="8">
        <v>2</v>
      </c>
      <c r="F2720" s="9" t="str">
        <f>_xlfn.XLOOKUP(D2720,Data!G:G,Data!H:H,0,0,1)</f>
        <v>Europe</v>
      </c>
    </row>
    <row r="2721" spans="1:6" x14ac:dyDescent="0.2">
      <c r="A2721" s="9" t="s">
        <v>306</v>
      </c>
      <c r="B2721" s="9" t="s">
        <v>309</v>
      </c>
      <c r="C2721" s="8" t="s">
        <v>67</v>
      </c>
      <c r="D2721" s="9" t="s">
        <v>127</v>
      </c>
      <c r="E2721" s="8">
        <v>3</v>
      </c>
      <c r="F2721" s="9" t="str">
        <f>_xlfn.XLOOKUP(D2721,Data!G:G,Data!H:H,0,0,1)</f>
        <v>Europe</v>
      </c>
    </row>
    <row r="2722" spans="1:6" x14ac:dyDescent="0.2">
      <c r="A2722" s="9" t="s">
        <v>306</v>
      </c>
      <c r="B2722" s="9" t="s">
        <v>309</v>
      </c>
      <c r="C2722" s="8" t="s">
        <v>67</v>
      </c>
      <c r="D2722" s="9" t="s">
        <v>137</v>
      </c>
      <c r="E2722" s="8">
        <v>3</v>
      </c>
      <c r="F2722" s="9" t="str">
        <f>_xlfn.XLOOKUP(D2722,Data!G:G,Data!H:H,0,0,1)</f>
        <v>Europe</v>
      </c>
    </row>
    <row r="2723" spans="1:6" x14ac:dyDescent="0.2">
      <c r="A2723" s="9" t="s">
        <v>306</v>
      </c>
      <c r="B2723" s="9" t="s">
        <v>309</v>
      </c>
      <c r="C2723" s="8" t="s">
        <v>67</v>
      </c>
      <c r="D2723" s="9" t="s">
        <v>45</v>
      </c>
      <c r="E2723" s="8">
        <v>3</v>
      </c>
      <c r="F2723" s="9" t="str">
        <f>_xlfn.XLOOKUP(D2723,Data!G:G,Data!H:H,0,0,1)</f>
        <v>North America</v>
      </c>
    </row>
    <row r="2724" spans="1:6" x14ac:dyDescent="0.2">
      <c r="A2724" s="9" t="s">
        <v>306</v>
      </c>
      <c r="B2724" s="9" t="s">
        <v>310</v>
      </c>
      <c r="C2724" s="8" t="s">
        <v>67</v>
      </c>
      <c r="D2724" s="9" t="s">
        <v>27</v>
      </c>
      <c r="E2724" s="8">
        <v>1</v>
      </c>
      <c r="F2724" s="9" t="str">
        <f>_xlfn.XLOOKUP(D2724,Data!G:G,Data!H:H,0,0,1)</f>
        <v>Europe</v>
      </c>
    </row>
    <row r="2725" spans="1:6" x14ac:dyDescent="0.2">
      <c r="A2725" s="9" t="s">
        <v>306</v>
      </c>
      <c r="B2725" s="9" t="s">
        <v>310</v>
      </c>
      <c r="C2725" s="8" t="s">
        <v>67</v>
      </c>
      <c r="D2725" s="9" t="s">
        <v>26</v>
      </c>
      <c r="E2725" s="8">
        <v>1</v>
      </c>
      <c r="F2725" s="9" t="str">
        <f>_xlfn.XLOOKUP(D2725,Data!G:G,Data!H:H,0,0,1)</f>
        <v>Europe</v>
      </c>
    </row>
    <row r="2726" spans="1:6" x14ac:dyDescent="0.2">
      <c r="A2726" s="9" t="s">
        <v>306</v>
      </c>
      <c r="B2726" s="9" t="s">
        <v>310</v>
      </c>
      <c r="C2726" s="8" t="s">
        <v>67</v>
      </c>
      <c r="D2726" s="9" t="s">
        <v>25</v>
      </c>
      <c r="E2726" s="8">
        <v>1</v>
      </c>
      <c r="F2726" s="9" t="str">
        <f>_xlfn.XLOOKUP(D2726,Data!G:G,Data!H:H,0,0,1)</f>
        <v>Europe</v>
      </c>
    </row>
    <row r="2727" spans="1:6" x14ac:dyDescent="0.2">
      <c r="A2727" s="9" t="s">
        <v>306</v>
      </c>
      <c r="B2727" s="9" t="s">
        <v>310</v>
      </c>
      <c r="C2727" s="8" t="s">
        <v>67</v>
      </c>
      <c r="D2727" s="9" t="s">
        <v>71</v>
      </c>
      <c r="E2727" s="8">
        <v>1</v>
      </c>
      <c r="F2727" s="9" t="str">
        <f>_xlfn.XLOOKUP(D2727,Data!G:G,Data!H:H,0,0,1)</f>
        <v>Oceania</v>
      </c>
    </row>
    <row r="2728" spans="1:6" x14ac:dyDescent="0.2">
      <c r="A2728" s="9" t="s">
        <v>306</v>
      </c>
      <c r="B2728" s="9" t="s">
        <v>310</v>
      </c>
      <c r="C2728" s="8" t="s">
        <v>67</v>
      </c>
      <c r="D2728" s="9" t="s">
        <v>32</v>
      </c>
      <c r="E2728" s="8">
        <v>1</v>
      </c>
      <c r="F2728" s="9" t="str">
        <f>_xlfn.XLOOKUP(D2728,Data!G:G,Data!H:H,0,0,1)</f>
        <v>Asia</v>
      </c>
    </row>
    <row r="2729" spans="1:6" x14ac:dyDescent="0.2">
      <c r="A2729" s="9" t="s">
        <v>306</v>
      </c>
      <c r="B2729" s="9" t="s">
        <v>310</v>
      </c>
      <c r="C2729" s="8" t="s">
        <v>67</v>
      </c>
      <c r="D2729" s="9" t="s">
        <v>45</v>
      </c>
      <c r="E2729" s="8">
        <v>1</v>
      </c>
      <c r="F2729" s="9" t="str">
        <f>_xlfn.XLOOKUP(D2729,Data!G:G,Data!H:H,0,0,1)</f>
        <v>North America</v>
      </c>
    </row>
    <row r="2730" spans="1:6" x14ac:dyDescent="0.2">
      <c r="A2730" s="9" t="s">
        <v>306</v>
      </c>
      <c r="B2730" s="9" t="s">
        <v>310</v>
      </c>
      <c r="C2730" s="8" t="s">
        <v>67</v>
      </c>
      <c r="D2730" s="9" t="s">
        <v>137</v>
      </c>
      <c r="E2730" s="8">
        <v>1</v>
      </c>
      <c r="F2730" s="9" t="str">
        <f>_xlfn.XLOOKUP(D2730,Data!G:G,Data!H:H,0,0,1)</f>
        <v>Europe</v>
      </c>
    </row>
    <row r="2731" spans="1:6" x14ac:dyDescent="0.2">
      <c r="A2731" s="9" t="s">
        <v>306</v>
      </c>
      <c r="B2731" s="9" t="s">
        <v>310</v>
      </c>
      <c r="C2731" s="8" t="s">
        <v>67</v>
      </c>
      <c r="D2731" s="9" t="s">
        <v>10</v>
      </c>
      <c r="E2731" s="8">
        <v>1</v>
      </c>
      <c r="F2731" s="9" t="str">
        <f>_xlfn.XLOOKUP(D2731,Data!G:G,Data!H:H,0,0,1)</f>
        <v>Oceania</v>
      </c>
    </row>
    <row r="2732" spans="1:6" x14ac:dyDescent="0.2">
      <c r="A2732" s="9" t="s">
        <v>306</v>
      </c>
      <c r="B2732" s="9" t="s">
        <v>310</v>
      </c>
      <c r="C2732" s="8" t="s">
        <v>67</v>
      </c>
      <c r="D2732" s="9" t="s">
        <v>38</v>
      </c>
      <c r="E2732" s="8">
        <v>1</v>
      </c>
      <c r="F2732" s="9" t="str">
        <f>_xlfn.XLOOKUP(D2732,Data!G:G,Data!H:H,0,0,1)</f>
        <v>Europe</v>
      </c>
    </row>
    <row r="2733" spans="1:6" x14ac:dyDescent="0.2">
      <c r="A2733" s="9" t="s">
        <v>306</v>
      </c>
      <c r="B2733" s="9" t="s">
        <v>310</v>
      </c>
      <c r="C2733" s="8" t="s">
        <v>67</v>
      </c>
      <c r="D2733" s="9" t="s">
        <v>141</v>
      </c>
      <c r="E2733" s="8">
        <v>1</v>
      </c>
      <c r="F2733" s="9" t="str">
        <f>_xlfn.XLOOKUP(D2733,Data!G:G,Data!H:H,0,0,1)</f>
        <v>Europe</v>
      </c>
    </row>
    <row r="2734" spans="1:6" x14ac:dyDescent="0.2">
      <c r="A2734" s="9" t="s">
        <v>306</v>
      </c>
      <c r="B2734" s="9" t="s">
        <v>310</v>
      </c>
      <c r="C2734" s="8" t="s">
        <v>67</v>
      </c>
      <c r="D2734" s="9" t="s">
        <v>156</v>
      </c>
      <c r="E2734" s="8">
        <v>1</v>
      </c>
      <c r="F2734" s="9" t="str">
        <f>_xlfn.XLOOKUP(D2734,Data!G:G,Data!H:H,0,0,1)</f>
        <v>Europe</v>
      </c>
    </row>
    <row r="2735" spans="1:6" x14ac:dyDescent="0.2">
      <c r="A2735" s="9" t="s">
        <v>306</v>
      </c>
      <c r="B2735" s="9" t="s">
        <v>310</v>
      </c>
      <c r="C2735" s="8" t="s">
        <v>67</v>
      </c>
      <c r="D2735" s="9" t="s">
        <v>13</v>
      </c>
      <c r="E2735" s="8">
        <v>1</v>
      </c>
      <c r="F2735" s="9" t="str">
        <f>_xlfn.XLOOKUP(D2735,Data!G:G,Data!H:H,0,0,1)</f>
        <v>South America</v>
      </c>
    </row>
    <row r="2736" spans="1:6" x14ac:dyDescent="0.2">
      <c r="A2736" s="9" t="s">
        <v>306</v>
      </c>
      <c r="B2736" s="9" t="s">
        <v>310</v>
      </c>
      <c r="C2736" s="8" t="s">
        <v>67</v>
      </c>
      <c r="D2736" s="9" t="s">
        <v>127</v>
      </c>
      <c r="E2736" s="8">
        <v>1</v>
      </c>
      <c r="F2736" s="9" t="str">
        <f>_xlfn.XLOOKUP(D2736,Data!G:G,Data!H:H,0,0,1)</f>
        <v>Europe</v>
      </c>
    </row>
    <row r="2737" spans="1:6" x14ac:dyDescent="0.2">
      <c r="A2737" s="9" t="s">
        <v>306</v>
      </c>
      <c r="B2737" s="9" t="s">
        <v>310</v>
      </c>
      <c r="C2737" s="8" t="s">
        <v>67</v>
      </c>
      <c r="D2737" s="9" t="s">
        <v>14</v>
      </c>
      <c r="E2737" s="8">
        <v>1</v>
      </c>
      <c r="F2737" s="9" t="str">
        <f>_xlfn.XLOOKUP(D2737,Data!G:G,Data!H:H,0,0,1)</f>
        <v>North America</v>
      </c>
    </row>
    <row r="2738" spans="1:6" x14ac:dyDescent="0.2">
      <c r="A2738" s="9" t="s">
        <v>306</v>
      </c>
      <c r="B2738" s="9" t="s">
        <v>310</v>
      </c>
      <c r="C2738" s="8" t="s">
        <v>67</v>
      </c>
      <c r="D2738" s="9" t="s">
        <v>59</v>
      </c>
      <c r="E2738" s="8">
        <v>1</v>
      </c>
      <c r="F2738" s="9" t="str">
        <f>_xlfn.XLOOKUP(D2738,Data!G:G,Data!H:H,0,0,1)</f>
        <v>Europe</v>
      </c>
    </row>
    <row r="2739" spans="1:6" x14ac:dyDescent="0.2">
      <c r="A2739" s="9" t="s">
        <v>306</v>
      </c>
      <c r="B2739" s="9" t="s">
        <v>310</v>
      </c>
      <c r="C2739" s="8" t="s">
        <v>67</v>
      </c>
      <c r="D2739" s="9" t="s">
        <v>31</v>
      </c>
      <c r="E2739" s="8">
        <v>1</v>
      </c>
      <c r="F2739" s="9" t="str">
        <f>_xlfn.XLOOKUP(D2739,Data!G:G,Data!H:H,0,0,1)</f>
        <v>Europe</v>
      </c>
    </row>
    <row r="2740" spans="1:6" x14ac:dyDescent="0.2">
      <c r="A2740" s="9" t="s">
        <v>306</v>
      </c>
      <c r="B2740" s="9" t="s">
        <v>311</v>
      </c>
      <c r="C2740" s="8" t="s">
        <v>67</v>
      </c>
      <c r="D2740" s="9" t="s">
        <v>9</v>
      </c>
      <c r="E2740" s="8">
        <v>1</v>
      </c>
      <c r="F2740" s="9" t="str">
        <f>_xlfn.XLOOKUP(D2740,Data!G:G,Data!H:H,0,0,1)</f>
        <v>South America</v>
      </c>
    </row>
    <row r="2741" spans="1:6" x14ac:dyDescent="0.2">
      <c r="A2741" s="9" t="s">
        <v>306</v>
      </c>
      <c r="B2741" s="9" t="s">
        <v>311</v>
      </c>
      <c r="C2741" s="8" t="s">
        <v>67</v>
      </c>
      <c r="D2741" s="9" t="s">
        <v>10</v>
      </c>
      <c r="E2741" s="8">
        <v>3</v>
      </c>
      <c r="F2741" s="9" t="str">
        <f>_xlfn.XLOOKUP(D2741,Data!G:G,Data!H:H,0,0,1)</f>
        <v>Oceania</v>
      </c>
    </row>
    <row r="2742" spans="1:6" x14ac:dyDescent="0.2">
      <c r="A2742" s="9" t="s">
        <v>306</v>
      </c>
      <c r="B2742" s="9" t="s">
        <v>311</v>
      </c>
      <c r="C2742" s="8" t="s">
        <v>67</v>
      </c>
      <c r="D2742" s="9" t="s">
        <v>52</v>
      </c>
      <c r="E2742" s="8">
        <v>3</v>
      </c>
      <c r="F2742" s="9" t="str">
        <f>_xlfn.XLOOKUP(D2742,Data!G:G,Data!H:H,0,0,1)</f>
        <v>Europe</v>
      </c>
    </row>
    <row r="2743" spans="1:6" x14ac:dyDescent="0.2">
      <c r="A2743" s="9" t="s">
        <v>306</v>
      </c>
      <c r="B2743" s="9" t="s">
        <v>311</v>
      </c>
      <c r="C2743" s="8" t="s">
        <v>67</v>
      </c>
      <c r="D2743" s="9" t="s">
        <v>141</v>
      </c>
      <c r="E2743" s="8">
        <v>3</v>
      </c>
      <c r="F2743" s="9" t="str">
        <f>_xlfn.XLOOKUP(D2743,Data!G:G,Data!H:H,0,0,1)</f>
        <v>Europe</v>
      </c>
    </row>
    <row r="2744" spans="1:6" x14ac:dyDescent="0.2">
      <c r="A2744" s="9" t="s">
        <v>306</v>
      </c>
      <c r="B2744" s="9" t="s">
        <v>311</v>
      </c>
      <c r="C2744" s="8" t="s">
        <v>67</v>
      </c>
      <c r="D2744" s="9" t="s">
        <v>13</v>
      </c>
      <c r="E2744" s="8">
        <v>3</v>
      </c>
      <c r="F2744" s="9" t="str">
        <f>_xlfn.XLOOKUP(D2744,Data!G:G,Data!H:H,0,0,1)</f>
        <v>South America</v>
      </c>
    </row>
    <row r="2745" spans="1:6" x14ac:dyDescent="0.2">
      <c r="A2745" s="9" t="s">
        <v>306</v>
      </c>
      <c r="B2745" s="9" t="s">
        <v>311</v>
      </c>
      <c r="C2745" s="8" t="s">
        <v>67</v>
      </c>
      <c r="D2745" s="9" t="s">
        <v>14</v>
      </c>
      <c r="E2745" s="8">
        <v>3</v>
      </c>
      <c r="F2745" s="9" t="str">
        <f>_xlfn.XLOOKUP(D2745,Data!G:G,Data!H:H,0,0,1)</f>
        <v>North America</v>
      </c>
    </row>
    <row r="2746" spans="1:6" x14ac:dyDescent="0.2">
      <c r="A2746" s="9" t="s">
        <v>306</v>
      </c>
      <c r="B2746" s="9" t="s">
        <v>311</v>
      </c>
      <c r="C2746" s="8" t="s">
        <v>67</v>
      </c>
      <c r="D2746" s="9" t="s">
        <v>16</v>
      </c>
      <c r="E2746" s="8">
        <v>1</v>
      </c>
      <c r="F2746" s="9" t="str">
        <f>_xlfn.XLOOKUP(D2746,Data!G:G,Data!H:H,0,0,1)</f>
        <v>South America</v>
      </c>
    </row>
    <row r="2747" spans="1:6" x14ac:dyDescent="0.2">
      <c r="A2747" s="9" t="s">
        <v>306</v>
      </c>
      <c r="B2747" s="9" t="s">
        <v>311</v>
      </c>
      <c r="C2747" s="8" t="s">
        <v>67</v>
      </c>
      <c r="D2747" s="9" t="s">
        <v>19</v>
      </c>
      <c r="E2747" s="8">
        <v>1</v>
      </c>
      <c r="F2747" s="9" t="str">
        <f>_xlfn.XLOOKUP(D2747,Data!G:G,Data!H:H,0,0,1)</f>
        <v>South America</v>
      </c>
    </row>
    <row r="2748" spans="1:6" x14ac:dyDescent="0.2">
      <c r="A2748" s="9" t="s">
        <v>306</v>
      </c>
      <c r="B2748" s="9" t="s">
        <v>311</v>
      </c>
      <c r="C2748" s="8" t="s">
        <v>67</v>
      </c>
      <c r="D2748" s="9" t="s">
        <v>54</v>
      </c>
      <c r="E2748" s="8">
        <v>1</v>
      </c>
      <c r="F2748" s="9" t="str">
        <f>_xlfn.XLOOKUP(D2748,Data!G:G,Data!H:H,0,0,1)</f>
        <v>Europe</v>
      </c>
    </row>
    <row r="2749" spans="1:6" x14ac:dyDescent="0.2">
      <c r="A2749" s="9" t="s">
        <v>306</v>
      </c>
      <c r="B2749" s="9" t="s">
        <v>311</v>
      </c>
      <c r="C2749" s="8" t="s">
        <v>67</v>
      </c>
      <c r="D2749" s="9" t="s">
        <v>55</v>
      </c>
      <c r="E2749" s="8">
        <v>1</v>
      </c>
      <c r="F2749" s="9" t="str">
        <f>_xlfn.XLOOKUP(D2749,Data!G:G,Data!H:H,0,0,1)</f>
        <v>Europe</v>
      </c>
    </row>
    <row r="2750" spans="1:6" x14ac:dyDescent="0.2">
      <c r="A2750" s="9" t="s">
        <v>306</v>
      </c>
      <c r="B2750" s="9" t="s">
        <v>311</v>
      </c>
      <c r="C2750" s="8" t="s">
        <v>67</v>
      </c>
      <c r="D2750" s="9" t="s">
        <v>25</v>
      </c>
      <c r="E2750" s="8">
        <v>3</v>
      </c>
      <c r="F2750" s="9" t="str">
        <f>_xlfn.XLOOKUP(D2750,Data!G:G,Data!H:H,0,0,1)</f>
        <v>Europe</v>
      </c>
    </row>
    <row r="2751" spans="1:6" x14ac:dyDescent="0.2">
      <c r="A2751" s="9" t="s">
        <v>306</v>
      </c>
      <c r="B2751" s="9" t="s">
        <v>311</v>
      </c>
      <c r="C2751" s="8" t="s">
        <v>67</v>
      </c>
      <c r="D2751" s="9" t="s">
        <v>26</v>
      </c>
      <c r="E2751" s="8">
        <v>3</v>
      </c>
      <c r="F2751" s="9" t="str">
        <f>_xlfn.XLOOKUP(D2751,Data!G:G,Data!H:H,0,0,1)</f>
        <v>Europe</v>
      </c>
    </row>
    <row r="2752" spans="1:6" x14ac:dyDescent="0.2">
      <c r="A2752" s="9" t="s">
        <v>306</v>
      </c>
      <c r="B2752" s="9" t="s">
        <v>311</v>
      </c>
      <c r="C2752" s="8" t="s">
        <v>67</v>
      </c>
      <c r="D2752" s="9" t="s">
        <v>27</v>
      </c>
      <c r="E2752" s="8">
        <v>3</v>
      </c>
      <c r="F2752" s="9" t="str">
        <f>_xlfn.XLOOKUP(D2752,Data!G:G,Data!H:H,0,0,1)</f>
        <v>Europe</v>
      </c>
    </row>
    <row r="2753" spans="1:6" x14ac:dyDescent="0.2">
      <c r="A2753" s="9" t="s">
        <v>306</v>
      </c>
      <c r="B2753" s="9" t="s">
        <v>311</v>
      </c>
      <c r="C2753" s="8" t="s">
        <v>67</v>
      </c>
      <c r="D2753" s="9" t="s">
        <v>70</v>
      </c>
      <c r="E2753" s="8">
        <v>1</v>
      </c>
      <c r="F2753" s="9" t="str">
        <f>_xlfn.XLOOKUP(D2753,Data!G:G,Data!H:H,0,0,1)</f>
        <v>Europe</v>
      </c>
    </row>
    <row r="2754" spans="1:6" x14ac:dyDescent="0.2">
      <c r="A2754" s="9" t="s">
        <v>306</v>
      </c>
      <c r="B2754" s="9" t="s">
        <v>311</v>
      </c>
      <c r="C2754" s="8" t="s">
        <v>67</v>
      </c>
      <c r="D2754" s="9" t="s">
        <v>156</v>
      </c>
      <c r="E2754" s="8">
        <v>3</v>
      </c>
      <c r="F2754" s="9" t="str">
        <f>_xlfn.XLOOKUP(D2754,Data!G:G,Data!H:H,0,0,1)</f>
        <v>Europe</v>
      </c>
    </row>
    <row r="2755" spans="1:6" x14ac:dyDescent="0.2">
      <c r="A2755" s="9" t="s">
        <v>306</v>
      </c>
      <c r="B2755" s="9" t="s">
        <v>311</v>
      </c>
      <c r="C2755" s="8" t="s">
        <v>67</v>
      </c>
      <c r="D2755" s="9" t="s">
        <v>30</v>
      </c>
      <c r="E2755" s="8">
        <v>3</v>
      </c>
      <c r="F2755" s="9" t="str">
        <f>_xlfn.XLOOKUP(D2755,Data!G:G,Data!H:H,0,0,1)</f>
        <v>Europe</v>
      </c>
    </row>
    <row r="2756" spans="1:6" x14ac:dyDescent="0.2">
      <c r="A2756" s="9" t="s">
        <v>306</v>
      </c>
      <c r="B2756" s="9" t="s">
        <v>311</v>
      </c>
      <c r="C2756" s="8" t="s">
        <v>67</v>
      </c>
      <c r="D2756" s="9" t="s">
        <v>31</v>
      </c>
      <c r="E2756" s="8">
        <v>1</v>
      </c>
      <c r="F2756" s="9" t="str">
        <f>_xlfn.XLOOKUP(D2756,Data!G:G,Data!H:H,0,0,1)</f>
        <v>Europe</v>
      </c>
    </row>
    <row r="2757" spans="1:6" x14ac:dyDescent="0.2">
      <c r="A2757" s="9" t="s">
        <v>306</v>
      </c>
      <c r="B2757" s="9" t="s">
        <v>311</v>
      </c>
      <c r="C2757" s="8" t="s">
        <v>67</v>
      </c>
      <c r="D2757" s="9" t="s">
        <v>32</v>
      </c>
      <c r="E2757" s="8">
        <v>3</v>
      </c>
      <c r="F2757" s="9" t="str">
        <f>_xlfn.XLOOKUP(D2757,Data!G:G,Data!H:H,0,0,1)</f>
        <v>Asia</v>
      </c>
    </row>
    <row r="2758" spans="1:6" x14ac:dyDescent="0.2">
      <c r="A2758" s="9" t="s">
        <v>306</v>
      </c>
      <c r="B2758" s="9" t="s">
        <v>311</v>
      </c>
      <c r="C2758" s="8" t="s">
        <v>67</v>
      </c>
      <c r="D2758" s="9" t="s">
        <v>200</v>
      </c>
      <c r="E2758" s="8">
        <v>1</v>
      </c>
      <c r="F2758" s="9" t="str">
        <f>_xlfn.XLOOKUP(D2758,Data!G:G,Data!H:H,0,0,1)</f>
        <v>Europe</v>
      </c>
    </row>
    <row r="2759" spans="1:6" x14ac:dyDescent="0.2">
      <c r="A2759" s="9" t="s">
        <v>306</v>
      </c>
      <c r="B2759" s="9" t="s">
        <v>311</v>
      </c>
      <c r="C2759" s="8" t="s">
        <v>67</v>
      </c>
      <c r="D2759" s="9" t="s">
        <v>207</v>
      </c>
      <c r="E2759" s="8">
        <v>1</v>
      </c>
      <c r="F2759" s="9" t="str">
        <f>_xlfn.XLOOKUP(D2759,Data!G:G,Data!H:H,0,0,1)</f>
        <v>Europe</v>
      </c>
    </row>
    <row r="2760" spans="1:6" x14ac:dyDescent="0.2">
      <c r="A2760" s="9" t="s">
        <v>306</v>
      </c>
      <c r="B2760" s="9" t="s">
        <v>311</v>
      </c>
      <c r="C2760" s="8" t="s">
        <v>67</v>
      </c>
      <c r="D2760" s="9" t="s">
        <v>35</v>
      </c>
      <c r="E2760" s="8">
        <v>3</v>
      </c>
      <c r="F2760" s="9" t="str">
        <f>_xlfn.XLOOKUP(D2760,Data!G:G,Data!H:H,0,0,1)</f>
        <v>North America</v>
      </c>
    </row>
    <row r="2761" spans="1:6" x14ac:dyDescent="0.2">
      <c r="A2761" s="9" t="s">
        <v>306</v>
      </c>
      <c r="B2761" s="9" t="s">
        <v>311</v>
      </c>
      <c r="C2761" s="8" t="s">
        <v>67</v>
      </c>
      <c r="D2761" s="9" t="s">
        <v>38</v>
      </c>
      <c r="E2761" s="8">
        <v>3</v>
      </c>
      <c r="F2761" s="9" t="str">
        <f>_xlfn.XLOOKUP(D2761,Data!G:G,Data!H:H,0,0,1)</f>
        <v>Europe</v>
      </c>
    </row>
    <row r="2762" spans="1:6" x14ac:dyDescent="0.2">
      <c r="A2762" s="9" t="s">
        <v>306</v>
      </c>
      <c r="B2762" s="9" t="s">
        <v>311</v>
      </c>
      <c r="C2762" s="8" t="s">
        <v>67</v>
      </c>
      <c r="D2762" s="9" t="s">
        <v>144</v>
      </c>
      <c r="E2762" s="8">
        <v>1</v>
      </c>
      <c r="F2762" s="9" t="str">
        <f>_xlfn.XLOOKUP(D2762,Data!G:G,Data!H:H,0,0,1)</f>
        <v>Europe</v>
      </c>
    </row>
    <row r="2763" spans="1:6" x14ac:dyDescent="0.2">
      <c r="A2763" s="9" t="s">
        <v>306</v>
      </c>
      <c r="B2763" s="9" t="s">
        <v>311</v>
      </c>
      <c r="C2763" s="8" t="s">
        <v>67</v>
      </c>
      <c r="D2763" s="9" t="s">
        <v>59</v>
      </c>
      <c r="E2763" s="8">
        <v>3</v>
      </c>
      <c r="F2763" s="9" t="str">
        <f>_xlfn.XLOOKUP(D2763,Data!G:G,Data!H:H,0,0,1)</f>
        <v>Europe</v>
      </c>
    </row>
    <row r="2764" spans="1:6" x14ac:dyDescent="0.2">
      <c r="A2764" s="9" t="s">
        <v>306</v>
      </c>
      <c r="B2764" s="9" t="s">
        <v>311</v>
      </c>
      <c r="C2764" s="8" t="s">
        <v>67</v>
      </c>
      <c r="D2764" s="9" t="s">
        <v>145</v>
      </c>
      <c r="E2764" s="8">
        <v>1</v>
      </c>
      <c r="F2764" s="9" t="str">
        <f>_xlfn.XLOOKUP(D2764,Data!G:G,Data!H:H,0,0,1)</f>
        <v>Europe</v>
      </c>
    </row>
    <row r="2765" spans="1:6" x14ac:dyDescent="0.2">
      <c r="A2765" s="9" t="s">
        <v>306</v>
      </c>
      <c r="B2765" s="9" t="s">
        <v>311</v>
      </c>
      <c r="C2765" s="8" t="s">
        <v>67</v>
      </c>
      <c r="D2765" s="9" t="s">
        <v>201</v>
      </c>
      <c r="E2765" s="8">
        <v>3</v>
      </c>
      <c r="F2765" s="9" t="str">
        <f>_xlfn.XLOOKUP(D2765,Data!G:G,Data!H:H,0,0,1)</f>
        <v>Asia</v>
      </c>
    </row>
    <row r="2766" spans="1:6" x14ac:dyDescent="0.2">
      <c r="A2766" s="9" t="s">
        <v>306</v>
      </c>
      <c r="B2766" s="9" t="s">
        <v>311</v>
      </c>
      <c r="C2766" s="8" t="s">
        <v>67</v>
      </c>
      <c r="D2766" s="9" t="s">
        <v>42</v>
      </c>
      <c r="E2766" s="8">
        <v>3</v>
      </c>
      <c r="F2766" s="9" t="str">
        <f>_xlfn.XLOOKUP(D2766,Data!G:G,Data!H:H,0,0,1)</f>
        <v>Europe</v>
      </c>
    </row>
    <row r="2767" spans="1:6" x14ac:dyDescent="0.2">
      <c r="A2767" s="9" t="s">
        <v>306</v>
      </c>
      <c r="B2767" s="9" t="s">
        <v>311</v>
      </c>
      <c r="C2767" s="8" t="s">
        <v>67</v>
      </c>
      <c r="D2767" s="9" t="s">
        <v>127</v>
      </c>
      <c r="E2767" s="8">
        <v>3</v>
      </c>
      <c r="F2767" s="9" t="str">
        <f>_xlfn.XLOOKUP(D2767,Data!G:G,Data!H:H,0,0,1)</f>
        <v>Europe</v>
      </c>
    </row>
    <row r="2768" spans="1:6" x14ac:dyDescent="0.2">
      <c r="A2768" s="9" t="s">
        <v>306</v>
      </c>
      <c r="B2768" s="9" t="s">
        <v>311</v>
      </c>
      <c r="C2768" s="8" t="s">
        <v>67</v>
      </c>
      <c r="D2768" s="9" t="s">
        <v>137</v>
      </c>
      <c r="E2768" s="8">
        <v>3</v>
      </c>
      <c r="F2768" s="9" t="str">
        <f>_xlfn.XLOOKUP(D2768,Data!G:G,Data!H:H,0,0,1)</f>
        <v>Europe</v>
      </c>
    </row>
    <row r="2769" spans="1:6" x14ac:dyDescent="0.2">
      <c r="A2769" s="9" t="s">
        <v>306</v>
      </c>
      <c r="B2769" s="9" t="s">
        <v>311</v>
      </c>
      <c r="C2769" s="8" t="s">
        <v>67</v>
      </c>
      <c r="D2769" s="9" t="s">
        <v>129</v>
      </c>
      <c r="E2769" s="8">
        <v>1</v>
      </c>
      <c r="F2769" s="9" t="str">
        <f>_xlfn.XLOOKUP(D2769,Data!G:G,Data!H:H,0,0,1)</f>
        <v>Asia</v>
      </c>
    </row>
    <row r="2770" spans="1:6" x14ac:dyDescent="0.2">
      <c r="A2770" s="9" t="s">
        <v>306</v>
      </c>
      <c r="B2770" s="9" t="s">
        <v>311</v>
      </c>
      <c r="C2770" s="8" t="s">
        <v>67</v>
      </c>
      <c r="D2770" s="9" t="s">
        <v>231</v>
      </c>
      <c r="E2770" s="8">
        <v>3</v>
      </c>
      <c r="F2770" s="9" t="str">
        <f>_xlfn.XLOOKUP(D2770,Data!G:G,Data!H:H,0,0,1)</f>
        <v>Asia</v>
      </c>
    </row>
    <row r="2771" spans="1:6" x14ac:dyDescent="0.2">
      <c r="A2771" s="9" t="s">
        <v>306</v>
      </c>
      <c r="B2771" s="9" t="s">
        <v>311</v>
      </c>
      <c r="C2771" s="8" t="s">
        <v>67</v>
      </c>
      <c r="D2771" s="9" t="s">
        <v>45</v>
      </c>
      <c r="E2771" s="8">
        <v>3</v>
      </c>
      <c r="F2771" s="9" t="str">
        <f>_xlfn.XLOOKUP(D2771,Data!G:G,Data!H:H,0,0,1)</f>
        <v>North America</v>
      </c>
    </row>
    <row r="2772" spans="1:6" x14ac:dyDescent="0.2">
      <c r="A2772" s="9" t="s">
        <v>306</v>
      </c>
      <c r="B2772" s="9" t="s">
        <v>311</v>
      </c>
      <c r="C2772" s="8" t="s">
        <v>67</v>
      </c>
      <c r="D2772" s="9" t="s">
        <v>162</v>
      </c>
      <c r="E2772" s="8">
        <v>1</v>
      </c>
      <c r="F2772" s="9" t="str">
        <f>_xlfn.XLOOKUP(D2772,Data!G:G,Data!H:H,0,0,1)</f>
        <v>South America</v>
      </c>
    </row>
    <row r="2773" spans="1:6" x14ac:dyDescent="0.2">
      <c r="A2773" s="9" t="s">
        <v>306</v>
      </c>
      <c r="B2773" s="9" t="s">
        <v>312</v>
      </c>
      <c r="C2773" s="8" t="s">
        <v>67</v>
      </c>
      <c r="D2773" s="9" t="s">
        <v>26</v>
      </c>
      <c r="E2773" s="8">
        <v>1</v>
      </c>
      <c r="F2773" s="9" t="str">
        <f>_xlfn.XLOOKUP(D2773,Data!G:G,Data!H:H,0,0,1)</f>
        <v>Europe</v>
      </c>
    </row>
    <row r="2774" spans="1:6" x14ac:dyDescent="0.2">
      <c r="A2774" s="9" t="s">
        <v>306</v>
      </c>
      <c r="B2774" s="9" t="s">
        <v>312</v>
      </c>
      <c r="C2774" s="8" t="s">
        <v>67</v>
      </c>
      <c r="D2774" s="9" t="s">
        <v>45</v>
      </c>
      <c r="E2774" s="8">
        <v>1</v>
      </c>
      <c r="F2774" s="9" t="str">
        <f>_xlfn.XLOOKUP(D2774,Data!G:G,Data!H:H,0,0,1)</f>
        <v>North America</v>
      </c>
    </row>
    <row r="2775" spans="1:6" x14ac:dyDescent="0.2">
      <c r="A2775" s="9" t="s">
        <v>306</v>
      </c>
      <c r="B2775" s="9" t="s">
        <v>312</v>
      </c>
      <c r="C2775" s="8" t="s">
        <v>67</v>
      </c>
      <c r="D2775" s="9" t="s">
        <v>27</v>
      </c>
      <c r="E2775" s="8">
        <v>1</v>
      </c>
      <c r="F2775" s="9" t="str">
        <f>_xlfn.XLOOKUP(D2775,Data!G:G,Data!H:H,0,0,1)</f>
        <v>Europe</v>
      </c>
    </row>
    <row r="2776" spans="1:6" x14ac:dyDescent="0.2">
      <c r="A2776" s="9" t="s">
        <v>306</v>
      </c>
      <c r="B2776" s="9" t="s">
        <v>312</v>
      </c>
      <c r="C2776" s="8" t="s">
        <v>67</v>
      </c>
      <c r="D2776" s="9" t="s">
        <v>141</v>
      </c>
      <c r="E2776" s="8">
        <v>1</v>
      </c>
      <c r="F2776" s="9" t="str">
        <f>_xlfn.XLOOKUP(D2776,Data!G:G,Data!H:H,0,0,1)</f>
        <v>Europe</v>
      </c>
    </row>
    <row r="2777" spans="1:6" x14ac:dyDescent="0.2">
      <c r="A2777" s="9" t="s">
        <v>306</v>
      </c>
      <c r="B2777" s="9" t="s">
        <v>312</v>
      </c>
      <c r="C2777" s="8" t="s">
        <v>67</v>
      </c>
      <c r="D2777" s="9" t="s">
        <v>38</v>
      </c>
      <c r="E2777" s="8">
        <v>1</v>
      </c>
      <c r="F2777" s="9" t="str">
        <f>_xlfn.XLOOKUP(D2777,Data!G:G,Data!H:H,0,0,1)</f>
        <v>Europe</v>
      </c>
    </row>
    <row r="2778" spans="1:6" x14ac:dyDescent="0.2">
      <c r="A2778" s="9" t="s">
        <v>306</v>
      </c>
      <c r="B2778" s="9" t="s">
        <v>312</v>
      </c>
      <c r="C2778" s="8" t="s">
        <v>67</v>
      </c>
      <c r="D2778" s="9" t="s">
        <v>156</v>
      </c>
      <c r="E2778" s="8">
        <v>1</v>
      </c>
      <c r="F2778" s="9" t="str">
        <f>_xlfn.XLOOKUP(D2778,Data!G:G,Data!H:H,0,0,1)</f>
        <v>Europe</v>
      </c>
    </row>
    <row r="2779" spans="1:6" x14ac:dyDescent="0.2">
      <c r="A2779" s="9" t="s">
        <v>306</v>
      </c>
      <c r="B2779" s="9" t="s">
        <v>312</v>
      </c>
      <c r="C2779" s="8" t="s">
        <v>67</v>
      </c>
      <c r="D2779" s="9" t="s">
        <v>25</v>
      </c>
      <c r="E2779" s="8">
        <v>1</v>
      </c>
      <c r="F2779" s="9" t="str">
        <f>_xlfn.XLOOKUP(D2779,Data!G:G,Data!H:H,0,0,1)</f>
        <v>Europe</v>
      </c>
    </row>
    <row r="2780" spans="1:6" x14ac:dyDescent="0.2">
      <c r="A2780" s="9" t="s">
        <v>306</v>
      </c>
      <c r="B2780" s="9" t="s">
        <v>312</v>
      </c>
      <c r="C2780" s="8" t="s">
        <v>67</v>
      </c>
      <c r="D2780" s="9" t="s">
        <v>127</v>
      </c>
      <c r="E2780" s="8">
        <v>1</v>
      </c>
      <c r="F2780" s="9" t="str">
        <f>_xlfn.XLOOKUP(D2780,Data!G:G,Data!H:H,0,0,1)</f>
        <v>Europe</v>
      </c>
    </row>
    <row r="2781" spans="1:6" x14ac:dyDescent="0.2">
      <c r="A2781" s="9" t="s">
        <v>306</v>
      </c>
      <c r="B2781" s="9" t="s">
        <v>312</v>
      </c>
      <c r="C2781" s="8" t="s">
        <v>67</v>
      </c>
      <c r="D2781" s="9" t="s">
        <v>30</v>
      </c>
      <c r="E2781" s="8">
        <v>1</v>
      </c>
      <c r="F2781" s="9" t="str">
        <f>_xlfn.XLOOKUP(D2781,Data!G:G,Data!H:H,0,0,1)</f>
        <v>Europe</v>
      </c>
    </row>
    <row r="2782" spans="1:6" x14ac:dyDescent="0.2">
      <c r="A2782" s="9" t="s">
        <v>306</v>
      </c>
      <c r="B2782" s="9" t="s">
        <v>312</v>
      </c>
      <c r="C2782" s="8" t="s">
        <v>67</v>
      </c>
      <c r="D2782" s="9" t="s">
        <v>35</v>
      </c>
      <c r="E2782" s="8">
        <v>1</v>
      </c>
      <c r="F2782" s="9" t="str">
        <f>_xlfn.XLOOKUP(D2782,Data!G:G,Data!H:H,0,0,1)</f>
        <v>North America</v>
      </c>
    </row>
    <row r="2783" spans="1:6" x14ac:dyDescent="0.2">
      <c r="A2783" s="9" t="s">
        <v>306</v>
      </c>
      <c r="B2783" s="9" t="s">
        <v>312</v>
      </c>
      <c r="C2783" s="8" t="s">
        <v>67</v>
      </c>
      <c r="D2783" s="9" t="s">
        <v>42</v>
      </c>
      <c r="E2783" s="8">
        <v>1</v>
      </c>
      <c r="F2783" s="9" t="str">
        <f>_xlfn.XLOOKUP(D2783,Data!G:G,Data!H:H,0,0,1)</f>
        <v>Europe</v>
      </c>
    </row>
    <row r="2784" spans="1:6" x14ac:dyDescent="0.2">
      <c r="A2784" s="9" t="s">
        <v>306</v>
      </c>
      <c r="B2784" s="9" t="s">
        <v>312</v>
      </c>
      <c r="C2784" s="8" t="s">
        <v>67</v>
      </c>
      <c r="D2784" s="9" t="s">
        <v>137</v>
      </c>
      <c r="E2784" s="8">
        <v>1</v>
      </c>
      <c r="F2784" s="9" t="str">
        <f>_xlfn.XLOOKUP(D2784,Data!G:G,Data!H:H,0,0,1)</f>
        <v>Europe</v>
      </c>
    </row>
    <row r="2785" spans="1:6" x14ac:dyDescent="0.2">
      <c r="A2785" s="9" t="s">
        <v>306</v>
      </c>
      <c r="B2785" s="9" t="s">
        <v>312</v>
      </c>
      <c r="C2785" s="8" t="s">
        <v>67</v>
      </c>
      <c r="D2785" s="9" t="s">
        <v>52</v>
      </c>
      <c r="E2785" s="8">
        <v>1</v>
      </c>
      <c r="F2785" s="9" t="str">
        <f>_xlfn.XLOOKUP(D2785,Data!G:G,Data!H:H,0,0,1)</f>
        <v>Europe</v>
      </c>
    </row>
    <row r="2786" spans="1:6" x14ac:dyDescent="0.2">
      <c r="A2786" s="9" t="s">
        <v>306</v>
      </c>
      <c r="B2786" s="9" t="s">
        <v>312</v>
      </c>
      <c r="C2786" s="8" t="s">
        <v>67</v>
      </c>
      <c r="D2786" s="9" t="s">
        <v>14</v>
      </c>
      <c r="E2786" s="8">
        <v>1</v>
      </c>
      <c r="F2786" s="9" t="str">
        <f>_xlfn.XLOOKUP(D2786,Data!G:G,Data!H:H,0,0,1)</f>
        <v>North America</v>
      </c>
    </row>
    <row r="2787" spans="1:6" x14ac:dyDescent="0.2">
      <c r="A2787" s="9" t="s">
        <v>306</v>
      </c>
      <c r="B2787" s="9" t="s">
        <v>312</v>
      </c>
      <c r="C2787" s="8" t="s">
        <v>67</v>
      </c>
      <c r="D2787" s="9" t="s">
        <v>10</v>
      </c>
      <c r="E2787" s="8">
        <v>1</v>
      </c>
      <c r="F2787" s="9" t="str">
        <f>_xlfn.XLOOKUP(D2787,Data!G:G,Data!H:H,0,0,1)</f>
        <v>Oceania</v>
      </c>
    </row>
    <row r="2788" spans="1:6" x14ac:dyDescent="0.2">
      <c r="A2788" s="9" t="s">
        <v>306</v>
      </c>
      <c r="B2788" s="9" t="s">
        <v>312</v>
      </c>
      <c r="C2788" s="8" t="s">
        <v>67</v>
      </c>
      <c r="D2788" s="9" t="s">
        <v>32</v>
      </c>
      <c r="E2788" s="8">
        <v>1</v>
      </c>
      <c r="F2788" s="9" t="str">
        <f>_xlfn.XLOOKUP(D2788,Data!G:G,Data!H:H,0,0,1)</f>
        <v>Asia</v>
      </c>
    </row>
    <row r="2789" spans="1:6" x14ac:dyDescent="0.2">
      <c r="A2789" s="9" t="s">
        <v>306</v>
      </c>
      <c r="B2789" s="9" t="s">
        <v>312</v>
      </c>
      <c r="C2789" s="8" t="s">
        <v>67</v>
      </c>
      <c r="D2789" s="9" t="s">
        <v>59</v>
      </c>
      <c r="E2789" s="8">
        <v>1</v>
      </c>
      <c r="F2789" s="9" t="str">
        <f>_xlfn.XLOOKUP(D2789,Data!G:G,Data!H:H,0,0,1)</f>
        <v>Europe</v>
      </c>
    </row>
    <row r="2790" spans="1:6" x14ac:dyDescent="0.2">
      <c r="A2790" s="9" t="s">
        <v>306</v>
      </c>
      <c r="B2790" s="9" t="s">
        <v>312</v>
      </c>
      <c r="C2790" s="8" t="s">
        <v>67</v>
      </c>
      <c r="D2790" s="9" t="s">
        <v>231</v>
      </c>
      <c r="E2790" s="8">
        <v>1</v>
      </c>
      <c r="F2790" s="9" t="str">
        <f>_xlfn.XLOOKUP(D2790,Data!G:G,Data!H:H,0,0,1)</f>
        <v>Asia</v>
      </c>
    </row>
    <row r="2791" spans="1:6" x14ac:dyDescent="0.2">
      <c r="A2791" s="9" t="s">
        <v>306</v>
      </c>
      <c r="B2791" s="9" t="s">
        <v>312</v>
      </c>
      <c r="C2791" s="8" t="s">
        <v>67</v>
      </c>
      <c r="D2791" s="9" t="s">
        <v>201</v>
      </c>
      <c r="E2791" s="8">
        <v>1</v>
      </c>
      <c r="F2791" s="9" t="str">
        <f>_xlfn.XLOOKUP(D2791,Data!G:G,Data!H:H,0,0,1)</f>
        <v>Asia</v>
      </c>
    </row>
    <row r="2792" spans="1:6" x14ac:dyDescent="0.2">
      <c r="A2792" s="9" t="s">
        <v>306</v>
      </c>
      <c r="B2792" s="9" t="s">
        <v>312</v>
      </c>
      <c r="C2792" s="8" t="s">
        <v>67</v>
      </c>
      <c r="D2792" s="9" t="s">
        <v>13</v>
      </c>
      <c r="E2792" s="8">
        <v>1</v>
      </c>
      <c r="F2792" s="9" t="str">
        <f>_xlfn.XLOOKUP(D2792,Data!G:G,Data!H:H,0,0,1)</f>
        <v>South America</v>
      </c>
    </row>
    <row r="2793" spans="1:6" x14ac:dyDescent="0.2">
      <c r="A2793" s="9" t="s">
        <v>337</v>
      </c>
      <c r="B2793" s="9" t="s">
        <v>339</v>
      </c>
      <c r="C2793" s="8" t="s">
        <v>8</v>
      </c>
      <c r="D2793" s="9" t="s">
        <v>141</v>
      </c>
      <c r="E2793" s="8">
        <v>1</v>
      </c>
      <c r="F2793" s="9" t="str">
        <f>_xlfn.XLOOKUP(D2793,Data!G:G,Data!H:H,0,0,1)</f>
        <v>Europe</v>
      </c>
    </row>
    <row r="2794" spans="1:6" x14ac:dyDescent="0.2">
      <c r="A2794" s="9" t="s">
        <v>337</v>
      </c>
      <c r="B2794" s="9" t="s">
        <v>339</v>
      </c>
      <c r="C2794" s="8" t="s">
        <v>8</v>
      </c>
      <c r="D2794" s="9" t="s">
        <v>14</v>
      </c>
      <c r="E2794" s="8">
        <v>1</v>
      </c>
      <c r="F2794" s="9" t="str">
        <f>_xlfn.XLOOKUP(D2794,Data!G:G,Data!H:H,0,0,1)</f>
        <v>North America</v>
      </c>
    </row>
    <row r="2795" spans="1:6" x14ac:dyDescent="0.2">
      <c r="A2795" s="9" t="s">
        <v>337</v>
      </c>
      <c r="B2795" s="9" t="s">
        <v>339</v>
      </c>
      <c r="C2795" s="8" t="s">
        <v>8</v>
      </c>
      <c r="D2795" s="9" t="s">
        <v>17</v>
      </c>
      <c r="E2795" s="8">
        <v>1</v>
      </c>
      <c r="F2795" s="9" t="str">
        <f>_xlfn.XLOOKUP(D2795,Data!G:G,Data!H:H,0,0,1)</f>
        <v>Asia</v>
      </c>
    </row>
    <row r="2796" spans="1:6" x14ac:dyDescent="0.2">
      <c r="A2796" s="9" t="s">
        <v>337</v>
      </c>
      <c r="B2796" s="9" t="s">
        <v>339</v>
      </c>
      <c r="C2796" s="8" t="s">
        <v>8</v>
      </c>
      <c r="D2796" s="9" t="s">
        <v>19</v>
      </c>
      <c r="E2796" s="8">
        <v>1</v>
      </c>
      <c r="F2796" s="9" t="str">
        <f>_xlfn.XLOOKUP(D2796,Data!G:G,Data!H:H,0,0,1)</f>
        <v>South America</v>
      </c>
    </row>
    <row r="2797" spans="1:6" x14ac:dyDescent="0.2">
      <c r="A2797" s="9" t="s">
        <v>337</v>
      </c>
      <c r="B2797" s="9" t="s">
        <v>339</v>
      </c>
      <c r="C2797" s="8" t="s">
        <v>8</v>
      </c>
      <c r="D2797" s="9" t="s">
        <v>21</v>
      </c>
      <c r="E2797" s="8">
        <v>3</v>
      </c>
      <c r="F2797" s="9" t="str">
        <f>_xlfn.XLOOKUP(D2797,Data!G:G,Data!H:H,0,0,1)</f>
        <v>Europe</v>
      </c>
    </row>
    <row r="2798" spans="1:6" x14ac:dyDescent="0.2">
      <c r="A2798" s="9" t="s">
        <v>337</v>
      </c>
      <c r="B2798" s="9" t="s">
        <v>339</v>
      </c>
      <c r="C2798" s="8" t="s">
        <v>8</v>
      </c>
      <c r="D2798" s="9" t="s">
        <v>22</v>
      </c>
      <c r="E2798" s="8">
        <v>3</v>
      </c>
      <c r="F2798" s="9" t="str">
        <f>_xlfn.XLOOKUP(D2798,Data!G:G,Data!H:H,0,0,1)</f>
        <v>Africa</v>
      </c>
    </row>
    <row r="2799" spans="1:6" x14ac:dyDescent="0.2">
      <c r="A2799" s="9" t="s">
        <v>337</v>
      </c>
      <c r="B2799" s="9" t="s">
        <v>339</v>
      </c>
      <c r="C2799" s="8" t="s">
        <v>8</v>
      </c>
      <c r="D2799" s="9" t="s">
        <v>25</v>
      </c>
      <c r="E2799" s="8">
        <v>3</v>
      </c>
      <c r="F2799" s="9" t="str">
        <f>_xlfn.XLOOKUP(D2799,Data!G:G,Data!H:H,0,0,1)</f>
        <v>Europe</v>
      </c>
    </row>
    <row r="2800" spans="1:6" x14ac:dyDescent="0.2">
      <c r="A2800" s="9" t="s">
        <v>337</v>
      </c>
      <c r="B2800" s="9" t="s">
        <v>339</v>
      </c>
      <c r="C2800" s="8" t="s">
        <v>8</v>
      </c>
      <c r="D2800" s="9" t="s">
        <v>102</v>
      </c>
      <c r="E2800" s="8">
        <v>1</v>
      </c>
      <c r="F2800" s="9" t="str">
        <f>_xlfn.XLOOKUP(D2800,Data!G:G,Data!H:H,0,0,1)</f>
        <v>Asia</v>
      </c>
    </row>
    <row r="2801" spans="1:6" x14ac:dyDescent="0.2">
      <c r="A2801" s="9" t="s">
        <v>337</v>
      </c>
      <c r="B2801" s="9" t="s">
        <v>339</v>
      </c>
      <c r="C2801" s="8" t="s">
        <v>8</v>
      </c>
      <c r="D2801" s="9" t="s">
        <v>143</v>
      </c>
      <c r="E2801" s="8">
        <v>3</v>
      </c>
      <c r="F2801" s="9" t="str">
        <f>_xlfn.XLOOKUP(D2801,Data!G:G,Data!H:H,0,0,1)</f>
        <v>Europe</v>
      </c>
    </row>
    <row r="2802" spans="1:6" x14ac:dyDescent="0.2">
      <c r="A2802" s="9" t="s">
        <v>337</v>
      </c>
      <c r="B2802" s="9" t="s">
        <v>339</v>
      </c>
      <c r="C2802" s="8" t="s">
        <v>8</v>
      </c>
      <c r="D2802" s="9" t="s">
        <v>31</v>
      </c>
      <c r="E2802" s="8">
        <v>3</v>
      </c>
      <c r="F2802" s="9" t="str">
        <f>_xlfn.XLOOKUP(D2802,Data!G:G,Data!H:H,0,0,1)</f>
        <v>Europe</v>
      </c>
    </row>
    <row r="2803" spans="1:6" x14ac:dyDescent="0.2">
      <c r="A2803" s="9" t="s">
        <v>337</v>
      </c>
      <c r="B2803" s="9" t="s">
        <v>339</v>
      </c>
      <c r="C2803" s="8" t="s">
        <v>8</v>
      </c>
      <c r="D2803" s="9" t="s">
        <v>32</v>
      </c>
      <c r="E2803" s="8">
        <v>3</v>
      </c>
      <c r="F2803" s="9" t="str">
        <f>_xlfn.XLOOKUP(D2803,Data!G:G,Data!H:H,0,0,1)</f>
        <v>Asia</v>
      </c>
    </row>
    <row r="2804" spans="1:6" x14ac:dyDescent="0.2">
      <c r="A2804" s="9" t="s">
        <v>337</v>
      </c>
      <c r="B2804" s="9" t="s">
        <v>339</v>
      </c>
      <c r="C2804" s="8" t="s">
        <v>8</v>
      </c>
      <c r="D2804" s="9" t="s">
        <v>33</v>
      </c>
      <c r="E2804" s="8">
        <v>3</v>
      </c>
      <c r="F2804" s="9" t="str">
        <f>_xlfn.XLOOKUP(D2804,Data!G:G,Data!H:H,0,0,1)</f>
        <v>Asia</v>
      </c>
    </row>
    <row r="2805" spans="1:6" x14ac:dyDescent="0.2">
      <c r="A2805" s="9" t="s">
        <v>337</v>
      </c>
      <c r="B2805" s="9" t="s">
        <v>339</v>
      </c>
      <c r="C2805" s="8" t="s">
        <v>8</v>
      </c>
      <c r="D2805" s="9" t="s">
        <v>157</v>
      </c>
      <c r="E2805" s="8">
        <v>1</v>
      </c>
      <c r="F2805" s="9" t="str">
        <f>_xlfn.XLOOKUP(D2805,Data!G:G,Data!H:H,0,0,1)</f>
        <v>Africa</v>
      </c>
    </row>
    <row r="2806" spans="1:6" x14ac:dyDescent="0.2">
      <c r="A2806" s="9" t="s">
        <v>337</v>
      </c>
      <c r="B2806" s="9" t="s">
        <v>339</v>
      </c>
      <c r="C2806" s="8" t="s">
        <v>8</v>
      </c>
      <c r="D2806" s="9" t="s">
        <v>38</v>
      </c>
      <c r="E2806" s="8">
        <v>1</v>
      </c>
      <c r="F2806" s="9" t="str">
        <f>_xlfn.XLOOKUP(D2806,Data!G:G,Data!H:H,0,0,1)</f>
        <v>Europe</v>
      </c>
    </row>
    <row r="2807" spans="1:6" x14ac:dyDescent="0.2">
      <c r="A2807" s="9" t="s">
        <v>337</v>
      </c>
      <c r="B2807" s="9" t="s">
        <v>339</v>
      </c>
      <c r="C2807" s="8" t="s">
        <v>8</v>
      </c>
      <c r="D2807" s="9" t="s">
        <v>40</v>
      </c>
      <c r="E2807" s="8">
        <v>1</v>
      </c>
      <c r="F2807" s="9" t="str">
        <f>_xlfn.XLOOKUP(D2807,Data!G:G,Data!H:H,0,0,1)</f>
        <v>Africa</v>
      </c>
    </row>
    <row r="2808" spans="1:6" x14ac:dyDescent="0.2">
      <c r="A2808" s="9" t="s">
        <v>337</v>
      </c>
      <c r="B2808" s="9" t="s">
        <v>339</v>
      </c>
      <c r="C2808" s="8" t="s">
        <v>8</v>
      </c>
      <c r="D2808" s="9" t="s">
        <v>41</v>
      </c>
      <c r="E2808" s="8">
        <v>1</v>
      </c>
      <c r="F2808" s="9" t="str">
        <f>_xlfn.XLOOKUP(D2808,Data!G:G,Data!H:H,0,0,1)</f>
        <v>Asia</v>
      </c>
    </row>
    <row r="2809" spans="1:6" x14ac:dyDescent="0.2">
      <c r="A2809" s="9" t="s">
        <v>337</v>
      </c>
      <c r="B2809" s="9" t="s">
        <v>339</v>
      </c>
      <c r="C2809" s="8" t="s">
        <v>8</v>
      </c>
      <c r="D2809" s="9" t="s">
        <v>137</v>
      </c>
      <c r="E2809" s="8">
        <v>1</v>
      </c>
      <c r="F2809" s="9" t="str">
        <f>_xlfn.XLOOKUP(D2809,Data!G:G,Data!H:H,0,0,1)</f>
        <v>Europe</v>
      </c>
    </row>
    <row r="2810" spans="1:6" x14ac:dyDescent="0.2">
      <c r="A2810" s="9" t="s">
        <v>337</v>
      </c>
      <c r="B2810" s="9" t="s">
        <v>339</v>
      </c>
      <c r="C2810" s="8" t="s">
        <v>8</v>
      </c>
      <c r="D2810" s="9" t="s">
        <v>162</v>
      </c>
      <c r="E2810" s="8">
        <v>3</v>
      </c>
      <c r="F2810" s="9" t="str">
        <f>_xlfn.XLOOKUP(D2810,Data!G:G,Data!H:H,0,0,1)</f>
        <v>South America</v>
      </c>
    </row>
    <row r="2811" spans="1:6" x14ac:dyDescent="0.2">
      <c r="A2811" s="9" t="s">
        <v>337</v>
      </c>
      <c r="B2811" s="9" t="s">
        <v>339</v>
      </c>
      <c r="C2811" s="8" t="s">
        <v>8</v>
      </c>
      <c r="D2811" s="9" t="s">
        <v>30</v>
      </c>
      <c r="E2811" s="8">
        <v>1</v>
      </c>
      <c r="F2811" s="9" t="str">
        <f>_xlfn.XLOOKUP(D2811,Data!G:G,Data!H:H,0,0,1)</f>
        <v>Europe</v>
      </c>
    </row>
    <row r="2812" spans="1:6" x14ac:dyDescent="0.2">
      <c r="A2812" s="9" t="s">
        <v>337</v>
      </c>
      <c r="B2812" s="9" t="s">
        <v>340</v>
      </c>
      <c r="C2812" s="8" t="s">
        <v>8</v>
      </c>
      <c r="D2812" s="9" t="s">
        <v>143</v>
      </c>
      <c r="E2812" s="8">
        <v>1</v>
      </c>
      <c r="F2812" s="9" t="str">
        <f>_xlfn.XLOOKUP(D2812,Data!G:G,Data!H:H,0,0,1)</f>
        <v>Europe</v>
      </c>
    </row>
    <row r="2813" spans="1:6" x14ac:dyDescent="0.2">
      <c r="A2813" s="9" t="s">
        <v>337</v>
      </c>
      <c r="B2813" s="9" t="s">
        <v>340</v>
      </c>
      <c r="C2813" s="8" t="s">
        <v>8</v>
      </c>
      <c r="D2813" s="9" t="s">
        <v>32</v>
      </c>
      <c r="E2813" s="8">
        <v>1</v>
      </c>
      <c r="F2813" s="9" t="str">
        <f>_xlfn.XLOOKUP(D2813,Data!G:G,Data!H:H,0,0,1)</f>
        <v>Asia</v>
      </c>
    </row>
    <row r="2814" spans="1:6" x14ac:dyDescent="0.2">
      <c r="A2814" s="9" t="s">
        <v>337</v>
      </c>
      <c r="B2814" s="9" t="s">
        <v>340</v>
      </c>
      <c r="C2814" s="8" t="s">
        <v>8</v>
      </c>
      <c r="D2814" s="9" t="s">
        <v>21</v>
      </c>
      <c r="E2814" s="8">
        <v>1</v>
      </c>
      <c r="F2814" s="9" t="str">
        <f>_xlfn.XLOOKUP(D2814,Data!G:G,Data!H:H,0,0,1)</f>
        <v>Europe</v>
      </c>
    </row>
    <row r="2815" spans="1:6" x14ac:dyDescent="0.2">
      <c r="A2815" s="9" t="s">
        <v>337</v>
      </c>
      <c r="B2815" s="9" t="s">
        <v>340</v>
      </c>
      <c r="C2815" s="8" t="s">
        <v>8</v>
      </c>
      <c r="D2815" s="9" t="s">
        <v>25</v>
      </c>
      <c r="E2815" s="8">
        <v>1</v>
      </c>
      <c r="F2815" s="9" t="str">
        <f>_xlfn.XLOOKUP(D2815,Data!G:G,Data!H:H,0,0,1)</f>
        <v>Europe</v>
      </c>
    </row>
    <row r="2816" spans="1:6" x14ac:dyDescent="0.2">
      <c r="A2816" s="9" t="s">
        <v>337</v>
      </c>
      <c r="B2816" s="9" t="s">
        <v>340</v>
      </c>
      <c r="C2816" s="8" t="s">
        <v>8</v>
      </c>
      <c r="D2816" s="9" t="s">
        <v>31</v>
      </c>
      <c r="E2816" s="8">
        <v>1</v>
      </c>
      <c r="F2816" s="9" t="str">
        <f>_xlfn.XLOOKUP(D2816,Data!G:G,Data!H:H,0,0,1)</f>
        <v>Europe</v>
      </c>
    </row>
    <row r="2817" spans="1:6" x14ac:dyDescent="0.2">
      <c r="A2817" s="9" t="s">
        <v>337</v>
      </c>
      <c r="B2817" s="9" t="s">
        <v>340</v>
      </c>
      <c r="C2817" s="8" t="s">
        <v>8</v>
      </c>
      <c r="D2817" s="9" t="s">
        <v>33</v>
      </c>
      <c r="E2817" s="8">
        <v>1</v>
      </c>
      <c r="F2817" s="9" t="str">
        <f>_xlfn.XLOOKUP(D2817,Data!G:G,Data!H:H,0,0,1)</f>
        <v>Asia</v>
      </c>
    </row>
    <row r="2818" spans="1:6" x14ac:dyDescent="0.2">
      <c r="A2818" s="9" t="s">
        <v>337</v>
      </c>
      <c r="B2818" s="9" t="s">
        <v>340</v>
      </c>
      <c r="C2818" s="8" t="s">
        <v>8</v>
      </c>
      <c r="D2818" s="9" t="s">
        <v>162</v>
      </c>
      <c r="E2818" s="8">
        <v>1</v>
      </c>
      <c r="F2818" s="9" t="str">
        <f>_xlfn.XLOOKUP(D2818,Data!G:G,Data!H:H,0,0,1)</f>
        <v>South America</v>
      </c>
    </row>
    <row r="2819" spans="1:6" x14ac:dyDescent="0.2">
      <c r="A2819" s="9" t="s">
        <v>337</v>
      </c>
      <c r="B2819" s="9" t="s">
        <v>340</v>
      </c>
      <c r="C2819" s="8" t="s">
        <v>8</v>
      </c>
      <c r="D2819" s="9" t="s">
        <v>22</v>
      </c>
      <c r="E2819" s="8">
        <v>1</v>
      </c>
      <c r="F2819" s="9" t="str">
        <f>_xlfn.XLOOKUP(D2819,Data!G:G,Data!H:H,0,0,1)</f>
        <v>Africa</v>
      </c>
    </row>
    <row r="2820" spans="1:6" x14ac:dyDescent="0.2">
      <c r="A2820" s="9" t="s">
        <v>337</v>
      </c>
      <c r="B2820" s="9" t="s">
        <v>341</v>
      </c>
      <c r="C2820" s="8" t="s">
        <v>8</v>
      </c>
      <c r="D2820" s="9" t="s">
        <v>152</v>
      </c>
      <c r="E2820" s="8">
        <v>1</v>
      </c>
      <c r="F2820" s="9" t="str">
        <f>_xlfn.XLOOKUP(D2820,Data!G:G,Data!H:H,0,0,1)</f>
        <v>Africa</v>
      </c>
    </row>
    <row r="2821" spans="1:6" x14ac:dyDescent="0.2">
      <c r="A2821" s="9" t="s">
        <v>337</v>
      </c>
      <c r="B2821" s="9" t="s">
        <v>341</v>
      </c>
      <c r="C2821" s="8" t="s">
        <v>8</v>
      </c>
      <c r="D2821" s="9" t="s">
        <v>13</v>
      </c>
      <c r="E2821" s="8">
        <v>1</v>
      </c>
      <c r="F2821" s="9" t="str">
        <f>_xlfn.XLOOKUP(D2821,Data!G:G,Data!H:H,0,0,1)</f>
        <v>South America</v>
      </c>
    </row>
    <row r="2822" spans="1:6" x14ac:dyDescent="0.2">
      <c r="A2822" s="9" t="s">
        <v>337</v>
      </c>
      <c r="B2822" s="9" t="s">
        <v>341</v>
      </c>
      <c r="C2822" s="8" t="s">
        <v>8</v>
      </c>
      <c r="D2822" s="9" t="s">
        <v>14</v>
      </c>
      <c r="E2822" s="8">
        <v>3</v>
      </c>
      <c r="F2822" s="9" t="str">
        <f>_xlfn.XLOOKUP(D2822,Data!G:G,Data!H:H,0,0,1)</f>
        <v>North America</v>
      </c>
    </row>
    <row r="2823" spans="1:6" x14ac:dyDescent="0.2">
      <c r="A2823" s="9" t="s">
        <v>337</v>
      </c>
      <c r="B2823" s="9" t="s">
        <v>341</v>
      </c>
      <c r="C2823" s="8" t="s">
        <v>8</v>
      </c>
      <c r="D2823" s="9" t="s">
        <v>187</v>
      </c>
      <c r="E2823" s="8">
        <v>1</v>
      </c>
      <c r="F2823" s="9" t="str">
        <f>_xlfn.XLOOKUP(D2823,Data!G:G,Data!H:H,0,0,1)</f>
        <v>Africa</v>
      </c>
    </row>
    <row r="2824" spans="1:6" x14ac:dyDescent="0.2">
      <c r="A2824" s="9" t="s">
        <v>337</v>
      </c>
      <c r="B2824" s="9" t="s">
        <v>341</v>
      </c>
      <c r="C2824" s="8" t="s">
        <v>8</v>
      </c>
      <c r="D2824" s="9" t="s">
        <v>17</v>
      </c>
      <c r="E2824" s="8">
        <v>3</v>
      </c>
      <c r="F2824" s="9" t="str">
        <f>_xlfn.XLOOKUP(D2824,Data!G:G,Data!H:H,0,0,1)</f>
        <v>Asia</v>
      </c>
    </row>
    <row r="2825" spans="1:6" x14ac:dyDescent="0.2">
      <c r="A2825" s="9" t="s">
        <v>337</v>
      </c>
      <c r="B2825" s="9" t="s">
        <v>341</v>
      </c>
      <c r="C2825" s="8" t="s">
        <v>8</v>
      </c>
      <c r="D2825" s="9" t="s">
        <v>18</v>
      </c>
      <c r="E2825" s="8">
        <v>1</v>
      </c>
      <c r="F2825" s="9" t="str">
        <f>_xlfn.XLOOKUP(D2825,Data!G:G,Data!H:H,0,0,1)</f>
        <v>Asia</v>
      </c>
    </row>
    <row r="2826" spans="1:6" x14ac:dyDescent="0.2">
      <c r="A2826" s="9" t="s">
        <v>337</v>
      </c>
      <c r="B2826" s="9" t="s">
        <v>341</v>
      </c>
      <c r="C2826" s="8" t="s">
        <v>8</v>
      </c>
      <c r="D2826" s="9" t="s">
        <v>176</v>
      </c>
      <c r="E2826" s="8">
        <v>1</v>
      </c>
      <c r="F2826" s="9" t="str">
        <f>_xlfn.XLOOKUP(D2826,Data!G:G,Data!H:H,0,0,1)</f>
        <v>Europe</v>
      </c>
    </row>
    <row r="2827" spans="1:6" x14ac:dyDescent="0.2">
      <c r="A2827" s="9" t="s">
        <v>337</v>
      </c>
      <c r="B2827" s="9" t="s">
        <v>341</v>
      </c>
      <c r="C2827" s="8" t="s">
        <v>8</v>
      </c>
      <c r="D2827" s="9" t="s">
        <v>21</v>
      </c>
      <c r="E2827" s="8">
        <v>1</v>
      </c>
      <c r="F2827" s="9" t="str">
        <f>_xlfn.XLOOKUP(D2827,Data!G:G,Data!H:H,0,0,1)</f>
        <v>Europe</v>
      </c>
    </row>
    <row r="2828" spans="1:6" x14ac:dyDescent="0.2">
      <c r="A2828" s="9" t="s">
        <v>337</v>
      </c>
      <c r="B2828" s="9" t="s">
        <v>341</v>
      </c>
      <c r="C2828" s="8" t="s">
        <v>8</v>
      </c>
      <c r="D2828" s="9" t="s">
        <v>22</v>
      </c>
      <c r="E2828" s="8">
        <v>3</v>
      </c>
      <c r="F2828" s="9" t="str">
        <f>_xlfn.XLOOKUP(D2828,Data!G:G,Data!H:H,0,0,1)</f>
        <v>Africa</v>
      </c>
    </row>
    <row r="2829" spans="1:6" x14ac:dyDescent="0.2">
      <c r="A2829" s="9" t="s">
        <v>337</v>
      </c>
      <c r="B2829" s="9" t="s">
        <v>341</v>
      </c>
      <c r="C2829" s="8" t="s">
        <v>8</v>
      </c>
      <c r="D2829" s="9" t="s">
        <v>25</v>
      </c>
      <c r="E2829" s="8">
        <v>3</v>
      </c>
      <c r="F2829" s="9" t="str">
        <f>_xlfn.XLOOKUP(D2829,Data!G:G,Data!H:H,0,0,1)</f>
        <v>Europe</v>
      </c>
    </row>
    <row r="2830" spans="1:6" x14ac:dyDescent="0.2">
      <c r="A2830" s="9" t="s">
        <v>337</v>
      </c>
      <c r="B2830" s="9" t="s">
        <v>341</v>
      </c>
      <c r="C2830" s="8" t="s">
        <v>8</v>
      </c>
      <c r="D2830" s="9" t="s">
        <v>102</v>
      </c>
      <c r="E2830" s="8">
        <v>1</v>
      </c>
      <c r="F2830" s="9" t="str">
        <f>_xlfn.XLOOKUP(D2830,Data!G:G,Data!H:H,0,0,1)</f>
        <v>Asia</v>
      </c>
    </row>
    <row r="2831" spans="1:6" x14ac:dyDescent="0.2">
      <c r="A2831" s="9" t="s">
        <v>337</v>
      </c>
      <c r="B2831" s="9" t="s">
        <v>341</v>
      </c>
      <c r="C2831" s="8" t="s">
        <v>8</v>
      </c>
      <c r="D2831" s="9" t="s">
        <v>31</v>
      </c>
      <c r="E2831" s="8">
        <v>3</v>
      </c>
      <c r="F2831" s="9" t="str">
        <f>_xlfn.XLOOKUP(D2831,Data!G:G,Data!H:H,0,0,1)</f>
        <v>Europe</v>
      </c>
    </row>
    <row r="2832" spans="1:6" x14ac:dyDescent="0.2">
      <c r="A2832" s="9" t="s">
        <v>337</v>
      </c>
      <c r="B2832" s="9" t="s">
        <v>341</v>
      </c>
      <c r="C2832" s="8" t="s">
        <v>8</v>
      </c>
      <c r="D2832" s="9" t="s">
        <v>32</v>
      </c>
      <c r="E2832" s="8">
        <v>3</v>
      </c>
      <c r="F2832" s="9" t="str">
        <f>_xlfn.XLOOKUP(D2832,Data!G:G,Data!H:H,0,0,1)</f>
        <v>Asia</v>
      </c>
    </row>
    <row r="2833" spans="1:6" x14ac:dyDescent="0.2">
      <c r="A2833" s="9" t="s">
        <v>337</v>
      </c>
      <c r="B2833" s="9" t="s">
        <v>341</v>
      </c>
      <c r="C2833" s="8" t="s">
        <v>8</v>
      </c>
      <c r="D2833" s="9" t="s">
        <v>59</v>
      </c>
      <c r="E2833" s="8">
        <v>3</v>
      </c>
      <c r="F2833" s="9" t="str">
        <f>_xlfn.XLOOKUP(D2833,Data!G:G,Data!H:H,0,0,1)</f>
        <v>Europe</v>
      </c>
    </row>
    <row r="2834" spans="1:6" x14ac:dyDescent="0.2">
      <c r="A2834" s="9" t="s">
        <v>337</v>
      </c>
      <c r="B2834" s="9" t="s">
        <v>341</v>
      </c>
      <c r="C2834" s="8" t="s">
        <v>8</v>
      </c>
      <c r="D2834" s="9" t="s">
        <v>41</v>
      </c>
      <c r="E2834" s="8">
        <v>1</v>
      </c>
      <c r="F2834" s="9" t="str">
        <f>_xlfn.XLOOKUP(D2834,Data!G:G,Data!H:H,0,0,1)</f>
        <v>Asia</v>
      </c>
    </row>
    <row r="2835" spans="1:6" x14ac:dyDescent="0.2">
      <c r="A2835" s="9" t="s">
        <v>337</v>
      </c>
      <c r="B2835" s="9" t="s">
        <v>341</v>
      </c>
      <c r="C2835" s="8" t="s">
        <v>8</v>
      </c>
      <c r="D2835" s="9" t="s">
        <v>42</v>
      </c>
      <c r="E2835" s="8">
        <v>1</v>
      </c>
      <c r="F2835" s="9" t="str">
        <f>_xlfn.XLOOKUP(D2835,Data!G:G,Data!H:H,0,0,1)</f>
        <v>Europe</v>
      </c>
    </row>
    <row r="2836" spans="1:6" x14ac:dyDescent="0.2">
      <c r="A2836" s="9" t="s">
        <v>337</v>
      </c>
      <c r="B2836" s="9" t="s">
        <v>341</v>
      </c>
      <c r="C2836" s="8" t="s">
        <v>8</v>
      </c>
      <c r="D2836" s="9" t="s">
        <v>45</v>
      </c>
      <c r="E2836" s="8">
        <v>3</v>
      </c>
      <c r="F2836" s="9" t="str">
        <f>_xlfn.XLOOKUP(D2836,Data!G:G,Data!H:H,0,0,1)</f>
        <v>North America</v>
      </c>
    </row>
    <row r="2837" spans="1:6" x14ac:dyDescent="0.2">
      <c r="A2837" s="9" t="s">
        <v>337</v>
      </c>
      <c r="B2837" s="9" t="s">
        <v>341</v>
      </c>
      <c r="C2837" s="8" t="s">
        <v>8</v>
      </c>
      <c r="D2837" s="9" t="s">
        <v>48</v>
      </c>
      <c r="E2837" s="8">
        <v>1</v>
      </c>
      <c r="F2837" s="9" t="str">
        <f>_xlfn.XLOOKUP(D2837,Data!G:G,Data!H:H,0,0,1)</f>
        <v>North America</v>
      </c>
    </row>
    <row r="2838" spans="1:6" x14ac:dyDescent="0.2">
      <c r="A2838" s="9" t="s">
        <v>337</v>
      </c>
      <c r="B2838" s="9" t="s">
        <v>341</v>
      </c>
      <c r="C2838" s="8" t="s">
        <v>8</v>
      </c>
      <c r="D2838" s="9" t="s">
        <v>338</v>
      </c>
      <c r="E2838" s="8">
        <v>1</v>
      </c>
      <c r="F2838" s="9" t="str">
        <f>_xlfn.XLOOKUP(D2838,Data!G:G,Data!H:H,0,0,1)</f>
        <v>Asia</v>
      </c>
    </row>
    <row r="2839" spans="1:6" x14ac:dyDescent="0.2">
      <c r="A2839" s="9" t="s">
        <v>337</v>
      </c>
      <c r="B2839" s="9" t="s">
        <v>341</v>
      </c>
      <c r="C2839" s="8" t="s">
        <v>8</v>
      </c>
      <c r="D2839" s="9" t="s">
        <v>143</v>
      </c>
      <c r="E2839" s="8">
        <v>1</v>
      </c>
      <c r="F2839" s="9" t="str">
        <f>_xlfn.XLOOKUP(D2839,Data!G:G,Data!H:H,0,0,1)</f>
        <v>Europe</v>
      </c>
    </row>
    <row r="2840" spans="1:6" x14ac:dyDescent="0.2">
      <c r="A2840" s="9" t="s">
        <v>337</v>
      </c>
      <c r="B2840" s="9" t="s">
        <v>341</v>
      </c>
      <c r="C2840" s="8" t="s">
        <v>8</v>
      </c>
      <c r="D2840" s="9" t="s">
        <v>104</v>
      </c>
      <c r="E2840" s="8">
        <v>1</v>
      </c>
      <c r="F2840" s="9" t="str">
        <f>_xlfn.XLOOKUP(D2840,Data!G:G,Data!H:H,0,0,1)</f>
        <v>Africa</v>
      </c>
    </row>
    <row r="2841" spans="1:6" x14ac:dyDescent="0.2">
      <c r="A2841" s="9" t="s">
        <v>337</v>
      </c>
      <c r="B2841" s="9" t="s">
        <v>342</v>
      </c>
      <c r="C2841" s="8" t="s">
        <v>8</v>
      </c>
      <c r="D2841" s="9" t="s">
        <v>32</v>
      </c>
      <c r="E2841" s="8">
        <v>1</v>
      </c>
      <c r="F2841" s="9" t="str">
        <f>_xlfn.XLOOKUP(D2841,Data!G:G,Data!H:H,0,0,1)</f>
        <v>Asia</v>
      </c>
    </row>
    <row r="2842" spans="1:6" x14ac:dyDescent="0.2">
      <c r="A2842" s="9" t="s">
        <v>337</v>
      </c>
      <c r="B2842" s="9" t="s">
        <v>342</v>
      </c>
      <c r="C2842" s="8" t="s">
        <v>8</v>
      </c>
      <c r="D2842" s="9" t="s">
        <v>31</v>
      </c>
      <c r="E2842" s="8">
        <v>1</v>
      </c>
      <c r="F2842" s="9" t="str">
        <f>_xlfn.XLOOKUP(D2842,Data!G:G,Data!H:H,0,0,1)</f>
        <v>Europe</v>
      </c>
    </row>
    <row r="2843" spans="1:6" x14ac:dyDescent="0.2">
      <c r="A2843" s="9" t="s">
        <v>337</v>
      </c>
      <c r="B2843" s="9" t="s">
        <v>342</v>
      </c>
      <c r="C2843" s="8" t="s">
        <v>8</v>
      </c>
      <c r="D2843" s="9" t="s">
        <v>25</v>
      </c>
      <c r="E2843" s="8">
        <v>1</v>
      </c>
      <c r="F2843" s="9" t="str">
        <f>_xlfn.XLOOKUP(D2843,Data!G:G,Data!H:H,0,0,1)</f>
        <v>Europe</v>
      </c>
    </row>
    <row r="2844" spans="1:6" x14ac:dyDescent="0.2">
      <c r="A2844" s="9" t="s">
        <v>337</v>
      </c>
      <c r="B2844" s="9" t="s">
        <v>342</v>
      </c>
      <c r="C2844" s="8" t="s">
        <v>8</v>
      </c>
      <c r="D2844" s="9" t="s">
        <v>45</v>
      </c>
      <c r="E2844" s="8">
        <v>1</v>
      </c>
      <c r="F2844" s="9" t="str">
        <f>_xlfn.XLOOKUP(D2844,Data!G:G,Data!H:H,0,0,1)</f>
        <v>North America</v>
      </c>
    </row>
    <row r="2845" spans="1:6" x14ac:dyDescent="0.2">
      <c r="A2845" s="9" t="s">
        <v>337</v>
      </c>
      <c r="B2845" s="9" t="s">
        <v>342</v>
      </c>
      <c r="C2845" s="8" t="s">
        <v>8</v>
      </c>
      <c r="D2845" s="9" t="s">
        <v>17</v>
      </c>
      <c r="E2845" s="8">
        <v>1</v>
      </c>
      <c r="F2845" s="9" t="str">
        <f>_xlfn.XLOOKUP(D2845,Data!G:G,Data!H:H,0,0,1)</f>
        <v>Asia</v>
      </c>
    </row>
    <row r="2846" spans="1:6" x14ac:dyDescent="0.2">
      <c r="A2846" s="9" t="s">
        <v>337</v>
      </c>
      <c r="B2846" s="9" t="s">
        <v>342</v>
      </c>
      <c r="C2846" s="8" t="s">
        <v>8</v>
      </c>
      <c r="D2846" s="9" t="s">
        <v>59</v>
      </c>
      <c r="E2846" s="8">
        <v>1</v>
      </c>
      <c r="F2846" s="9" t="str">
        <f>_xlfn.XLOOKUP(D2846,Data!G:G,Data!H:H,0,0,1)</f>
        <v>Europe</v>
      </c>
    </row>
    <row r="2847" spans="1:6" x14ac:dyDescent="0.2">
      <c r="A2847" s="9" t="s">
        <v>337</v>
      </c>
      <c r="B2847" s="9" t="s">
        <v>342</v>
      </c>
      <c r="C2847" s="8" t="s">
        <v>8</v>
      </c>
      <c r="D2847" s="9" t="s">
        <v>14</v>
      </c>
      <c r="E2847" s="8">
        <v>1</v>
      </c>
      <c r="F2847" s="9" t="str">
        <f>_xlfn.XLOOKUP(D2847,Data!G:G,Data!H:H,0,0,1)</f>
        <v>North America</v>
      </c>
    </row>
    <row r="2848" spans="1:6" x14ac:dyDescent="0.2">
      <c r="A2848" s="9" t="s">
        <v>337</v>
      </c>
      <c r="B2848" s="9" t="s">
        <v>342</v>
      </c>
      <c r="C2848" s="8" t="s">
        <v>8</v>
      </c>
      <c r="D2848" s="9" t="s">
        <v>22</v>
      </c>
      <c r="E2848" s="8">
        <v>1</v>
      </c>
      <c r="F2848" s="9" t="str">
        <f>_xlfn.XLOOKUP(D2848,Data!G:G,Data!H:H,0,0,1)</f>
        <v>Africa</v>
      </c>
    </row>
    <row r="2849" spans="1:6" x14ac:dyDescent="0.2">
      <c r="A2849" s="9" t="s">
        <v>337</v>
      </c>
      <c r="B2849" s="9" t="s">
        <v>343</v>
      </c>
      <c r="C2849" s="8" t="s">
        <v>8</v>
      </c>
      <c r="D2849" s="9" t="s">
        <v>14</v>
      </c>
      <c r="E2849" s="8">
        <v>3</v>
      </c>
      <c r="F2849" s="9" t="str">
        <f>_xlfn.XLOOKUP(D2849,Data!G:G,Data!H:H,0,0,1)</f>
        <v>North America</v>
      </c>
    </row>
    <row r="2850" spans="1:6" x14ac:dyDescent="0.2">
      <c r="A2850" s="9" t="s">
        <v>337</v>
      </c>
      <c r="B2850" s="9" t="s">
        <v>343</v>
      </c>
      <c r="C2850" s="8" t="s">
        <v>8</v>
      </c>
      <c r="D2850" s="9" t="s">
        <v>9</v>
      </c>
      <c r="E2850" s="8">
        <v>1</v>
      </c>
      <c r="F2850" s="9" t="str">
        <f>_xlfn.XLOOKUP(D2850,Data!G:G,Data!H:H,0,0,1)</f>
        <v>South America</v>
      </c>
    </row>
    <row r="2851" spans="1:6" x14ac:dyDescent="0.2">
      <c r="A2851" s="9" t="s">
        <v>337</v>
      </c>
      <c r="B2851" s="9" t="s">
        <v>343</v>
      </c>
      <c r="C2851" s="8" t="s">
        <v>8</v>
      </c>
      <c r="D2851" s="9" t="s">
        <v>57</v>
      </c>
      <c r="E2851" s="8">
        <v>3</v>
      </c>
      <c r="F2851" s="9" t="str">
        <f>_xlfn.XLOOKUP(D2851,Data!G:G,Data!H:H,0,0,1)</f>
        <v>Asia</v>
      </c>
    </row>
    <row r="2852" spans="1:6" x14ac:dyDescent="0.2">
      <c r="A2852" s="9" t="s">
        <v>337</v>
      </c>
      <c r="B2852" s="9" t="s">
        <v>343</v>
      </c>
      <c r="C2852" s="8" t="s">
        <v>8</v>
      </c>
      <c r="D2852" s="9" t="s">
        <v>35</v>
      </c>
      <c r="E2852" s="8">
        <v>1</v>
      </c>
      <c r="F2852" s="9" t="str">
        <f>_xlfn.XLOOKUP(D2852,Data!G:G,Data!H:H,0,0,1)</f>
        <v>North America</v>
      </c>
    </row>
    <row r="2853" spans="1:6" x14ac:dyDescent="0.2">
      <c r="A2853" s="9" t="s">
        <v>337</v>
      </c>
      <c r="B2853" s="9" t="s">
        <v>343</v>
      </c>
      <c r="C2853" s="8" t="s">
        <v>8</v>
      </c>
      <c r="D2853" s="9" t="s">
        <v>22</v>
      </c>
      <c r="E2853" s="8">
        <v>3</v>
      </c>
      <c r="F2853" s="9" t="str">
        <f>_xlfn.XLOOKUP(D2853,Data!G:G,Data!H:H,0,0,1)</f>
        <v>Africa</v>
      </c>
    </row>
    <row r="2854" spans="1:6" x14ac:dyDescent="0.2">
      <c r="A2854" s="9" t="s">
        <v>337</v>
      </c>
      <c r="B2854" s="9" t="s">
        <v>343</v>
      </c>
      <c r="C2854" s="8" t="s">
        <v>8</v>
      </c>
      <c r="D2854" s="9" t="s">
        <v>45</v>
      </c>
      <c r="E2854" s="8">
        <v>3</v>
      </c>
      <c r="F2854" s="9" t="str">
        <f>_xlfn.XLOOKUP(D2854,Data!G:G,Data!H:H,0,0,1)</f>
        <v>North America</v>
      </c>
    </row>
    <row r="2855" spans="1:6" x14ac:dyDescent="0.2">
      <c r="A2855" s="9" t="s">
        <v>337</v>
      </c>
      <c r="B2855" s="9" t="s">
        <v>343</v>
      </c>
      <c r="C2855" s="8" t="s">
        <v>8</v>
      </c>
      <c r="D2855" s="9" t="s">
        <v>25</v>
      </c>
      <c r="E2855" s="8">
        <v>3</v>
      </c>
      <c r="F2855" s="9" t="str">
        <f>_xlfn.XLOOKUP(D2855,Data!G:G,Data!H:H,0,0,1)</f>
        <v>Europe</v>
      </c>
    </row>
    <row r="2856" spans="1:6" x14ac:dyDescent="0.2">
      <c r="A2856" s="9" t="s">
        <v>337</v>
      </c>
      <c r="B2856" s="9" t="s">
        <v>343</v>
      </c>
      <c r="C2856" s="8" t="s">
        <v>8</v>
      </c>
      <c r="D2856" s="9" t="s">
        <v>26</v>
      </c>
      <c r="E2856" s="8">
        <v>1</v>
      </c>
      <c r="F2856" s="9" t="str">
        <f>_xlfn.XLOOKUP(D2856,Data!G:G,Data!H:H,0,0,1)</f>
        <v>Europe</v>
      </c>
    </row>
    <row r="2857" spans="1:6" x14ac:dyDescent="0.2">
      <c r="A2857" s="9" t="s">
        <v>337</v>
      </c>
      <c r="B2857" s="9" t="s">
        <v>343</v>
      </c>
      <c r="C2857" s="8" t="s">
        <v>8</v>
      </c>
      <c r="D2857" s="9" t="s">
        <v>177</v>
      </c>
      <c r="E2857" s="8">
        <v>1</v>
      </c>
      <c r="F2857" s="9" t="str">
        <f>_xlfn.XLOOKUP(D2857,Data!G:G,Data!H:H,0,0,1)</f>
        <v>Asia</v>
      </c>
    </row>
    <row r="2858" spans="1:6" x14ac:dyDescent="0.2">
      <c r="A2858" s="9" t="s">
        <v>337</v>
      </c>
      <c r="B2858" s="9" t="s">
        <v>343</v>
      </c>
      <c r="C2858" s="8" t="s">
        <v>8</v>
      </c>
      <c r="D2858" s="9" t="s">
        <v>41</v>
      </c>
      <c r="E2858" s="8">
        <v>3</v>
      </c>
      <c r="F2858" s="9" t="str">
        <f>_xlfn.XLOOKUP(D2858,Data!G:G,Data!H:H,0,0,1)</f>
        <v>Asia</v>
      </c>
    </row>
    <row r="2859" spans="1:6" x14ac:dyDescent="0.2">
      <c r="A2859" s="9" t="s">
        <v>337</v>
      </c>
      <c r="B2859" s="9" t="s">
        <v>343</v>
      </c>
      <c r="C2859" s="8" t="s">
        <v>8</v>
      </c>
      <c r="D2859" s="9" t="s">
        <v>17</v>
      </c>
      <c r="E2859" s="8">
        <v>1</v>
      </c>
      <c r="F2859" s="9" t="str">
        <f>_xlfn.XLOOKUP(D2859,Data!G:G,Data!H:H,0,0,1)</f>
        <v>Asia</v>
      </c>
    </row>
    <row r="2860" spans="1:6" x14ac:dyDescent="0.2">
      <c r="A2860" s="9" t="s">
        <v>337</v>
      </c>
      <c r="B2860" s="9" t="s">
        <v>343</v>
      </c>
      <c r="C2860" s="8" t="s">
        <v>8</v>
      </c>
      <c r="D2860" s="9" t="s">
        <v>31</v>
      </c>
      <c r="E2860" s="8">
        <v>3</v>
      </c>
      <c r="F2860" s="9" t="str">
        <f>_xlfn.XLOOKUP(D2860,Data!G:G,Data!H:H,0,0,1)</f>
        <v>Europe</v>
      </c>
    </row>
    <row r="2861" spans="1:6" x14ac:dyDescent="0.2">
      <c r="A2861" s="9" t="s">
        <v>337</v>
      </c>
      <c r="B2861" s="9" t="s">
        <v>343</v>
      </c>
      <c r="C2861" s="8" t="s">
        <v>8</v>
      </c>
      <c r="D2861" s="9" t="s">
        <v>64</v>
      </c>
      <c r="E2861" s="8">
        <v>1</v>
      </c>
      <c r="F2861" s="9" t="str">
        <f>_xlfn.XLOOKUP(D2861,Data!G:G,Data!H:H,0,0,1)</f>
        <v>Africa</v>
      </c>
    </row>
    <row r="2862" spans="1:6" x14ac:dyDescent="0.2">
      <c r="A2862" s="9" t="s">
        <v>337</v>
      </c>
      <c r="B2862" s="9" t="s">
        <v>343</v>
      </c>
      <c r="C2862" s="8" t="s">
        <v>8</v>
      </c>
      <c r="D2862" s="9" t="s">
        <v>143</v>
      </c>
      <c r="E2862" s="8">
        <v>3</v>
      </c>
      <c r="F2862" s="9" t="str">
        <f>_xlfn.XLOOKUP(D2862,Data!G:G,Data!H:H,0,0,1)</f>
        <v>Europe</v>
      </c>
    </row>
    <row r="2863" spans="1:6" x14ac:dyDescent="0.2">
      <c r="A2863" s="9" t="s">
        <v>337</v>
      </c>
      <c r="B2863" s="9" t="s">
        <v>343</v>
      </c>
      <c r="C2863" s="8" t="s">
        <v>8</v>
      </c>
      <c r="D2863" s="9" t="s">
        <v>221</v>
      </c>
      <c r="E2863" s="8">
        <v>1</v>
      </c>
      <c r="F2863" s="9" t="str">
        <f>_xlfn.XLOOKUP(D2863,Data!G:G,Data!H:H,0,0,1)</f>
        <v>Africa</v>
      </c>
    </row>
    <row r="2864" spans="1:6" x14ac:dyDescent="0.2">
      <c r="A2864" s="9" t="s">
        <v>337</v>
      </c>
      <c r="B2864" s="9" t="s">
        <v>343</v>
      </c>
      <c r="C2864" s="8" t="s">
        <v>8</v>
      </c>
      <c r="D2864" s="9" t="s">
        <v>32</v>
      </c>
      <c r="E2864" s="8">
        <v>1</v>
      </c>
      <c r="F2864" s="9" t="str">
        <f>_xlfn.XLOOKUP(D2864,Data!G:G,Data!H:H,0,0,1)</f>
        <v>Asia</v>
      </c>
    </row>
    <row r="2865" spans="1:6" x14ac:dyDescent="0.2">
      <c r="A2865" s="9" t="s">
        <v>337</v>
      </c>
      <c r="B2865" s="9" t="s">
        <v>343</v>
      </c>
      <c r="C2865" s="8" t="s">
        <v>8</v>
      </c>
      <c r="D2865" s="9" t="s">
        <v>43</v>
      </c>
      <c r="E2865" s="8">
        <v>1</v>
      </c>
      <c r="F2865" s="9" t="str">
        <f>_xlfn.XLOOKUP(D2865,Data!G:G,Data!H:H,0,0,1)</f>
        <v>Europe</v>
      </c>
    </row>
    <row r="2866" spans="1:6" x14ac:dyDescent="0.2">
      <c r="A2866" s="9" t="s">
        <v>337</v>
      </c>
      <c r="B2866" s="9" t="s">
        <v>343</v>
      </c>
      <c r="C2866" s="8" t="s">
        <v>8</v>
      </c>
      <c r="D2866" s="9" t="s">
        <v>215</v>
      </c>
      <c r="E2866" s="8">
        <v>1</v>
      </c>
      <c r="F2866" s="9" t="str">
        <f>_xlfn.XLOOKUP(D2866,Data!G:G,Data!H:H,0,0,1)</f>
        <v>Europe</v>
      </c>
    </row>
    <row r="2867" spans="1:6" x14ac:dyDescent="0.2">
      <c r="A2867" s="9" t="s">
        <v>337</v>
      </c>
      <c r="B2867" s="9" t="s">
        <v>344</v>
      </c>
      <c r="C2867" s="8" t="s">
        <v>8</v>
      </c>
      <c r="D2867" s="9" t="s">
        <v>41</v>
      </c>
      <c r="E2867" s="8">
        <v>1</v>
      </c>
      <c r="F2867" s="9" t="str">
        <f>_xlfn.XLOOKUP(D2867,Data!G:G,Data!H:H,0,0,1)</f>
        <v>Asia</v>
      </c>
    </row>
    <row r="2868" spans="1:6" x14ac:dyDescent="0.2">
      <c r="A2868" s="9" t="s">
        <v>337</v>
      </c>
      <c r="B2868" s="9" t="s">
        <v>344</v>
      </c>
      <c r="C2868" s="8" t="s">
        <v>8</v>
      </c>
      <c r="D2868" s="9" t="s">
        <v>143</v>
      </c>
      <c r="E2868" s="8">
        <v>1</v>
      </c>
      <c r="F2868" s="9" t="str">
        <f>_xlfn.XLOOKUP(D2868,Data!G:G,Data!H:H,0,0,1)</f>
        <v>Europe</v>
      </c>
    </row>
    <row r="2869" spans="1:6" x14ac:dyDescent="0.2">
      <c r="A2869" s="9" t="s">
        <v>337</v>
      </c>
      <c r="B2869" s="9" t="s">
        <v>344</v>
      </c>
      <c r="C2869" s="8" t="s">
        <v>8</v>
      </c>
      <c r="D2869" s="9" t="s">
        <v>25</v>
      </c>
      <c r="E2869" s="8">
        <v>1</v>
      </c>
      <c r="F2869" s="9" t="str">
        <f>_xlfn.XLOOKUP(D2869,Data!G:G,Data!H:H,0,0,1)</f>
        <v>Europe</v>
      </c>
    </row>
    <row r="2870" spans="1:6" x14ac:dyDescent="0.2">
      <c r="A2870" s="9" t="s">
        <v>337</v>
      </c>
      <c r="B2870" s="9" t="s">
        <v>344</v>
      </c>
      <c r="C2870" s="8" t="s">
        <v>8</v>
      </c>
      <c r="D2870" s="9" t="s">
        <v>57</v>
      </c>
      <c r="E2870" s="8">
        <v>1</v>
      </c>
      <c r="F2870" s="9" t="str">
        <f>_xlfn.XLOOKUP(D2870,Data!G:G,Data!H:H,0,0,1)</f>
        <v>Asia</v>
      </c>
    </row>
    <row r="2871" spans="1:6" x14ac:dyDescent="0.2">
      <c r="A2871" s="9" t="s">
        <v>337</v>
      </c>
      <c r="B2871" s="9" t="s">
        <v>344</v>
      </c>
      <c r="C2871" s="8" t="s">
        <v>8</v>
      </c>
      <c r="D2871" s="9" t="s">
        <v>31</v>
      </c>
      <c r="E2871" s="8">
        <v>1</v>
      </c>
      <c r="F2871" s="9" t="str">
        <f>_xlfn.XLOOKUP(D2871,Data!G:G,Data!H:H,0,0,1)</f>
        <v>Europe</v>
      </c>
    </row>
    <row r="2872" spans="1:6" x14ac:dyDescent="0.2">
      <c r="A2872" s="9" t="s">
        <v>337</v>
      </c>
      <c r="B2872" s="9" t="s">
        <v>344</v>
      </c>
      <c r="C2872" s="8" t="s">
        <v>8</v>
      </c>
      <c r="D2872" s="9" t="s">
        <v>22</v>
      </c>
      <c r="E2872" s="8">
        <v>1</v>
      </c>
      <c r="F2872" s="9" t="str">
        <f>_xlfn.XLOOKUP(D2872,Data!G:G,Data!H:H,0,0,1)</f>
        <v>Africa</v>
      </c>
    </row>
    <row r="2873" spans="1:6" x14ac:dyDescent="0.2">
      <c r="A2873" s="9" t="s">
        <v>337</v>
      </c>
      <c r="B2873" s="9" t="s">
        <v>344</v>
      </c>
      <c r="C2873" s="8" t="s">
        <v>8</v>
      </c>
      <c r="D2873" s="9" t="s">
        <v>45</v>
      </c>
      <c r="E2873" s="8">
        <v>1</v>
      </c>
      <c r="F2873" s="9" t="str">
        <f>_xlfn.XLOOKUP(D2873,Data!G:G,Data!H:H,0,0,1)</f>
        <v>North America</v>
      </c>
    </row>
    <row r="2874" spans="1:6" x14ac:dyDescent="0.2">
      <c r="A2874" s="9" t="s">
        <v>337</v>
      </c>
      <c r="B2874" s="9" t="s">
        <v>344</v>
      </c>
      <c r="C2874" s="8" t="s">
        <v>8</v>
      </c>
      <c r="D2874" s="9" t="s">
        <v>14</v>
      </c>
      <c r="E2874" s="8">
        <v>1</v>
      </c>
      <c r="F2874" s="9" t="str">
        <f>_xlfn.XLOOKUP(D2874,Data!G:G,Data!H:H,0,0,1)</f>
        <v>North America</v>
      </c>
    </row>
    <row r="2875" spans="1:6" x14ac:dyDescent="0.2">
      <c r="A2875" s="9" t="s">
        <v>337</v>
      </c>
      <c r="B2875" s="9" t="s">
        <v>339</v>
      </c>
      <c r="C2875" s="8" t="s">
        <v>51</v>
      </c>
      <c r="D2875" s="9" t="s">
        <v>13</v>
      </c>
      <c r="E2875" s="8">
        <v>1</v>
      </c>
      <c r="F2875" s="9" t="str">
        <f>_xlfn.XLOOKUP(D2875,Data!G:G,Data!H:H,0,0,1)</f>
        <v>South America</v>
      </c>
    </row>
    <row r="2876" spans="1:6" x14ac:dyDescent="0.2">
      <c r="A2876" s="9" t="s">
        <v>337</v>
      </c>
      <c r="B2876" s="9" t="s">
        <v>339</v>
      </c>
      <c r="C2876" s="8" t="s">
        <v>51</v>
      </c>
      <c r="D2876" s="9" t="s">
        <v>14</v>
      </c>
      <c r="E2876" s="8">
        <v>1</v>
      </c>
      <c r="F2876" s="9" t="str">
        <f>_xlfn.XLOOKUP(D2876,Data!G:G,Data!H:H,0,0,1)</f>
        <v>North America</v>
      </c>
    </row>
    <row r="2877" spans="1:6" x14ac:dyDescent="0.2">
      <c r="A2877" s="9" t="s">
        <v>337</v>
      </c>
      <c r="B2877" s="9" t="s">
        <v>339</v>
      </c>
      <c r="C2877" s="8" t="s">
        <v>51</v>
      </c>
      <c r="D2877" s="9" t="s">
        <v>17</v>
      </c>
      <c r="E2877" s="8">
        <v>3</v>
      </c>
      <c r="F2877" s="9" t="str">
        <f>_xlfn.XLOOKUP(D2877,Data!G:G,Data!H:H,0,0,1)</f>
        <v>Asia</v>
      </c>
    </row>
    <row r="2878" spans="1:6" x14ac:dyDescent="0.2">
      <c r="A2878" s="9" t="s">
        <v>337</v>
      </c>
      <c r="B2878" s="9" t="s">
        <v>339</v>
      </c>
      <c r="C2878" s="8" t="s">
        <v>51</v>
      </c>
      <c r="D2878" s="9" t="s">
        <v>22</v>
      </c>
      <c r="E2878" s="8">
        <v>3</v>
      </c>
      <c r="F2878" s="9" t="str">
        <f>_xlfn.XLOOKUP(D2878,Data!G:G,Data!H:H,0,0,1)</f>
        <v>Africa</v>
      </c>
    </row>
    <row r="2879" spans="1:6" x14ac:dyDescent="0.2">
      <c r="A2879" s="9" t="s">
        <v>337</v>
      </c>
      <c r="B2879" s="9" t="s">
        <v>339</v>
      </c>
      <c r="C2879" s="8" t="s">
        <v>51</v>
      </c>
      <c r="D2879" s="9" t="s">
        <v>55</v>
      </c>
      <c r="E2879" s="8">
        <v>1</v>
      </c>
      <c r="F2879" s="9" t="str">
        <f>_xlfn.XLOOKUP(D2879,Data!G:G,Data!H:H,0,0,1)</f>
        <v>Europe</v>
      </c>
    </row>
    <row r="2880" spans="1:6" x14ac:dyDescent="0.2">
      <c r="A2880" s="9" t="s">
        <v>337</v>
      </c>
      <c r="B2880" s="9" t="s">
        <v>339</v>
      </c>
      <c r="C2880" s="8" t="s">
        <v>51</v>
      </c>
      <c r="D2880" s="9" t="s">
        <v>25</v>
      </c>
      <c r="E2880" s="8">
        <v>3</v>
      </c>
      <c r="F2880" s="9" t="str">
        <f>_xlfn.XLOOKUP(D2880,Data!G:G,Data!H:H,0,0,1)</f>
        <v>Europe</v>
      </c>
    </row>
    <row r="2881" spans="1:6" x14ac:dyDescent="0.2">
      <c r="A2881" s="9" t="s">
        <v>337</v>
      </c>
      <c r="B2881" s="9" t="s">
        <v>339</v>
      </c>
      <c r="C2881" s="8" t="s">
        <v>51</v>
      </c>
      <c r="D2881" s="9" t="s">
        <v>102</v>
      </c>
      <c r="E2881" s="8">
        <v>1</v>
      </c>
      <c r="F2881" s="9" t="str">
        <f>_xlfn.XLOOKUP(D2881,Data!G:G,Data!H:H,0,0,1)</f>
        <v>Asia</v>
      </c>
    </row>
    <row r="2882" spans="1:6" x14ac:dyDescent="0.2">
      <c r="A2882" s="9" t="s">
        <v>337</v>
      </c>
      <c r="B2882" s="9" t="s">
        <v>339</v>
      </c>
      <c r="C2882" s="8" t="s">
        <v>51</v>
      </c>
      <c r="D2882" s="9" t="s">
        <v>31</v>
      </c>
      <c r="E2882" s="8">
        <v>3</v>
      </c>
      <c r="F2882" s="9" t="str">
        <f>_xlfn.XLOOKUP(D2882,Data!G:G,Data!H:H,0,0,1)</f>
        <v>Europe</v>
      </c>
    </row>
    <row r="2883" spans="1:6" x14ac:dyDescent="0.2">
      <c r="A2883" s="9" t="s">
        <v>337</v>
      </c>
      <c r="B2883" s="9" t="s">
        <v>339</v>
      </c>
      <c r="C2883" s="8" t="s">
        <v>51</v>
      </c>
      <c r="D2883" s="9" t="s">
        <v>32</v>
      </c>
      <c r="E2883" s="8">
        <v>1</v>
      </c>
      <c r="F2883" s="9" t="str">
        <f>_xlfn.XLOOKUP(D2883,Data!G:G,Data!H:H,0,0,1)</f>
        <v>Asia</v>
      </c>
    </row>
    <row r="2884" spans="1:6" x14ac:dyDescent="0.2">
      <c r="A2884" s="9" t="s">
        <v>337</v>
      </c>
      <c r="B2884" s="9" t="s">
        <v>339</v>
      </c>
      <c r="C2884" s="8" t="s">
        <v>51</v>
      </c>
      <c r="D2884" s="9" t="s">
        <v>106</v>
      </c>
      <c r="E2884" s="8">
        <v>1</v>
      </c>
      <c r="F2884" s="9" t="str">
        <f>_xlfn.XLOOKUP(D2884,Data!G:G,Data!H:H,0,0,1)</f>
        <v>Africa</v>
      </c>
    </row>
    <row r="2885" spans="1:6" x14ac:dyDescent="0.2">
      <c r="A2885" s="9" t="s">
        <v>337</v>
      </c>
      <c r="B2885" s="9" t="s">
        <v>339</v>
      </c>
      <c r="C2885" s="8" t="s">
        <v>51</v>
      </c>
      <c r="D2885" s="9" t="s">
        <v>192</v>
      </c>
      <c r="E2885" s="8">
        <v>1</v>
      </c>
      <c r="F2885" s="9" t="str">
        <f>_xlfn.XLOOKUP(D2885,Data!G:G,Data!H:H,0,0,1)</f>
        <v>South America</v>
      </c>
    </row>
    <row r="2886" spans="1:6" x14ac:dyDescent="0.2">
      <c r="A2886" s="9" t="s">
        <v>337</v>
      </c>
      <c r="B2886" s="9" t="s">
        <v>339</v>
      </c>
      <c r="C2886" s="8" t="s">
        <v>51</v>
      </c>
      <c r="D2886" s="9" t="s">
        <v>59</v>
      </c>
      <c r="E2886" s="8">
        <v>3</v>
      </c>
      <c r="F2886" s="9" t="str">
        <f>_xlfn.XLOOKUP(D2886,Data!G:G,Data!H:H,0,0,1)</f>
        <v>Europe</v>
      </c>
    </row>
    <row r="2887" spans="1:6" x14ac:dyDescent="0.2">
      <c r="A2887" s="9" t="s">
        <v>337</v>
      </c>
      <c r="B2887" s="9" t="s">
        <v>339</v>
      </c>
      <c r="C2887" s="8" t="s">
        <v>51</v>
      </c>
      <c r="D2887" s="9" t="s">
        <v>174</v>
      </c>
      <c r="E2887" s="8">
        <v>1</v>
      </c>
      <c r="F2887" s="9" t="str">
        <f>_xlfn.XLOOKUP(D2887,Data!G:G,Data!H:H,0,0,1)</f>
        <v>Africa</v>
      </c>
    </row>
    <row r="2888" spans="1:6" x14ac:dyDescent="0.2">
      <c r="A2888" s="9" t="s">
        <v>337</v>
      </c>
      <c r="B2888" s="9" t="s">
        <v>339</v>
      </c>
      <c r="C2888" s="8" t="s">
        <v>51</v>
      </c>
      <c r="D2888" s="9" t="s">
        <v>148</v>
      </c>
      <c r="E2888" s="8">
        <v>1</v>
      </c>
      <c r="F2888" s="9" t="str">
        <f>_xlfn.XLOOKUP(D2888,Data!G:G,Data!H:H,0,0,1)</f>
        <v>Africa</v>
      </c>
    </row>
    <row r="2889" spans="1:6" x14ac:dyDescent="0.2">
      <c r="A2889" s="9" t="s">
        <v>337</v>
      </c>
      <c r="B2889" s="9" t="s">
        <v>339</v>
      </c>
      <c r="C2889" s="8" t="s">
        <v>51</v>
      </c>
      <c r="D2889" s="9" t="s">
        <v>125</v>
      </c>
      <c r="E2889" s="8">
        <v>1</v>
      </c>
      <c r="F2889" s="9" t="str">
        <f>_xlfn.XLOOKUP(D2889,Data!G:G,Data!H:H,0,0,1)</f>
        <v>Asia</v>
      </c>
    </row>
    <row r="2890" spans="1:6" x14ac:dyDescent="0.2">
      <c r="A2890" s="9" t="s">
        <v>337</v>
      </c>
      <c r="B2890" s="9" t="s">
        <v>339</v>
      </c>
      <c r="C2890" s="8" t="s">
        <v>51</v>
      </c>
      <c r="D2890" s="9" t="s">
        <v>41</v>
      </c>
      <c r="E2890" s="8">
        <v>3</v>
      </c>
      <c r="F2890" s="9" t="str">
        <f>_xlfn.XLOOKUP(D2890,Data!G:G,Data!H:H,0,0,1)</f>
        <v>Asia</v>
      </c>
    </row>
    <row r="2891" spans="1:6" x14ac:dyDescent="0.2">
      <c r="A2891" s="9" t="s">
        <v>337</v>
      </c>
      <c r="B2891" s="9" t="s">
        <v>339</v>
      </c>
      <c r="C2891" s="8" t="s">
        <v>51</v>
      </c>
      <c r="D2891" s="9" t="s">
        <v>137</v>
      </c>
      <c r="E2891" s="8">
        <v>1</v>
      </c>
      <c r="F2891" s="9" t="str">
        <f>_xlfn.XLOOKUP(D2891,Data!G:G,Data!H:H,0,0,1)</f>
        <v>Europe</v>
      </c>
    </row>
    <row r="2892" spans="1:6" x14ac:dyDescent="0.2">
      <c r="A2892" s="9" t="s">
        <v>337</v>
      </c>
      <c r="B2892" s="9" t="s">
        <v>339</v>
      </c>
      <c r="C2892" s="8" t="s">
        <v>51</v>
      </c>
      <c r="D2892" s="9" t="s">
        <v>44</v>
      </c>
      <c r="E2892" s="8">
        <v>3</v>
      </c>
      <c r="F2892" s="9" t="str">
        <f>_xlfn.XLOOKUP(D2892,Data!G:G,Data!H:H,0,0,1)</f>
        <v>Europe</v>
      </c>
    </row>
    <row r="2893" spans="1:6" x14ac:dyDescent="0.2">
      <c r="A2893" s="9" t="s">
        <v>337</v>
      </c>
      <c r="B2893" s="9" t="s">
        <v>339</v>
      </c>
      <c r="C2893" s="8" t="s">
        <v>51</v>
      </c>
      <c r="D2893" s="9" t="s">
        <v>45</v>
      </c>
      <c r="E2893" s="8">
        <v>3</v>
      </c>
      <c r="F2893" s="9" t="str">
        <f>_xlfn.XLOOKUP(D2893,Data!G:G,Data!H:H,0,0,1)</f>
        <v>North America</v>
      </c>
    </row>
    <row r="2894" spans="1:6" x14ac:dyDescent="0.2">
      <c r="A2894" s="9" t="s">
        <v>337</v>
      </c>
      <c r="B2894" s="9" t="s">
        <v>339</v>
      </c>
      <c r="C2894" s="8" t="s">
        <v>51</v>
      </c>
      <c r="D2894" s="9" t="s">
        <v>143</v>
      </c>
      <c r="E2894" s="8">
        <v>1</v>
      </c>
      <c r="F2894" s="9" t="str">
        <f>_xlfn.XLOOKUP(D2894,Data!G:G,Data!H:H,0,0,1)</f>
        <v>Europe</v>
      </c>
    </row>
    <row r="2895" spans="1:6" x14ac:dyDescent="0.2">
      <c r="A2895" s="9" t="s">
        <v>337</v>
      </c>
      <c r="B2895" s="9" t="s">
        <v>340</v>
      </c>
      <c r="C2895" s="8" t="s">
        <v>51</v>
      </c>
      <c r="D2895" s="9" t="s">
        <v>31</v>
      </c>
      <c r="E2895" s="8">
        <v>1</v>
      </c>
      <c r="F2895" s="9" t="str">
        <f>_xlfn.XLOOKUP(D2895,Data!G:G,Data!H:H,0,0,1)</f>
        <v>Europe</v>
      </c>
    </row>
    <row r="2896" spans="1:6" x14ac:dyDescent="0.2">
      <c r="A2896" s="9" t="s">
        <v>337</v>
      </c>
      <c r="B2896" s="9" t="s">
        <v>340</v>
      </c>
      <c r="C2896" s="8" t="s">
        <v>51</v>
      </c>
      <c r="D2896" s="9" t="s">
        <v>25</v>
      </c>
      <c r="E2896" s="8">
        <v>1</v>
      </c>
      <c r="F2896" s="9" t="str">
        <f>_xlfn.XLOOKUP(D2896,Data!G:G,Data!H:H,0,0,1)</f>
        <v>Europe</v>
      </c>
    </row>
    <row r="2897" spans="1:6" x14ac:dyDescent="0.2">
      <c r="A2897" s="9" t="s">
        <v>337</v>
      </c>
      <c r="B2897" s="9" t="s">
        <v>340</v>
      </c>
      <c r="C2897" s="8" t="s">
        <v>51</v>
      </c>
      <c r="D2897" s="9" t="s">
        <v>59</v>
      </c>
      <c r="E2897" s="8">
        <v>1</v>
      </c>
      <c r="F2897" s="9" t="str">
        <f>_xlfn.XLOOKUP(D2897,Data!G:G,Data!H:H,0,0,1)</f>
        <v>Europe</v>
      </c>
    </row>
    <row r="2898" spans="1:6" x14ac:dyDescent="0.2">
      <c r="A2898" s="9" t="s">
        <v>337</v>
      </c>
      <c r="B2898" s="9" t="s">
        <v>340</v>
      </c>
      <c r="C2898" s="8" t="s">
        <v>51</v>
      </c>
      <c r="D2898" s="9" t="s">
        <v>17</v>
      </c>
      <c r="E2898" s="8">
        <v>1</v>
      </c>
      <c r="F2898" s="9" t="str">
        <f>_xlfn.XLOOKUP(D2898,Data!G:G,Data!H:H,0,0,1)</f>
        <v>Asia</v>
      </c>
    </row>
    <row r="2899" spans="1:6" x14ac:dyDescent="0.2">
      <c r="A2899" s="9" t="s">
        <v>337</v>
      </c>
      <c r="B2899" s="9" t="s">
        <v>340</v>
      </c>
      <c r="C2899" s="8" t="s">
        <v>51</v>
      </c>
      <c r="D2899" s="9" t="s">
        <v>41</v>
      </c>
      <c r="E2899" s="8">
        <v>1</v>
      </c>
      <c r="F2899" s="9" t="str">
        <f>_xlfn.XLOOKUP(D2899,Data!G:G,Data!H:H,0,0,1)</f>
        <v>Asia</v>
      </c>
    </row>
    <row r="2900" spans="1:6" x14ac:dyDescent="0.2">
      <c r="A2900" s="9" t="s">
        <v>337</v>
      </c>
      <c r="B2900" s="9" t="s">
        <v>340</v>
      </c>
      <c r="C2900" s="8" t="s">
        <v>51</v>
      </c>
      <c r="D2900" s="9" t="s">
        <v>44</v>
      </c>
      <c r="E2900" s="8">
        <v>1</v>
      </c>
      <c r="F2900" s="9" t="str">
        <f>_xlfn.XLOOKUP(D2900,Data!G:G,Data!H:H,0,0,1)</f>
        <v>Europe</v>
      </c>
    </row>
    <row r="2901" spans="1:6" x14ac:dyDescent="0.2">
      <c r="A2901" s="9" t="s">
        <v>337</v>
      </c>
      <c r="B2901" s="9" t="s">
        <v>340</v>
      </c>
      <c r="C2901" s="8" t="s">
        <v>51</v>
      </c>
      <c r="D2901" s="9" t="s">
        <v>45</v>
      </c>
      <c r="E2901" s="8">
        <v>1</v>
      </c>
      <c r="F2901" s="9" t="str">
        <f>_xlfn.XLOOKUP(D2901,Data!G:G,Data!H:H,0,0,1)</f>
        <v>North America</v>
      </c>
    </row>
    <row r="2902" spans="1:6" x14ac:dyDescent="0.2">
      <c r="A2902" s="9" t="s">
        <v>337</v>
      </c>
      <c r="B2902" s="9" t="s">
        <v>340</v>
      </c>
      <c r="C2902" s="8" t="s">
        <v>51</v>
      </c>
      <c r="D2902" s="9" t="s">
        <v>22</v>
      </c>
      <c r="E2902" s="8">
        <v>1</v>
      </c>
      <c r="F2902" s="9" t="str">
        <f>_xlfn.XLOOKUP(D2902,Data!G:G,Data!H:H,0,0,1)</f>
        <v>Africa</v>
      </c>
    </row>
    <row r="2903" spans="1:6" x14ac:dyDescent="0.2">
      <c r="A2903" s="9" t="s">
        <v>337</v>
      </c>
      <c r="B2903" s="9" t="s">
        <v>341</v>
      </c>
      <c r="C2903" s="8" t="s">
        <v>51</v>
      </c>
      <c r="D2903" s="9" t="s">
        <v>13</v>
      </c>
      <c r="E2903" s="8">
        <v>1</v>
      </c>
      <c r="F2903" s="9" t="str">
        <f>_xlfn.XLOOKUP(D2903,Data!G:G,Data!H:H,0,0,1)</f>
        <v>South America</v>
      </c>
    </row>
    <row r="2904" spans="1:6" x14ac:dyDescent="0.2">
      <c r="A2904" s="9" t="s">
        <v>337</v>
      </c>
      <c r="B2904" s="9" t="s">
        <v>341</v>
      </c>
      <c r="C2904" s="8" t="s">
        <v>51</v>
      </c>
      <c r="D2904" s="9" t="s">
        <v>14</v>
      </c>
      <c r="E2904" s="8">
        <v>3</v>
      </c>
      <c r="F2904" s="9" t="str">
        <f>_xlfn.XLOOKUP(D2904,Data!G:G,Data!H:H,0,0,1)</f>
        <v>North America</v>
      </c>
    </row>
    <row r="2905" spans="1:6" x14ac:dyDescent="0.2">
      <c r="A2905" s="9" t="s">
        <v>337</v>
      </c>
      <c r="B2905" s="9" t="s">
        <v>341</v>
      </c>
      <c r="C2905" s="8" t="s">
        <v>51</v>
      </c>
      <c r="D2905" s="9" t="s">
        <v>16</v>
      </c>
      <c r="E2905" s="8">
        <v>1</v>
      </c>
      <c r="F2905" s="9" t="str">
        <f>_xlfn.XLOOKUP(D2905,Data!G:G,Data!H:H,0,0,1)</f>
        <v>South America</v>
      </c>
    </row>
    <row r="2906" spans="1:6" x14ac:dyDescent="0.2">
      <c r="A2906" s="9" t="s">
        <v>337</v>
      </c>
      <c r="B2906" s="9" t="s">
        <v>341</v>
      </c>
      <c r="C2906" s="8" t="s">
        <v>51</v>
      </c>
      <c r="D2906" s="9" t="s">
        <v>17</v>
      </c>
      <c r="E2906" s="8">
        <v>3</v>
      </c>
      <c r="F2906" s="9" t="str">
        <f>_xlfn.XLOOKUP(D2906,Data!G:G,Data!H:H,0,0,1)</f>
        <v>Asia</v>
      </c>
    </row>
    <row r="2907" spans="1:6" x14ac:dyDescent="0.2">
      <c r="A2907" s="9" t="s">
        <v>337</v>
      </c>
      <c r="B2907" s="9" t="s">
        <v>341</v>
      </c>
      <c r="C2907" s="8" t="s">
        <v>51</v>
      </c>
      <c r="D2907" s="9" t="s">
        <v>22</v>
      </c>
      <c r="E2907" s="8">
        <v>3</v>
      </c>
      <c r="F2907" s="9" t="str">
        <f>_xlfn.XLOOKUP(D2907,Data!G:G,Data!H:H,0,0,1)</f>
        <v>Africa</v>
      </c>
    </row>
    <row r="2908" spans="1:6" x14ac:dyDescent="0.2">
      <c r="A2908" s="9" t="s">
        <v>337</v>
      </c>
      <c r="B2908" s="9" t="s">
        <v>341</v>
      </c>
      <c r="C2908" s="8" t="s">
        <v>51</v>
      </c>
      <c r="D2908" s="9" t="s">
        <v>25</v>
      </c>
      <c r="E2908" s="8">
        <v>3</v>
      </c>
      <c r="F2908" s="9" t="str">
        <f>_xlfn.XLOOKUP(D2908,Data!G:G,Data!H:H,0,0,1)</f>
        <v>Europe</v>
      </c>
    </row>
    <row r="2909" spans="1:6" x14ac:dyDescent="0.2">
      <c r="A2909" s="9" t="s">
        <v>337</v>
      </c>
      <c r="B2909" s="9" t="s">
        <v>341</v>
      </c>
      <c r="C2909" s="8" t="s">
        <v>51</v>
      </c>
      <c r="D2909" s="9" t="s">
        <v>26</v>
      </c>
      <c r="E2909" s="8">
        <v>1</v>
      </c>
      <c r="F2909" s="9" t="str">
        <f>_xlfn.XLOOKUP(D2909,Data!G:G,Data!H:H,0,0,1)</f>
        <v>Europe</v>
      </c>
    </row>
    <row r="2910" spans="1:6" x14ac:dyDescent="0.2">
      <c r="A2910" s="9" t="s">
        <v>337</v>
      </c>
      <c r="B2910" s="9" t="s">
        <v>341</v>
      </c>
      <c r="C2910" s="8" t="s">
        <v>51</v>
      </c>
      <c r="D2910" s="9" t="s">
        <v>102</v>
      </c>
      <c r="E2910" s="8">
        <v>1</v>
      </c>
      <c r="F2910" s="9" t="str">
        <f>_xlfn.XLOOKUP(D2910,Data!G:G,Data!H:H,0,0,1)</f>
        <v>Asia</v>
      </c>
    </row>
    <row r="2911" spans="1:6" x14ac:dyDescent="0.2">
      <c r="A2911" s="9" t="s">
        <v>337</v>
      </c>
      <c r="B2911" s="9" t="s">
        <v>341</v>
      </c>
      <c r="C2911" s="8" t="s">
        <v>51</v>
      </c>
      <c r="D2911" s="9" t="s">
        <v>143</v>
      </c>
      <c r="E2911" s="8">
        <v>1</v>
      </c>
      <c r="F2911" s="9" t="str">
        <f>_xlfn.XLOOKUP(D2911,Data!G:G,Data!H:H,0,0,1)</f>
        <v>Europe</v>
      </c>
    </row>
    <row r="2912" spans="1:6" x14ac:dyDescent="0.2">
      <c r="A2912" s="9" t="s">
        <v>337</v>
      </c>
      <c r="B2912" s="9" t="s">
        <v>341</v>
      </c>
      <c r="C2912" s="8" t="s">
        <v>51</v>
      </c>
      <c r="D2912" s="9" t="s">
        <v>31</v>
      </c>
      <c r="E2912" s="8">
        <v>3</v>
      </c>
      <c r="F2912" s="9" t="str">
        <f>_xlfn.XLOOKUP(D2912,Data!G:G,Data!H:H,0,0,1)</f>
        <v>Europe</v>
      </c>
    </row>
    <row r="2913" spans="1:6" x14ac:dyDescent="0.2">
      <c r="A2913" s="9" t="s">
        <v>337</v>
      </c>
      <c r="B2913" s="9" t="s">
        <v>341</v>
      </c>
      <c r="C2913" s="8" t="s">
        <v>51</v>
      </c>
      <c r="D2913" s="9" t="s">
        <v>104</v>
      </c>
      <c r="E2913" s="8">
        <v>1</v>
      </c>
      <c r="F2913" s="9" t="str">
        <f>_xlfn.XLOOKUP(D2913,Data!G:G,Data!H:H,0,0,1)</f>
        <v>Africa</v>
      </c>
    </row>
    <row r="2914" spans="1:6" x14ac:dyDescent="0.2">
      <c r="A2914" s="9" t="s">
        <v>337</v>
      </c>
      <c r="B2914" s="9" t="s">
        <v>341</v>
      </c>
      <c r="C2914" s="8" t="s">
        <v>51</v>
      </c>
      <c r="D2914" s="9" t="s">
        <v>32</v>
      </c>
      <c r="E2914" s="8">
        <v>3</v>
      </c>
      <c r="F2914" s="9" t="str">
        <f>_xlfn.XLOOKUP(D2914,Data!G:G,Data!H:H,0,0,1)</f>
        <v>Asia</v>
      </c>
    </row>
    <row r="2915" spans="1:6" x14ac:dyDescent="0.2">
      <c r="A2915" s="9" t="s">
        <v>337</v>
      </c>
      <c r="B2915" s="9" t="s">
        <v>341</v>
      </c>
      <c r="C2915" s="8" t="s">
        <v>51</v>
      </c>
      <c r="D2915" s="9" t="s">
        <v>157</v>
      </c>
      <c r="E2915" s="8">
        <v>1</v>
      </c>
      <c r="F2915" s="9" t="str">
        <f>_xlfn.XLOOKUP(D2915,Data!G:G,Data!H:H,0,0,1)</f>
        <v>Africa</v>
      </c>
    </row>
    <row r="2916" spans="1:6" x14ac:dyDescent="0.2">
      <c r="A2916" s="9" t="s">
        <v>337</v>
      </c>
      <c r="B2916" s="9" t="s">
        <v>341</v>
      </c>
      <c r="C2916" s="8" t="s">
        <v>51</v>
      </c>
      <c r="D2916" s="9" t="s">
        <v>178</v>
      </c>
      <c r="E2916" s="8">
        <v>1</v>
      </c>
      <c r="F2916" s="9" t="str">
        <f>_xlfn.XLOOKUP(D2916,Data!G:G,Data!H:H,0,0,1)</f>
        <v>Asia</v>
      </c>
    </row>
    <row r="2917" spans="1:6" x14ac:dyDescent="0.2">
      <c r="A2917" s="9" t="s">
        <v>337</v>
      </c>
      <c r="B2917" s="9" t="s">
        <v>341</v>
      </c>
      <c r="C2917" s="8" t="s">
        <v>51</v>
      </c>
      <c r="D2917" s="9" t="s">
        <v>59</v>
      </c>
      <c r="E2917" s="8">
        <v>3</v>
      </c>
      <c r="F2917" s="9" t="str">
        <f>_xlfn.XLOOKUP(D2917,Data!G:G,Data!H:H,0,0,1)</f>
        <v>Europe</v>
      </c>
    </row>
    <row r="2918" spans="1:6" x14ac:dyDescent="0.2">
      <c r="A2918" s="9" t="s">
        <v>337</v>
      </c>
      <c r="B2918" s="9" t="s">
        <v>341</v>
      </c>
      <c r="C2918" s="8" t="s">
        <v>51</v>
      </c>
      <c r="D2918" s="9" t="s">
        <v>61</v>
      </c>
      <c r="E2918" s="8">
        <v>1</v>
      </c>
      <c r="F2918" s="9" t="str">
        <f>_xlfn.XLOOKUP(D2918,Data!G:G,Data!H:H,0,0,1)</f>
        <v>Europe</v>
      </c>
    </row>
    <row r="2919" spans="1:6" x14ac:dyDescent="0.2">
      <c r="A2919" s="9" t="s">
        <v>337</v>
      </c>
      <c r="B2919" s="9" t="s">
        <v>341</v>
      </c>
      <c r="C2919" s="8" t="s">
        <v>51</v>
      </c>
      <c r="D2919" s="9" t="s">
        <v>125</v>
      </c>
      <c r="E2919" s="8">
        <v>1</v>
      </c>
      <c r="F2919" s="9" t="str">
        <f>_xlfn.XLOOKUP(D2919,Data!G:G,Data!H:H,0,0,1)</f>
        <v>Asia</v>
      </c>
    </row>
    <row r="2920" spans="1:6" x14ac:dyDescent="0.2">
      <c r="A2920" s="9" t="s">
        <v>337</v>
      </c>
      <c r="B2920" s="9" t="s">
        <v>341</v>
      </c>
      <c r="C2920" s="8" t="s">
        <v>51</v>
      </c>
      <c r="D2920" s="9" t="s">
        <v>45</v>
      </c>
      <c r="E2920" s="8">
        <v>3</v>
      </c>
      <c r="F2920" s="9" t="str">
        <f>_xlfn.XLOOKUP(D2920,Data!G:G,Data!H:H,0,0,1)</f>
        <v>North America</v>
      </c>
    </row>
    <row r="2921" spans="1:6" x14ac:dyDescent="0.2">
      <c r="A2921" s="9" t="s">
        <v>337</v>
      </c>
      <c r="B2921" s="9" t="s">
        <v>342</v>
      </c>
      <c r="C2921" s="8" t="s">
        <v>51</v>
      </c>
      <c r="D2921" s="9" t="s">
        <v>45</v>
      </c>
      <c r="E2921" s="8">
        <v>1</v>
      </c>
      <c r="F2921" s="9" t="str">
        <f>_xlfn.XLOOKUP(D2921,Data!G:G,Data!H:H,0,0,1)</f>
        <v>North America</v>
      </c>
    </row>
    <row r="2922" spans="1:6" x14ac:dyDescent="0.2">
      <c r="A2922" s="9" t="s">
        <v>337</v>
      </c>
      <c r="B2922" s="9" t="s">
        <v>342</v>
      </c>
      <c r="C2922" s="8" t="s">
        <v>51</v>
      </c>
      <c r="D2922" s="9" t="s">
        <v>31</v>
      </c>
      <c r="E2922" s="8">
        <v>1</v>
      </c>
      <c r="F2922" s="9" t="str">
        <f>_xlfn.XLOOKUP(D2922,Data!G:G,Data!H:H,0,0,1)</f>
        <v>Europe</v>
      </c>
    </row>
    <row r="2923" spans="1:6" x14ac:dyDescent="0.2">
      <c r="A2923" s="9" t="s">
        <v>337</v>
      </c>
      <c r="B2923" s="9" t="s">
        <v>342</v>
      </c>
      <c r="C2923" s="8" t="s">
        <v>51</v>
      </c>
      <c r="D2923" s="9" t="s">
        <v>32</v>
      </c>
      <c r="E2923" s="8">
        <v>1</v>
      </c>
      <c r="F2923" s="9" t="str">
        <f>_xlfn.XLOOKUP(D2923,Data!G:G,Data!H:H,0,0,1)</f>
        <v>Asia</v>
      </c>
    </row>
    <row r="2924" spans="1:6" x14ac:dyDescent="0.2">
      <c r="A2924" s="9" t="s">
        <v>337</v>
      </c>
      <c r="B2924" s="9" t="s">
        <v>342</v>
      </c>
      <c r="C2924" s="8" t="s">
        <v>51</v>
      </c>
      <c r="D2924" s="9" t="s">
        <v>14</v>
      </c>
      <c r="E2924" s="8">
        <v>1</v>
      </c>
      <c r="F2924" s="9" t="str">
        <f>_xlfn.XLOOKUP(D2924,Data!G:G,Data!H:H,0,0,1)</f>
        <v>North America</v>
      </c>
    </row>
    <row r="2925" spans="1:6" x14ac:dyDescent="0.2">
      <c r="A2925" s="9" t="s">
        <v>337</v>
      </c>
      <c r="B2925" s="9" t="s">
        <v>342</v>
      </c>
      <c r="C2925" s="8" t="s">
        <v>51</v>
      </c>
      <c r="D2925" s="9" t="s">
        <v>25</v>
      </c>
      <c r="E2925" s="8">
        <v>1</v>
      </c>
      <c r="F2925" s="9" t="str">
        <f>_xlfn.XLOOKUP(D2925,Data!G:G,Data!H:H,0,0,1)</f>
        <v>Europe</v>
      </c>
    </row>
    <row r="2926" spans="1:6" x14ac:dyDescent="0.2">
      <c r="A2926" s="9" t="s">
        <v>337</v>
      </c>
      <c r="B2926" s="9" t="s">
        <v>342</v>
      </c>
      <c r="C2926" s="8" t="s">
        <v>51</v>
      </c>
      <c r="D2926" s="9" t="s">
        <v>59</v>
      </c>
      <c r="E2926" s="8">
        <v>1</v>
      </c>
      <c r="F2926" s="9" t="str">
        <f>_xlfn.XLOOKUP(D2926,Data!G:G,Data!H:H,0,0,1)</f>
        <v>Europe</v>
      </c>
    </row>
    <row r="2927" spans="1:6" x14ac:dyDescent="0.2">
      <c r="A2927" s="9" t="s">
        <v>337</v>
      </c>
      <c r="B2927" s="9" t="s">
        <v>342</v>
      </c>
      <c r="C2927" s="8" t="s">
        <v>51</v>
      </c>
      <c r="D2927" s="9" t="s">
        <v>17</v>
      </c>
      <c r="E2927" s="8">
        <v>1</v>
      </c>
      <c r="F2927" s="9" t="str">
        <f>_xlfn.XLOOKUP(D2927,Data!G:G,Data!H:H,0,0,1)</f>
        <v>Asia</v>
      </c>
    </row>
    <row r="2928" spans="1:6" x14ac:dyDescent="0.2">
      <c r="A2928" s="9" t="s">
        <v>337</v>
      </c>
      <c r="B2928" s="9" t="s">
        <v>342</v>
      </c>
      <c r="C2928" s="8" t="s">
        <v>51</v>
      </c>
      <c r="D2928" s="9" t="s">
        <v>22</v>
      </c>
      <c r="E2928" s="8">
        <v>1</v>
      </c>
      <c r="F2928" s="9" t="str">
        <f>_xlfn.XLOOKUP(D2928,Data!G:G,Data!H:H,0,0,1)</f>
        <v>Africa</v>
      </c>
    </row>
    <row r="2929" spans="1:6" x14ac:dyDescent="0.2">
      <c r="A2929" s="9" t="s">
        <v>337</v>
      </c>
      <c r="B2929" s="9" t="s">
        <v>343</v>
      </c>
      <c r="C2929" s="8" t="s">
        <v>51</v>
      </c>
      <c r="D2929" s="9" t="s">
        <v>152</v>
      </c>
      <c r="E2929" s="8">
        <v>3</v>
      </c>
      <c r="F2929" s="9" t="str">
        <f>_xlfn.XLOOKUP(D2929,Data!G:G,Data!H:H,0,0,1)</f>
        <v>Africa</v>
      </c>
    </row>
    <row r="2930" spans="1:6" x14ac:dyDescent="0.2">
      <c r="A2930" s="9" t="s">
        <v>337</v>
      </c>
      <c r="B2930" s="9" t="s">
        <v>343</v>
      </c>
      <c r="C2930" s="8" t="s">
        <v>51</v>
      </c>
      <c r="D2930" s="9" t="s">
        <v>198</v>
      </c>
      <c r="E2930" s="8">
        <v>1</v>
      </c>
      <c r="F2930" s="9" t="str">
        <f>_xlfn.XLOOKUP(D2930,Data!G:G,Data!H:H,0,0,1)</f>
        <v>Europe</v>
      </c>
    </row>
    <row r="2931" spans="1:6" x14ac:dyDescent="0.2">
      <c r="A2931" s="9" t="s">
        <v>337</v>
      </c>
      <c r="B2931" s="9" t="s">
        <v>343</v>
      </c>
      <c r="C2931" s="8" t="s">
        <v>51</v>
      </c>
      <c r="D2931" s="9" t="s">
        <v>14</v>
      </c>
      <c r="E2931" s="8">
        <v>1</v>
      </c>
      <c r="F2931" s="9" t="str">
        <f>_xlfn.XLOOKUP(D2931,Data!G:G,Data!H:H,0,0,1)</f>
        <v>North America</v>
      </c>
    </row>
    <row r="2932" spans="1:6" x14ac:dyDescent="0.2">
      <c r="A2932" s="9" t="s">
        <v>337</v>
      </c>
      <c r="B2932" s="9" t="s">
        <v>343</v>
      </c>
      <c r="C2932" s="8" t="s">
        <v>51</v>
      </c>
      <c r="D2932" s="9" t="s">
        <v>17</v>
      </c>
      <c r="E2932" s="8">
        <v>1</v>
      </c>
      <c r="F2932" s="9" t="str">
        <f>_xlfn.XLOOKUP(D2932,Data!G:G,Data!H:H,0,0,1)</f>
        <v>Asia</v>
      </c>
    </row>
    <row r="2933" spans="1:6" x14ac:dyDescent="0.2">
      <c r="A2933" s="9" t="s">
        <v>337</v>
      </c>
      <c r="B2933" s="9" t="s">
        <v>343</v>
      </c>
      <c r="C2933" s="8" t="s">
        <v>51</v>
      </c>
      <c r="D2933" s="9" t="s">
        <v>22</v>
      </c>
      <c r="E2933" s="8">
        <v>1</v>
      </c>
      <c r="F2933" s="9" t="str">
        <f>_xlfn.XLOOKUP(D2933,Data!G:G,Data!H:H,0,0,1)</f>
        <v>Africa</v>
      </c>
    </row>
    <row r="2934" spans="1:6" x14ac:dyDescent="0.2">
      <c r="A2934" s="9" t="s">
        <v>337</v>
      </c>
      <c r="B2934" s="9" t="s">
        <v>343</v>
      </c>
      <c r="C2934" s="8" t="s">
        <v>51</v>
      </c>
      <c r="D2934" s="9" t="s">
        <v>25</v>
      </c>
      <c r="E2934" s="8">
        <v>3</v>
      </c>
      <c r="F2934" s="9" t="str">
        <f>_xlfn.XLOOKUP(D2934,Data!G:G,Data!H:H,0,0,1)</f>
        <v>Europe</v>
      </c>
    </row>
    <row r="2935" spans="1:6" x14ac:dyDescent="0.2">
      <c r="A2935" s="9" t="s">
        <v>337</v>
      </c>
      <c r="B2935" s="9" t="s">
        <v>343</v>
      </c>
      <c r="C2935" s="8" t="s">
        <v>51</v>
      </c>
      <c r="D2935" s="9" t="s">
        <v>70</v>
      </c>
      <c r="E2935" s="8">
        <v>1</v>
      </c>
      <c r="F2935" s="9" t="str">
        <f>_xlfn.XLOOKUP(D2935,Data!G:G,Data!H:H,0,0,1)</f>
        <v>Europe</v>
      </c>
    </row>
    <row r="2936" spans="1:6" x14ac:dyDescent="0.2">
      <c r="A2936" s="9" t="s">
        <v>337</v>
      </c>
      <c r="B2936" s="9" t="s">
        <v>343</v>
      </c>
      <c r="C2936" s="8" t="s">
        <v>51</v>
      </c>
      <c r="D2936" s="9" t="s">
        <v>143</v>
      </c>
      <c r="E2936" s="8">
        <v>3</v>
      </c>
      <c r="F2936" s="9" t="str">
        <f>_xlfn.XLOOKUP(D2936,Data!G:G,Data!H:H,0,0,1)</f>
        <v>Europe</v>
      </c>
    </row>
    <row r="2937" spans="1:6" x14ac:dyDescent="0.2">
      <c r="A2937" s="9" t="s">
        <v>337</v>
      </c>
      <c r="B2937" s="9" t="s">
        <v>343</v>
      </c>
      <c r="C2937" s="8" t="s">
        <v>51</v>
      </c>
      <c r="D2937" s="9" t="s">
        <v>31</v>
      </c>
      <c r="E2937" s="8">
        <v>3</v>
      </c>
      <c r="F2937" s="9" t="str">
        <f>_xlfn.XLOOKUP(D2937,Data!G:G,Data!H:H,0,0,1)</f>
        <v>Europe</v>
      </c>
    </row>
    <row r="2938" spans="1:6" x14ac:dyDescent="0.2">
      <c r="A2938" s="9" t="s">
        <v>337</v>
      </c>
      <c r="B2938" s="9" t="s">
        <v>343</v>
      </c>
      <c r="C2938" s="8" t="s">
        <v>51</v>
      </c>
      <c r="D2938" s="9" t="s">
        <v>32</v>
      </c>
      <c r="E2938" s="8">
        <v>3</v>
      </c>
      <c r="F2938" s="9" t="str">
        <f>_xlfn.XLOOKUP(D2938,Data!G:G,Data!H:H,0,0,1)</f>
        <v>Asia</v>
      </c>
    </row>
    <row r="2939" spans="1:6" x14ac:dyDescent="0.2">
      <c r="A2939" s="9" t="s">
        <v>337</v>
      </c>
      <c r="B2939" s="9" t="s">
        <v>343</v>
      </c>
      <c r="C2939" s="8" t="s">
        <v>51</v>
      </c>
      <c r="D2939" s="9" t="s">
        <v>33</v>
      </c>
      <c r="E2939" s="8">
        <v>1</v>
      </c>
      <c r="F2939" s="9" t="str">
        <f>_xlfn.XLOOKUP(D2939,Data!G:G,Data!H:H,0,0,1)</f>
        <v>Asia</v>
      </c>
    </row>
    <row r="2940" spans="1:6" x14ac:dyDescent="0.2">
      <c r="A2940" s="9" t="s">
        <v>337</v>
      </c>
      <c r="B2940" s="9" t="s">
        <v>343</v>
      </c>
      <c r="C2940" s="8" t="s">
        <v>51</v>
      </c>
      <c r="D2940" s="9" t="s">
        <v>41</v>
      </c>
      <c r="E2940" s="8">
        <v>3</v>
      </c>
      <c r="F2940" s="9" t="str">
        <f>_xlfn.XLOOKUP(D2940,Data!G:G,Data!H:H,0,0,1)</f>
        <v>Asia</v>
      </c>
    </row>
    <row r="2941" spans="1:6" x14ac:dyDescent="0.2">
      <c r="A2941" s="9" t="s">
        <v>337</v>
      </c>
      <c r="B2941" s="9" t="s">
        <v>343</v>
      </c>
      <c r="C2941" s="8" t="s">
        <v>51</v>
      </c>
      <c r="D2941" s="9" t="s">
        <v>42</v>
      </c>
      <c r="E2941" s="8">
        <v>1</v>
      </c>
      <c r="F2941" s="9" t="str">
        <f>_xlfn.XLOOKUP(D2941,Data!G:G,Data!H:H,0,0,1)</f>
        <v>Europe</v>
      </c>
    </row>
    <row r="2942" spans="1:6" x14ac:dyDescent="0.2">
      <c r="A2942" s="9" t="s">
        <v>337</v>
      </c>
      <c r="B2942" s="9" t="s">
        <v>343</v>
      </c>
      <c r="C2942" s="8" t="s">
        <v>51</v>
      </c>
      <c r="D2942" s="9" t="s">
        <v>64</v>
      </c>
      <c r="E2942" s="8">
        <v>1</v>
      </c>
      <c r="F2942" s="9" t="str">
        <f>_xlfn.XLOOKUP(D2942,Data!G:G,Data!H:H,0,0,1)</f>
        <v>Africa</v>
      </c>
    </row>
    <row r="2943" spans="1:6" x14ac:dyDescent="0.2">
      <c r="A2943" s="9" t="s">
        <v>337</v>
      </c>
      <c r="B2943" s="9" t="s">
        <v>343</v>
      </c>
      <c r="C2943" s="8" t="s">
        <v>51</v>
      </c>
      <c r="D2943" s="9" t="s">
        <v>43</v>
      </c>
      <c r="E2943" s="8">
        <v>1</v>
      </c>
      <c r="F2943" s="9" t="str">
        <f>_xlfn.XLOOKUP(D2943,Data!G:G,Data!H:H,0,0,1)</f>
        <v>Europe</v>
      </c>
    </row>
    <row r="2944" spans="1:6" x14ac:dyDescent="0.2">
      <c r="A2944" s="9" t="s">
        <v>337</v>
      </c>
      <c r="B2944" s="9" t="s">
        <v>343</v>
      </c>
      <c r="C2944" s="8" t="s">
        <v>51</v>
      </c>
      <c r="D2944" s="9" t="s">
        <v>44</v>
      </c>
      <c r="E2944" s="8">
        <v>3</v>
      </c>
      <c r="F2944" s="9" t="str">
        <f>_xlfn.XLOOKUP(D2944,Data!G:G,Data!H:H,0,0,1)</f>
        <v>Europe</v>
      </c>
    </row>
    <row r="2945" spans="1:6" x14ac:dyDescent="0.2">
      <c r="A2945" s="9" t="s">
        <v>337</v>
      </c>
      <c r="B2945" s="9" t="s">
        <v>343</v>
      </c>
      <c r="C2945" s="8" t="s">
        <v>51</v>
      </c>
      <c r="D2945" s="9" t="s">
        <v>45</v>
      </c>
      <c r="E2945" s="8">
        <v>3</v>
      </c>
      <c r="F2945" s="9" t="str">
        <f>_xlfn.XLOOKUP(D2945,Data!G:G,Data!H:H,0,0,1)</f>
        <v>North America</v>
      </c>
    </row>
    <row r="2946" spans="1:6" x14ac:dyDescent="0.2">
      <c r="A2946" s="9" t="s">
        <v>337</v>
      </c>
      <c r="B2946" s="9" t="s">
        <v>343</v>
      </c>
      <c r="C2946" s="8" t="s">
        <v>51</v>
      </c>
      <c r="D2946" s="9" t="s">
        <v>46</v>
      </c>
      <c r="E2946" s="8">
        <v>1</v>
      </c>
      <c r="F2946" s="9" t="str">
        <f>_xlfn.XLOOKUP(D2946,Data!G:G,Data!H:H,0,0,1)</f>
        <v>Asia</v>
      </c>
    </row>
    <row r="2947" spans="1:6" x14ac:dyDescent="0.2">
      <c r="A2947" s="9" t="s">
        <v>337</v>
      </c>
      <c r="B2947" s="9" t="s">
        <v>343</v>
      </c>
      <c r="C2947" s="8" t="s">
        <v>51</v>
      </c>
      <c r="D2947" s="9" t="s">
        <v>162</v>
      </c>
      <c r="E2947" s="8">
        <v>1</v>
      </c>
      <c r="F2947" s="9" t="str">
        <f>_xlfn.XLOOKUP(D2947,Data!G:G,Data!H:H,0,0,1)</f>
        <v>South America</v>
      </c>
    </row>
    <row r="2948" spans="1:6" x14ac:dyDescent="0.2">
      <c r="A2948" s="9" t="s">
        <v>337</v>
      </c>
      <c r="B2948" s="9" t="s">
        <v>343</v>
      </c>
      <c r="C2948" s="8" t="s">
        <v>51</v>
      </c>
      <c r="D2948" s="9" t="s">
        <v>53</v>
      </c>
      <c r="E2948" s="8">
        <v>1</v>
      </c>
      <c r="F2948" s="9" t="str">
        <f>_xlfn.XLOOKUP(D2948,Data!G:G,Data!H:H,0,0,1)</f>
        <v>Europe</v>
      </c>
    </row>
    <row r="2949" spans="1:6" x14ac:dyDescent="0.2">
      <c r="A2949" s="9" t="s">
        <v>337</v>
      </c>
      <c r="B2949" s="9" t="s">
        <v>344</v>
      </c>
      <c r="C2949" s="8" t="s">
        <v>51</v>
      </c>
      <c r="D2949" s="9" t="s">
        <v>44</v>
      </c>
      <c r="E2949" s="8">
        <v>1</v>
      </c>
      <c r="F2949" s="9" t="str">
        <f>_xlfn.XLOOKUP(D2949,Data!G:G,Data!H:H,0,0,1)</f>
        <v>Europe</v>
      </c>
    </row>
    <row r="2950" spans="1:6" x14ac:dyDescent="0.2">
      <c r="A2950" s="9" t="s">
        <v>337</v>
      </c>
      <c r="B2950" s="9" t="s">
        <v>344</v>
      </c>
      <c r="C2950" s="8" t="s">
        <v>51</v>
      </c>
      <c r="D2950" s="9" t="s">
        <v>41</v>
      </c>
      <c r="E2950" s="8">
        <v>1</v>
      </c>
      <c r="F2950" s="9" t="str">
        <f>_xlfn.XLOOKUP(D2950,Data!G:G,Data!H:H,0,0,1)</f>
        <v>Asia</v>
      </c>
    </row>
    <row r="2951" spans="1:6" x14ac:dyDescent="0.2">
      <c r="A2951" s="9" t="s">
        <v>337</v>
      </c>
      <c r="B2951" s="9" t="s">
        <v>344</v>
      </c>
      <c r="C2951" s="8" t="s">
        <v>51</v>
      </c>
      <c r="D2951" s="9" t="s">
        <v>32</v>
      </c>
      <c r="E2951" s="8">
        <v>1</v>
      </c>
      <c r="F2951" s="9" t="str">
        <f>_xlfn.XLOOKUP(D2951,Data!G:G,Data!H:H,0,0,1)</f>
        <v>Asia</v>
      </c>
    </row>
    <row r="2952" spans="1:6" x14ac:dyDescent="0.2">
      <c r="A2952" s="9" t="s">
        <v>337</v>
      </c>
      <c r="B2952" s="9" t="s">
        <v>344</v>
      </c>
      <c r="C2952" s="8" t="s">
        <v>51</v>
      </c>
      <c r="D2952" s="9" t="s">
        <v>25</v>
      </c>
      <c r="E2952" s="8">
        <v>1</v>
      </c>
      <c r="F2952" s="9" t="str">
        <f>_xlfn.XLOOKUP(D2952,Data!G:G,Data!H:H,0,0,1)</f>
        <v>Europe</v>
      </c>
    </row>
    <row r="2953" spans="1:6" x14ac:dyDescent="0.2">
      <c r="A2953" s="9" t="s">
        <v>337</v>
      </c>
      <c r="B2953" s="9" t="s">
        <v>344</v>
      </c>
      <c r="C2953" s="8" t="s">
        <v>51</v>
      </c>
      <c r="D2953" s="9" t="s">
        <v>45</v>
      </c>
      <c r="E2953" s="8">
        <v>1</v>
      </c>
      <c r="F2953" s="9" t="str">
        <f>_xlfn.XLOOKUP(D2953,Data!G:G,Data!H:H,0,0,1)</f>
        <v>North America</v>
      </c>
    </row>
    <row r="2954" spans="1:6" x14ac:dyDescent="0.2">
      <c r="A2954" s="9" t="s">
        <v>337</v>
      </c>
      <c r="B2954" s="9" t="s">
        <v>344</v>
      </c>
      <c r="C2954" s="8" t="s">
        <v>51</v>
      </c>
      <c r="D2954" s="9" t="s">
        <v>143</v>
      </c>
      <c r="E2954" s="8">
        <v>1</v>
      </c>
      <c r="F2954" s="9" t="str">
        <f>_xlfn.XLOOKUP(D2954,Data!G:G,Data!H:H,0,0,1)</f>
        <v>Europe</v>
      </c>
    </row>
    <row r="2955" spans="1:6" x14ac:dyDescent="0.2">
      <c r="A2955" s="9" t="s">
        <v>337</v>
      </c>
      <c r="B2955" s="9" t="s">
        <v>344</v>
      </c>
      <c r="C2955" s="8" t="s">
        <v>51</v>
      </c>
      <c r="D2955" s="9" t="s">
        <v>31</v>
      </c>
      <c r="E2955" s="8">
        <v>1</v>
      </c>
      <c r="F2955" s="9" t="str">
        <f>_xlfn.XLOOKUP(D2955,Data!G:G,Data!H:H,0,0,1)</f>
        <v>Europe</v>
      </c>
    </row>
    <row r="2956" spans="1:6" x14ac:dyDescent="0.2">
      <c r="A2956" s="9" t="s">
        <v>337</v>
      </c>
      <c r="B2956" s="9" t="s">
        <v>344</v>
      </c>
      <c r="C2956" s="8" t="s">
        <v>51</v>
      </c>
      <c r="D2956" s="9" t="s">
        <v>152</v>
      </c>
      <c r="E2956" s="8">
        <v>1</v>
      </c>
      <c r="F2956" s="9" t="str">
        <f>_xlfn.XLOOKUP(D2956,Data!G:G,Data!H:H,0,0,1)</f>
        <v>Africa</v>
      </c>
    </row>
    <row r="2957" spans="1:6" x14ac:dyDescent="0.2">
      <c r="A2957" s="9" t="s">
        <v>345</v>
      </c>
      <c r="B2957" s="9" t="s">
        <v>252</v>
      </c>
      <c r="C2957" s="8" t="s">
        <v>8</v>
      </c>
      <c r="D2957" s="9" t="s">
        <v>9</v>
      </c>
      <c r="E2957" s="8">
        <v>1</v>
      </c>
      <c r="F2957" s="9" t="str">
        <f>_xlfn.XLOOKUP(D2957,Data!G:G,Data!H:H,0,0,1)</f>
        <v>South America</v>
      </c>
    </row>
    <row r="2958" spans="1:6" x14ac:dyDescent="0.2">
      <c r="A2958" s="9" t="s">
        <v>345</v>
      </c>
      <c r="B2958" s="9" t="s">
        <v>252</v>
      </c>
      <c r="C2958" s="8" t="s">
        <v>8</v>
      </c>
      <c r="D2958" s="9" t="s">
        <v>10</v>
      </c>
      <c r="E2958" s="8">
        <v>1</v>
      </c>
      <c r="F2958" s="9" t="str">
        <f>_xlfn.XLOOKUP(D2958,Data!G:G,Data!H:H,0,0,1)</f>
        <v>Oceania</v>
      </c>
    </row>
    <row r="2959" spans="1:6" x14ac:dyDescent="0.2">
      <c r="A2959" s="9" t="s">
        <v>345</v>
      </c>
      <c r="B2959" s="9" t="s">
        <v>252</v>
      </c>
      <c r="C2959" s="8" t="s">
        <v>8</v>
      </c>
      <c r="D2959" s="9" t="s">
        <v>141</v>
      </c>
      <c r="E2959" s="8">
        <v>1</v>
      </c>
      <c r="F2959" s="9" t="str">
        <f>_xlfn.XLOOKUP(D2959,Data!G:G,Data!H:H,0,0,1)</f>
        <v>Europe</v>
      </c>
    </row>
    <row r="2960" spans="1:6" x14ac:dyDescent="0.2">
      <c r="A2960" s="9" t="s">
        <v>345</v>
      </c>
      <c r="B2960" s="9" t="s">
        <v>252</v>
      </c>
      <c r="C2960" s="8" t="s">
        <v>8</v>
      </c>
      <c r="D2960" s="9" t="s">
        <v>25</v>
      </c>
      <c r="E2960" s="8">
        <v>1</v>
      </c>
      <c r="F2960" s="9" t="str">
        <f>_xlfn.XLOOKUP(D2960,Data!G:G,Data!H:H,0,0,1)</f>
        <v>Europe</v>
      </c>
    </row>
    <row r="2961" spans="1:6" x14ac:dyDescent="0.2">
      <c r="A2961" s="9" t="s">
        <v>345</v>
      </c>
      <c r="B2961" s="9" t="s">
        <v>252</v>
      </c>
      <c r="C2961" s="8" t="s">
        <v>8</v>
      </c>
      <c r="D2961" s="9" t="s">
        <v>26</v>
      </c>
      <c r="E2961" s="8">
        <v>1</v>
      </c>
      <c r="F2961" s="9" t="str">
        <f>_xlfn.XLOOKUP(D2961,Data!G:G,Data!H:H,0,0,1)</f>
        <v>Europe</v>
      </c>
    </row>
    <row r="2962" spans="1:6" x14ac:dyDescent="0.2">
      <c r="A2962" s="9" t="s">
        <v>345</v>
      </c>
      <c r="B2962" s="9" t="s">
        <v>252</v>
      </c>
      <c r="C2962" s="8" t="s">
        <v>8</v>
      </c>
      <c r="D2962" s="9" t="s">
        <v>27</v>
      </c>
      <c r="E2962" s="8">
        <v>1</v>
      </c>
      <c r="F2962" s="9" t="str">
        <f>_xlfn.XLOOKUP(D2962,Data!G:G,Data!H:H,0,0,1)</f>
        <v>Europe</v>
      </c>
    </row>
    <row r="2963" spans="1:6" x14ac:dyDescent="0.2">
      <c r="A2963" s="9" t="s">
        <v>345</v>
      </c>
      <c r="B2963" s="9" t="s">
        <v>252</v>
      </c>
      <c r="C2963" s="8" t="s">
        <v>8</v>
      </c>
      <c r="D2963" s="9" t="s">
        <v>28</v>
      </c>
      <c r="E2963" s="8">
        <v>1</v>
      </c>
      <c r="F2963" s="9" t="str">
        <f>_xlfn.XLOOKUP(D2963,Data!G:G,Data!H:H,0,0,1)</f>
        <v>Asia</v>
      </c>
    </row>
    <row r="2964" spans="1:6" x14ac:dyDescent="0.2">
      <c r="A2964" s="9" t="s">
        <v>345</v>
      </c>
      <c r="B2964" s="9" t="s">
        <v>252</v>
      </c>
      <c r="C2964" s="8" t="s">
        <v>8</v>
      </c>
      <c r="D2964" s="9" t="s">
        <v>156</v>
      </c>
      <c r="E2964" s="8">
        <v>1</v>
      </c>
      <c r="F2964" s="9" t="str">
        <f>_xlfn.XLOOKUP(D2964,Data!G:G,Data!H:H,0,0,1)</f>
        <v>Europe</v>
      </c>
    </row>
    <row r="2965" spans="1:6" x14ac:dyDescent="0.2">
      <c r="A2965" s="9" t="s">
        <v>345</v>
      </c>
      <c r="B2965" s="9" t="s">
        <v>252</v>
      </c>
      <c r="C2965" s="8" t="s">
        <v>8</v>
      </c>
      <c r="D2965" s="9" t="s">
        <v>38</v>
      </c>
      <c r="E2965" s="8">
        <v>1</v>
      </c>
      <c r="F2965" s="9" t="str">
        <f>_xlfn.XLOOKUP(D2965,Data!G:G,Data!H:H,0,0,1)</f>
        <v>Europe</v>
      </c>
    </row>
    <row r="2966" spans="1:6" x14ac:dyDescent="0.2">
      <c r="A2966" s="9" t="s">
        <v>345</v>
      </c>
      <c r="B2966" s="9" t="s">
        <v>252</v>
      </c>
      <c r="C2966" s="8" t="s">
        <v>8</v>
      </c>
      <c r="D2966" s="9" t="s">
        <v>71</v>
      </c>
      <c r="E2966" s="8">
        <v>1</v>
      </c>
      <c r="F2966" s="9" t="str">
        <f>_xlfn.XLOOKUP(D2966,Data!G:G,Data!H:H,0,0,1)</f>
        <v>Oceania</v>
      </c>
    </row>
    <row r="2967" spans="1:6" x14ac:dyDescent="0.2">
      <c r="A2967" s="9" t="s">
        <v>345</v>
      </c>
      <c r="B2967" s="9" t="s">
        <v>252</v>
      </c>
      <c r="C2967" s="8" t="s">
        <v>8</v>
      </c>
      <c r="D2967" s="9" t="s">
        <v>40</v>
      </c>
      <c r="E2967" s="8">
        <v>1</v>
      </c>
      <c r="F2967" s="9" t="str">
        <f>_xlfn.XLOOKUP(D2967,Data!G:G,Data!H:H,0,0,1)</f>
        <v>Africa</v>
      </c>
    </row>
    <row r="2968" spans="1:6" x14ac:dyDescent="0.2">
      <c r="A2968" s="9" t="s">
        <v>345</v>
      </c>
      <c r="B2968" s="9" t="s">
        <v>252</v>
      </c>
      <c r="C2968" s="8" t="s">
        <v>8</v>
      </c>
      <c r="D2968" s="9" t="s">
        <v>42</v>
      </c>
      <c r="E2968" s="8">
        <v>1</v>
      </c>
      <c r="F2968" s="9" t="str">
        <f>_xlfn.XLOOKUP(D2968,Data!G:G,Data!H:H,0,0,1)</f>
        <v>Europe</v>
      </c>
    </row>
    <row r="2969" spans="1:6" x14ac:dyDescent="0.2">
      <c r="A2969" s="9" t="s">
        <v>345</v>
      </c>
      <c r="B2969" s="9" t="s">
        <v>253</v>
      </c>
      <c r="C2969" s="8" t="s">
        <v>51</v>
      </c>
      <c r="D2969" s="9" t="s">
        <v>9</v>
      </c>
      <c r="E2969" s="8">
        <v>1</v>
      </c>
      <c r="F2969" s="9" t="str">
        <f>_xlfn.XLOOKUP(D2969,Data!G:G,Data!H:H,0,0,1)</f>
        <v>South America</v>
      </c>
    </row>
    <row r="2970" spans="1:6" x14ac:dyDescent="0.2">
      <c r="A2970" s="9" t="s">
        <v>345</v>
      </c>
      <c r="B2970" s="9" t="s">
        <v>253</v>
      </c>
      <c r="C2970" s="8" t="s">
        <v>51</v>
      </c>
      <c r="D2970" s="9" t="s">
        <v>10</v>
      </c>
      <c r="E2970" s="8">
        <v>1</v>
      </c>
      <c r="F2970" s="9" t="str">
        <f>_xlfn.XLOOKUP(D2970,Data!G:G,Data!H:H,0,0,1)</f>
        <v>Oceania</v>
      </c>
    </row>
    <row r="2971" spans="1:6" x14ac:dyDescent="0.2">
      <c r="A2971" s="9" t="s">
        <v>345</v>
      </c>
      <c r="B2971" s="9" t="s">
        <v>253</v>
      </c>
      <c r="C2971" s="8" t="s">
        <v>51</v>
      </c>
      <c r="D2971" s="9" t="s">
        <v>141</v>
      </c>
      <c r="E2971" s="8">
        <v>1</v>
      </c>
      <c r="F2971" s="9" t="str">
        <f>_xlfn.XLOOKUP(D2971,Data!G:G,Data!H:H,0,0,1)</f>
        <v>Europe</v>
      </c>
    </row>
    <row r="2972" spans="1:6" x14ac:dyDescent="0.2">
      <c r="A2972" s="9" t="s">
        <v>345</v>
      </c>
      <c r="B2972" s="9" t="s">
        <v>253</v>
      </c>
      <c r="C2972" s="8" t="s">
        <v>51</v>
      </c>
      <c r="D2972" s="9" t="s">
        <v>17</v>
      </c>
      <c r="E2972" s="8">
        <v>1</v>
      </c>
      <c r="F2972" s="9" t="str">
        <f>_xlfn.XLOOKUP(D2972,Data!G:G,Data!H:H,0,0,1)</f>
        <v>Asia</v>
      </c>
    </row>
    <row r="2973" spans="1:6" x14ac:dyDescent="0.2">
      <c r="A2973" s="9" t="s">
        <v>345</v>
      </c>
      <c r="B2973" s="9" t="s">
        <v>253</v>
      </c>
      <c r="C2973" s="8" t="s">
        <v>51</v>
      </c>
      <c r="D2973" s="9" t="s">
        <v>25</v>
      </c>
      <c r="E2973" s="8">
        <v>1</v>
      </c>
      <c r="F2973" s="9" t="str">
        <f>_xlfn.XLOOKUP(D2973,Data!G:G,Data!H:H,0,0,1)</f>
        <v>Europe</v>
      </c>
    </row>
    <row r="2974" spans="1:6" x14ac:dyDescent="0.2">
      <c r="A2974" s="9" t="s">
        <v>345</v>
      </c>
      <c r="B2974" s="9" t="s">
        <v>253</v>
      </c>
      <c r="C2974" s="8" t="s">
        <v>51</v>
      </c>
      <c r="D2974" s="9" t="s">
        <v>26</v>
      </c>
      <c r="E2974" s="8">
        <v>1</v>
      </c>
      <c r="F2974" s="9" t="str">
        <f>_xlfn.XLOOKUP(D2974,Data!G:G,Data!H:H,0,0,1)</f>
        <v>Europe</v>
      </c>
    </row>
    <row r="2975" spans="1:6" x14ac:dyDescent="0.2">
      <c r="A2975" s="9" t="s">
        <v>345</v>
      </c>
      <c r="B2975" s="9" t="s">
        <v>253</v>
      </c>
      <c r="C2975" s="8" t="s">
        <v>51</v>
      </c>
      <c r="D2975" s="9" t="s">
        <v>27</v>
      </c>
      <c r="E2975" s="8">
        <v>1</v>
      </c>
      <c r="F2975" s="9" t="str">
        <f>_xlfn.XLOOKUP(D2975,Data!G:G,Data!H:H,0,0,1)</f>
        <v>Europe</v>
      </c>
    </row>
    <row r="2976" spans="1:6" x14ac:dyDescent="0.2">
      <c r="A2976" s="9" t="s">
        <v>345</v>
      </c>
      <c r="B2976" s="9" t="s">
        <v>253</v>
      </c>
      <c r="C2976" s="8" t="s">
        <v>51</v>
      </c>
      <c r="D2976" s="9" t="s">
        <v>32</v>
      </c>
      <c r="E2976" s="8">
        <v>1</v>
      </c>
      <c r="F2976" s="9" t="str">
        <f>_xlfn.XLOOKUP(D2976,Data!G:G,Data!H:H,0,0,1)</f>
        <v>Asia</v>
      </c>
    </row>
    <row r="2977" spans="1:6" x14ac:dyDescent="0.2">
      <c r="A2977" s="9" t="s">
        <v>345</v>
      </c>
      <c r="B2977" s="9" t="s">
        <v>253</v>
      </c>
      <c r="C2977" s="8" t="s">
        <v>51</v>
      </c>
      <c r="D2977" s="9" t="s">
        <v>38</v>
      </c>
      <c r="E2977" s="8">
        <v>1</v>
      </c>
      <c r="F2977" s="9" t="str">
        <f>_xlfn.XLOOKUP(D2977,Data!G:G,Data!H:H,0,0,1)</f>
        <v>Europe</v>
      </c>
    </row>
    <row r="2978" spans="1:6" x14ac:dyDescent="0.2">
      <c r="A2978" s="9" t="s">
        <v>345</v>
      </c>
      <c r="B2978" s="9" t="s">
        <v>253</v>
      </c>
      <c r="C2978" s="8" t="s">
        <v>51</v>
      </c>
      <c r="D2978" s="9" t="s">
        <v>45</v>
      </c>
      <c r="E2978" s="8">
        <v>1</v>
      </c>
      <c r="F2978" s="9" t="str">
        <f>_xlfn.XLOOKUP(D2978,Data!G:G,Data!H:H,0,0,1)</f>
        <v>North America</v>
      </c>
    </row>
    <row r="2979" spans="1:6" x14ac:dyDescent="0.2">
      <c r="A2979" s="9" t="s">
        <v>345</v>
      </c>
      <c r="B2979" s="9" t="s">
        <v>253</v>
      </c>
      <c r="C2979" s="8" t="s">
        <v>51</v>
      </c>
      <c r="D2979" s="9" t="s">
        <v>40</v>
      </c>
      <c r="E2979" s="8">
        <v>1</v>
      </c>
      <c r="F2979" s="9" t="str">
        <f>_xlfn.XLOOKUP(D2979,Data!G:G,Data!H:H,0,0,1)</f>
        <v>Africa</v>
      </c>
    </row>
    <row r="2980" spans="1:6" x14ac:dyDescent="0.2">
      <c r="A2980" s="9" t="s">
        <v>345</v>
      </c>
      <c r="B2980" s="9" t="s">
        <v>253</v>
      </c>
      <c r="C2980" s="8" t="s">
        <v>51</v>
      </c>
      <c r="D2980" s="9" t="s">
        <v>42</v>
      </c>
      <c r="E2980" s="8">
        <v>1</v>
      </c>
      <c r="F2980" s="9" t="str">
        <f>_xlfn.XLOOKUP(D2980,Data!G:G,Data!H:H,0,0,1)</f>
        <v>Europe</v>
      </c>
    </row>
    <row r="2981" spans="1:6" x14ac:dyDescent="0.2">
      <c r="A2981" s="9" t="s">
        <v>346</v>
      </c>
      <c r="B2981" s="9" t="s">
        <v>252</v>
      </c>
      <c r="C2981" s="8" t="s">
        <v>8</v>
      </c>
      <c r="D2981" s="9" t="s">
        <v>42</v>
      </c>
      <c r="E2981" s="8">
        <v>1</v>
      </c>
      <c r="F2981" s="9" t="str">
        <f>_xlfn.XLOOKUP(D2981,Data!G:G,Data!H:H,0,0,1)</f>
        <v>Europe</v>
      </c>
    </row>
    <row r="2982" spans="1:6" x14ac:dyDescent="0.2">
      <c r="A2982" s="9" t="s">
        <v>346</v>
      </c>
      <c r="B2982" s="9" t="s">
        <v>252</v>
      </c>
      <c r="C2982" s="8" t="s">
        <v>8</v>
      </c>
      <c r="D2982" s="9" t="s">
        <v>25</v>
      </c>
      <c r="E2982" s="8">
        <v>1</v>
      </c>
      <c r="F2982" s="9" t="str">
        <f>_xlfn.XLOOKUP(D2982,Data!G:G,Data!H:H,0,0,1)</f>
        <v>Europe</v>
      </c>
    </row>
    <row r="2983" spans="1:6" x14ac:dyDescent="0.2">
      <c r="A2983" s="9" t="s">
        <v>346</v>
      </c>
      <c r="B2983" s="9" t="s">
        <v>252</v>
      </c>
      <c r="C2983" s="8" t="s">
        <v>8</v>
      </c>
      <c r="D2983" s="9" t="s">
        <v>157</v>
      </c>
      <c r="E2983" s="8">
        <v>1</v>
      </c>
      <c r="F2983" s="9" t="str">
        <f>_xlfn.XLOOKUP(D2983,Data!G:G,Data!H:H,0,0,1)</f>
        <v>Africa</v>
      </c>
    </row>
    <row r="2984" spans="1:6" x14ac:dyDescent="0.2">
      <c r="A2984" s="9" t="s">
        <v>346</v>
      </c>
      <c r="B2984" s="9" t="s">
        <v>252</v>
      </c>
      <c r="C2984" s="8" t="s">
        <v>8</v>
      </c>
      <c r="D2984" s="9" t="s">
        <v>22</v>
      </c>
      <c r="E2984" s="8">
        <v>1</v>
      </c>
      <c r="F2984" s="9" t="str">
        <f>_xlfn.XLOOKUP(D2984,Data!G:G,Data!H:H,0,0,1)</f>
        <v>Africa</v>
      </c>
    </row>
    <row r="2985" spans="1:6" x14ac:dyDescent="0.2">
      <c r="A2985" s="9" t="s">
        <v>346</v>
      </c>
      <c r="B2985" s="9" t="s">
        <v>252</v>
      </c>
      <c r="C2985" s="8" t="s">
        <v>8</v>
      </c>
      <c r="D2985" s="9" t="s">
        <v>32</v>
      </c>
      <c r="E2985" s="8">
        <v>1</v>
      </c>
      <c r="F2985" s="9" t="str">
        <f>_xlfn.XLOOKUP(D2985,Data!G:G,Data!H:H,0,0,1)</f>
        <v>Asia</v>
      </c>
    </row>
    <row r="2986" spans="1:6" x14ac:dyDescent="0.2">
      <c r="A2986" s="9" t="s">
        <v>346</v>
      </c>
      <c r="B2986" s="9" t="s">
        <v>252</v>
      </c>
      <c r="C2986" s="8" t="s">
        <v>8</v>
      </c>
      <c r="D2986" s="9" t="s">
        <v>136</v>
      </c>
      <c r="E2986" s="8">
        <v>1</v>
      </c>
      <c r="F2986" s="9" t="str">
        <f>_xlfn.XLOOKUP(D2986,Data!G:G,Data!H:H,0,0,1)</f>
        <v>South America</v>
      </c>
    </row>
    <row r="2987" spans="1:6" x14ac:dyDescent="0.2">
      <c r="A2987" s="9" t="s">
        <v>346</v>
      </c>
      <c r="B2987" s="9" t="s">
        <v>252</v>
      </c>
      <c r="C2987" s="8" t="s">
        <v>8</v>
      </c>
      <c r="D2987" s="9" t="s">
        <v>9</v>
      </c>
      <c r="E2987" s="8">
        <v>1</v>
      </c>
      <c r="F2987" s="9" t="str">
        <f>_xlfn.XLOOKUP(D2987,Data!G:G,Data!H:H,0,0,1)</f>
        <v>South America</v>
      </c>
    </row>
    <row r="2988" spans="1:6" x14ac:dyDescent="0.2">
      <c r="A2988" s="9" t="s">
        <v>346</v>
      </c>
      <c r="B2988" s="9" t="s">
        <v>252</v>
      </c>
      <c r="C2988" s="8" t="s">
        <v>8</v>
      </c>
      <c r="D2988" s="9" t="s">
        <v>45</v>
      </c>
      <c r="E2988" s="8">
        <v>1</v>
      </c>
      <c r="F2988" s="9" t="str">
        <f>_xlfn.XLOOKUP(D2988,Data!G:G,Data!H:H,0,0,1)</f>
        <v>North America</v>
      </c>
    </row>
    <row r="2989" spans="1:6" x14ac:dyDescent="0.2">
      <c r="A2989" s="9" t="s">
        <v>346</v>
      </c>
      <c r="B2989" s="9" t="s">
        <v>252</v>
      </c>
      <c r="C2989" s="8" t="s">
        <v>8</v>
      </c>
      <c r="D2989" s="9" t="s">
        <v>44</v>
      </c>
      <c r="E2989" s="8">
        <v>1</v>
      </c>
      <c r="F2989" s="9" t="str">
        <f>_xlfn.XLOOKUP(D2989,Data!G:G,Data!H:H,0,0,1)</f>
        <v>Europe</v>
      </c>
    </row>
    <row r="2990" spans="1:6" x14ac:dyDescent="0.2">
      <c r="A2990" s="9" t="s">
        <v>346</v>
      </c>
      <c r="B2990" s="9" t="s">
        <v>252</v>
      </c>
      <c r="C2990" s="8" t="s">
        <v>8</v>
      </c>
      <c r="D2990" s="9" t="s">
        <v>103</v>
      </c>
      <c r="E2990" s="8">
        <v>1</v>
      </c>
      <c r="F2990" s="9" t="str">
        <f>_xlfn.XLOOKUP(D2990,Data!G:G,Data!H:H,0,0,1)</f>
        <v>Asia</v>
      </c>
    </row>
    <row r="2991" spans="1:6" x14ac:dyDescent="0.2">
      <c r="A2991" s="9" t="s">
        <v>346</v>
      </c>
      <c r="B2991" s="9" t="s">
        <v>252</v>
      </c>
      <c r="C2991" s="8" t="s">
        <v>8</v>
      </c>
      <c r="D2991" s="9" t="s">
        <v>71</v>
      </c>
      <c r="E2991" s="8">
        <v>1</v>
      </c>
      <c r="F2991" s="9" t="str">
        <f>_xlfn.XLOOKUP(D2991,Data!G:G,Data!H:H,0,0,1)</f>
        <v>Oceania</v>
      </c>
    </row>
    <row r="2992" spans="1:6" x14ac:dyDescent="0.2">
      <c r="A2992" s="9" t="s">
        <v>346</v>
      </c>
      <c r="B2992" s="9" t="s">
        <v>252</v>
      </c>
      <c r="C2992" s="8" t="s">
        <v>8</v>
      </c>
      <c r="D2992" s="9" t="s">
        <v>89</v>
      </c>
      <c r="E2992" s="8">
        <v>1</v>
      </c>
      <c r="F2992" s="9" t="str">
        <f>_xlfn.XLOOKUP(D2992,Data!G:G,Data!H:H,0,0,1)</f>
        <v>North America</v>
      </c>
    </row>
    <row r="2993" spans="1:6" x14ac:dyDescent="0.2">
      <c r="A2993" s="9" t="s">
        <v>346</v>
      </c>
      <c r="B2993" s="9" t="s">
        <v>252</v>
      </c>
      <c r="C2993" s="8" t="s">
        <v>8</v>
      </c>
      <c r="D2993" s="9" t="s">
        <v>46</v>
      </c>
      <c r="E2993" s="8">
        <v>1</v>
      </c>
      <c r="F2993" s="9" t="str">
        <f>_xlfn.XLOOKUP(D2993,Data!G:G,Data!H:H,0,0,1)</f>
        <v>Asia</v>
      </c>
    </row>
    <row r="2994" spans="1:6" x14ac:dyDescent="0.2">
      <c r="A2994" s="9" t="s">
        <v>346</v>
      </c>
      <c r="B2994" s="9" t="s">
        <v>252</v>
      </c>
      <c r="C2994" s="8" t="s">
        <v>8</v>
      </c>
      <c r="D2994" s="9" t="s">
        <v>112</v>
      </c>
      <c r="E2994" s="8">
        <v>1</v>
      </c>
      <c r="F2994" s="9" t="str">
        <f>_xlfn.XLOOKUP(D2994,Data!G:G,Data!H:H,0,0,1)</f>
        <v>Africa</v>
      </c>
    </row>
    <row r="2995" spans="1:6" x14ac:dyDescent="0.2">
      <c r="A2995" s="9" t="s">
        <v>346</v>
      </c>
      <c r="B2995" s="9" t="s">
        <v>252</v>
      </c>
      <c r="C2995" s="8" t="s">
        <v>8</v>
      </c>
      <c r="D2995" s="9" t="s">
        <v>30</v>
      </c>
      <c r="E2995" s="8">
        <v>1</v>
      </c>
      <c r="F2995" s="9" t="str">
        <f>_xlfn.XLOOKUP(D2995,Data!G:G,Data!H:H,0,0,1)</f>
        <v>Europe</v>
      </c>
    </row>
    <row r="2996" spans="1:6" x14ac:dyDescent="0.2">
      <c r="A2996" s="9" t="s">
        <v>346</v>
      </c>
      <c r="B2996" s="9" t="s">
        <v>252</v>
      </c>
      <c r="C2996" s="8" t="s">
        <v>8</v>
      </c>
      <c r="D2996" s="9" t="s">
        <v>56</v>
      </c>
      <c r="E2996" s="8">
        <v>1</v>
      </c>
      <c r="F2996" s="9" t="str">
        <f>_xlfn.XLOOKUP(D2996,Data!G:G,Data!H:H,0,0,1)</f>
        <v>Africa</v>
      </c>
    </row>
    <row r="2997" spans="1:6" x14ac:dyDescent="0.2">
      <c r="A2997" s="9" t="s">
        <v>346</v>
      </c>
      <c r="B2997" s="9" t="s">
        <v>253</v>
      </c>
      <c r="C2997" s="8" t="s">
        <v>51</v>
      </c>
      <c r="D2997" s="9" t="s">
        <v>45</v>
      </c>
      <c r="E2997" s="8">
        <v>1</v>
      </c>
      <c r="F2997" s="9" t="str">
        <f>_xlfn.XLOOKUP(D2997,Data!G:G,Data!H:H,0,0,1)</f>
        <v>North America</v>
      </c>
    </row>
    <row r="2998" spans="1:6" x14ac:dyDescent="0.2">
      <c r="A2998" s="9" t="s">
        <v>346</v>
      </c>
      <c r="B2998" s="9" t="s">
        <v>253</v>
      </c>
      <c r="C2998" s="8" t="s">
        <v>51</v>
      </c>
      <c r="D2998" s="9" t="s">
        <v>13</v>
      </c>
      <c r="E2998" s="8">
        <v>1</v>
      </c>
      <c r="F2998" s="9" t="str">
        <f>_xlfn.XLOOKUP(D2998,Data!G:G,Data!H:H,0,0,1)</f>
        <v>South America</v>
      </c>
    </row>
    <row r="2999" spans="1:6" x14ac:dyDescent="0.2">
      <c r="A2999" s="9" t="s">
        <v>346</v>
      </c>
      <c r="B2999" s="9" t="s">
        <v>253</v>
      </c>
      <c r="C2999" s="8" t="s">
        <v>51</v>
      </c>
      <c r="D2999" s="9" t="s">
        <v>26</v>
      </c>
      <c r="E2999" s="8">
        <v>1</v>
      </c>
      <c r="F2999" s="9" t="str">
        <f>_xlfn.XLOOKUP(D2999,Data!G:G,Data!H:H,0,0,1)</f>
        <v>Europe</v>
      </c>
    </row>
    <row r="3000" spans="1:6" x14ac:dyDescent="0.2">
      <c r="A3000" s="9" t="s">
        <v>346</v>
      </c>
      <c r="B3000" s="9" t="s">
        <v>253</v>
      </c>
      <c r="C3000" s="8" t="s">
        <v>51</v>
      </c>
      <c r="D3000" s="9" t="s">
        <v>42</v>
      </c>
      <c r="E3000" s="8">
        <v>1</v>
      </c>
      <c r="F3000" s="9" t="str">
        <f>_xlfn.XLOOKUP(D3000,Data!G:G,Data!H:H,0,0,1)</f>
        <v>Europe</v>
      </c>
    </row>
    <row r="3001" spans="1:6" x14ac:dyDescent="0.2">
      <c r="A3001" s="9" t="s">
        <v>346</v>
      </c>
      <c r="B3001" s="9" t="s">
        <v>253</v>
      </c>
      <c r="C3001" s="8" t="s">
        <v>51</v>
      </c>
      <c r="D3001" s="9" t="s">
        <v>32</v>
      </c>
      <c r="E3001" s="8">
        <v>1</v>
      </c>
      <c r="F3001" s="9" t="str">
        <f>_xlfn.XLOOKUP(D3001,Data!G:G,Data!H:H,0,0,1)</f>
        <v>Asia</v>
      </c>
    </row>
    <row r="3002" spans="1:6" x14ac:dyDescent="0.2">
      <c r="A3002" s="9" t="s">
        <v>346</v>
      </c>
      <c r="B3002" s="9" t="s">
        <v>253</v>
      </c>
      <c r="C3002" s="8" t="s">
        <v>51</v>
      </c>
      <c r="D3002" s="9" t="s">
        <v>25</v>
      </c>
      <c r="E3002" s="8">
        <v>1</v>
      </c>
      <c r="F3002" s="9" t="str">
        <f>_xlfn.XLOOKUP(D3002,Data!G:G,Data!H:H,0,0,1)</f>
        <v>Europe</v>
      </c>
    </row>
    <row r="3003" spans="1:6" x14ac:dyDescent="0.2">
      <c r="A3003" s="9" t="s">
        <v>346</v>
      </c>
      <c r="B3003" s="9" t="s">
        <v>253</v>
      </c>
      <c r="C3003" s="8" t="s">
        <v>51</v>
      </c>
      <c r="D3003" s="9" t="s">
        <v>14</v>
      </c>
      <c r="E3003" s="8">
        <v>1</v>
      </c>
      <c r="F3003" s="9" t="str">
        <f>_xlfn.XLOOKUP(D3003,Data!G:G,Data!H:H,0,0,1)</f>
        <v>North America</v>
      </c>
    </row>
    <row r="3004" spans="1:6" x14ac:dyDescent="0.2">
      <c r="A3004" s="9" t="s">
        <v>346</v>
      </c>
      <c r="B3004" s="9" t="s">
        <v>253</v>
      </c>
      <c r="C3004" s="8" t="s">
        <v>51</v>
      </c>
      <c r="D3004" s="9" t="s">
        <v>19</v>
      </c>
      <c r="E3004" s="8">
        <v>1</v>
      </c>
      <c r="F3004" s="9" t="str">
        <f>_xlfn.XLOOKUP(D3004,Data!G:G,Data!H:H,0,0,1)</f>
        <v>South America</v>
      </c>
    </row>
    <row r="3005" spans="1:6" x14ac:dyDescent="0.2">
      <c r="A3005" s="9" t="s">
        <v>346</v>
      </c>
      <c r="B3005" s="9" t="s">
        <v>253</v>
      </c>
      <c r="C3005" s="8" t="s">
        <v>51</v>
      </c>
      <c r="D3005" s="9" t="s">
        <v>10</v>
      </c>
      <c r="E3005" s="8">
        <v>1</v>
      </c>
      <c r="F3005" s="9" t="str">
        <f>_xlfn.XLOOKUP(D3005,Data!G:G,Data!H:H,0,0,1)</f>
        <v>Oceania</v>
      </c>
    </row>
    <row r="3006" spans="1:6" x14ac:dyDescent="0.2">
      <c r="A3006" s="9" t="s">
        <v>346</v>
      </c>
      <c r="B3006" s="9" t="s">
        <v>253</v>
      </c>
      <c r="C3006" s="8" t="s">
        <v>51</v>
      </c>
      <c r="D3006" s="9" t="s">
        <v>71</v>
      </c>
      <c r="E3006" s="8">
        <v>1</v>
      </c>
      <c r="F3006" s="9" t="str">
        <f>_xlfn.XLOOKUP(D3006,Data!G:G,Data!H:H,0,0,1)</f>
        <v>Oceania</v>
      </c>
    </row>
    <row r="3007" spans="1:6" x14ac:dyDescent="0.2">
      <c r="A3007" s="9" t="s">
        <v>346</v>
      </c>
      <c r="B3007" s="9" t="s">
        <v>253</v>
      </c>
      <c r="C3007" s="8" t="s">
        <v>51</v>
      </c>
      <c r="D3007" s="9" t="s">
        <v>119</v>
      </c>
      <c r="E3007" s="8">
        <v>1</v>
      </c>
      <c r="F3007" s="9" t="str">
        <f>_xlfn.XLOOKUP(D3007,Data!G:G,Data!H:H,0,0,1)</f>
        <v>Africa</v>
      </c>
    </row>
    <row r="3008" spans="1:6" x14ac:dyDescent="0.2">
      <c r="A3008" s="9" t="s">
        <v>346</v>
      </c>
      <c r="B3008" s="9" t="s">
        <v>253</v>
      </c>
      <c r="C3008" s="8" t="s">
        <v>51</v>
      </c>
      <c r="D3008" s="9" t="s">
        <v>150</v>
      </c>
      <c r="E3008" s="8">
        <v>1</v>
      </c>
      <c r="F3008" s="9" t="str">
        <f>_xlfn.XLOOKUP(D3008,Data!G:G,Data!H:H,0,0,1)</f>
        <v>Africa</v>
      </c>
    </row>
    <row r="3009" spans="1:6" x14ac:dyDescent="0.2">
      <c r="A3009" s="9" t="s">
        <v>347</v>
      </c>
      <c r="B3009" s="9" t="s">
        <v>252</v>
      </c>
      <c r="C3009" s="8" t="s">
        <v>8</v>
      </c>
      <c r="D3009" s="9" t="s">
        <v>9</v>
      </c>
      <c r="E3009" s="8">
        <v>2</v>
      </c>
      <c r="F3009" s="9" t="str">
        <f>_xlfn.XLOOKUP(D3009,Data!G:G,Data!H:H,0,0,1)</f>
        <v>South America</v>
      </c>
    </row>
    <row r="3010" spans="1:6" x14ac:dyDescent="0.2">
      <c r="A3010" s="9" t="s">
        <v>347</v>
      </c>
      <c r="B3010" s="9" t="s">
        <v>252</v>
      </c>
      <c r="C3010" s="8" t="s">
        <v>8</v>
      </c>
      <c r="D3010" s="9" t="s">
        <v>10</v>
      </c>
      <c r="E3010" s="8">
        <v>2</v>
      </c>
      <c r="F3010" s="9" t="str">
        <f>_xlfn.XLOOKUP(D3010,Data!G:G,Data!H:H,0,0,1)</f>
        <v>Oceania</v>
      </c>
    </row>
    <row r="3011" spans="1:6" x14ac:dyDescent="0.2">
      <c r="A3011" s="9" t="s">
        <v>347</v>
      </c>
      <c r="B3011" s="9" t="s">
        <v>252</v>
      </c>
      <c r="C3011" s="8" t="s">
        <v>8</v>
      </c>
      <c r="D3011" s="9" t="s">
        <v>52</v>
      </c>
      <c r="E3011" s="8">
        <v>1</v>
      </c>
      <c r="F3011" s="9" t="str">
        <f>_xlfn.XLOOKUP(D3011,Data!G:G,Data!H:H,0,0,1)</f>
        <v>Europe</v>
      </c>
    </row>
    <row r="3012" spans="1:6" x14ac:dyDescent="0.2">
      <c r="A3012" s="9" t="s">
        <v>347</v>
      </c>
      <c r="B3012" s="9" t="s">
        <v>252</v>
      </c>
      <c r="C3012" s="8" t="s">
        <v>8</v>
      </c>
      <c r="D3012" s="9" t="s">
        <v>141</v>
      </c>
      <c r="E3012" s="8">
        <v>2</v>
      </c>
      <c r="F3012" s="9" t="str">
        <f>_xlfn.XLOOKUP(D3012,Data!G:G,Data!H:H,0,0,1)</f>
        <v>Europe</v>
      </c>
    </row>
    <row r="3013" spans="1:6" x14ac:dyDescent="0.2">
      <c r="A3013" s="9" t="s">
        <v>347</v>
      </c>
      <c r="B3013" s="9" t="s">
        <v>252</v>
      </c>
      <c r="C3013" s="8" t="s">
        <v>8</v>
      </c>
      <c r="D3013" s="9" t="s">
        <v>14</v>
      </c>
      <c r="E3013" s="8">
        <v>2</v>
      </c>
      <c r="F3013" s="9" t="str">
        <f>_xlfn.XLOOKUP(D3013,Data!G:G,Data!H:H,0,0,1)</f>
        <v>North America</v>
      </c>
    </row>
    <row r="3014" spans="1:6" x14ac:dyDescent="0.2">
      <c r="A3014" s="9" t="s">
        <v>347</v>
      </c>
      <c r="B3014" s="9" t="s">
        <v>252</v>
      </c>
      <c r="C3014" s="8" t="s">
        <v>8</v>
      </c>
      <c r="D3014" s="9" t="s">
        <v>16</v>
      </c>
      <c r="E3014" s="8">
        <v>2</v>
      </c>
      <c r="F3014" s="9" t="str">
        <f>_xlfn.XLOOKUP(D3014,Data!G:G,Data!H:H,0,0,1)</f>
        <v>South America</v>
      </c>
    </row>
    <row r="3015" spans="1:6" x14ac:dyDescent="0.2">
      <c r="A3015" s="9" t="s">
        <v>347</v>
      </c>
      <c r="B3015" s="9" t="s">
        <v>252</v>
      </c>
      <c r="C3015" s="8" t="s">
        <v>8</v>
      </c>
      <c r="D3015" s="9" t="s">
        <v>17</v>
      </c>
      <c r="E3015" s="8">
        <v>2</v>
      </c>
      <c r="F3015" s="9" t="str">
        <f>_xlfn.XLOOKUP(D3015,Data!G:G,Data!H:H,0,0,1)</f>
        <v>Asia</v>
      </c>
    </row>
    <row r="3016" spans="1:6" x14ac:dyDescent="0.2">
      <c r="A3016" s="9" t="s">
        <v>347</v>
      </c>
      <c r="B3016" s="9" t="s">
        <v>252</v>
      </c>
      <c r="C3016" s="8" t="s">
        <v>8</v>
      </c>
      <c r="D3016" s="9" t="s">
        <v>18</v>
      </c>
      <c r="E3016" s="8">
        <v>2</v>
      </c>
      <c r="F3016" s="9" t="str">
        <f>_xlfn.XLOOKUP(D3016,Data!G:G,Data!H:H,0,0,1)</f>
        <v>Asia</v>
      </c>
    </row>
    <row r="3017" spans="1:6" x14ac:dyDescent="0.2">
      <c r="A3017" s="9" t="s">
        <v>347</v>
      </c>
      <c r="B3017" s="9" t="s">
        <v>252</v>
      </c>
      <c r="C3017" s="8" t="s">
        <v>8</v>
      </c>
      <c r="D3017" s="9" t="s">
        <v>19</v>
      </c>
      <c r="E3017" s="8">
        <v>2</v>
      </c>
      <c r="F3017" s="9" t="str">
        <f>_xlfn.XLOOKUP(D3017,Data!G:G,Data!H:H,0,0,1)</f>
        <v>South America</v>
      </c>
    </row>
    <row r="3018" spans="1:6" x14ac:dyDescent="0.2">
      <c r="A3018" s="9" t="s">
        <v>347</v>
      </c>
      <c r="B3018" s="9" t="s">
        <v>252</v>
      </c>
      <c r="C3018" s="8" t="s">
        <v>8</v>
      </c>
      <c r="D3018" s="9" t="s">
        <v>54</v>
      </c>
      <c r="E3018" s="8">
        <v>2</v>
      </c>
      <c r="F3018" s="9" t="str">
        <f>_xlfn.XLOOKUP(D3018,Data!G:G,Data!H:H,0,0,1)</f>
        <v>Europe</v>
      </c>
    </row>
    <row r="3019" spans="1:6" x14ac:dyDescent="0.2">
      <c r="A3019" s="9" t="s">
        <v>347</v>
      </c>
      <c r="B3019" s="9" t="s">
        <v>252</v>
      </c>
      <c r="C3019" s="8" t="s">
        <v>8</v>
      </c>
      <c r="D3019" s="9" t="s">
        <v>24</v>
      </c>
      <c r="E3019" s="8">
        <v>2</v>
      </c>
      <c r="F3019" s="9" t="str">
        <f>_xlfn.XLOOKUP(D3019,Data!G:G,Data!H:H,0,0,1)</f>
        <v>Europe</v>
      </c>
    </row>
    <row r="3020" spans="1:6" x14ac:dyDescent="0.2">
      <c r="A3020" s="9" t="s">
        <v>347</v>
      </c>
      <c r="B3020" s="9" t="s">
        <v>252</v>
      </c>
      <c r="C3020" s="8" t="s">
        <v>8</v>
      </c>
      <c r="D3020" s="9" t="s">
        <v>25</v>
      </c>
      <c r="E3020" s="8">
        <v>2</v>
      </c>
      <c r="F3020" s="9" t="str">
        <f>_xlfn.XLOOKUP(D3020,Data!G:G,Data!H:H,0,0,1)</f>
        <v>Europe</v>
      </c>
    </row>
    <row r="3021" spans="1:6" x14ac:dyDescent="0.2">
      <c r="A3021" s="9" t="s">
        <v>347</v>
      </c>
      <c r="B3021" s="9" t="s">
        <v>252</v>
      </c>
      <c r="C3021" s="8" t="s">
        <v>8</v>
      </c>
      <c r="D3021" s="9" t="s">
        <v>26</v>
      </c>
      <c r="E3021" s="8">
        <v>2</v>
      </c>
      <c r="F3021" s="9" t="str">
        <f>_xlfn.XLOOKUP(D3021,Data!G:G,Data!H:H,0,0,1)</f>
        <v>Europe</v>
      </c>
    </row>
    <row r="3022" spans="1:6" x14ac:dyDescent="0.2">
      <c r="A3022" s="9" t="s">
        <v>347</v>
      </c>
      <c r="B3022" s="9" t="s">
        <v>252</v>
      </c>
      <c r="C3022" s="8" t="s">
        <v>8</v>
      </c>
      <c r="D3022" s="9" t="s">
        <v>27</v>
      </c>
      <c r="E3022" s="8">
        <v>2</v>
      </c>
      <c r="F3022" s="9" t="str">
        <f>_xlfn.XLOOKUP(D3022,Data!G:G,Data!H:H,0,0,1)</f>
        <v>Europe</v>
      </c>
    </row>
    <row r="3023" spans="1:6" x14ac:dyDescent="0.2">
      <c r="A3023" s="9" t="s">
        <v>347</v>
      </c>
      <c r="B3023" s="9" t="s">
        <v>252</v>
      </c>
      <c r="C3023" s="8" t="s">
        <v>8</v>
      </c>
      <c r="D3023" s="9" t="s">
        <v>28</v>
      </c>
      <c r="E3023" s="8">
        <v>2</v>
      </c>
      <c r="F3023" s="9" t="str">
        <f>_xlfn.XLOOKUP(D3023,Data!G:G,Data!H:H,0,0,1)</f>
        <v>Asia</v>
      </c>
    </row>
    <row r="3024" spans="1:6" x14ac:dyDescent="0.2">
      <c r="A3024" s="9" t="s">
        <v>347</v>
      </c>
      <c r="B3024" s="9" t="s">
        <v>252</v>
      </c>
      <c r="C3024" s="8" t="s">
        <v>8</v>
      </c>
      <c r="D3024" s="9" t="s">
        <v>156</v>
      </c>
      <c r="E3024" s="8">
        <v>2</v>
      </c>
      <c r="F3024" s="9" t="str">
        <f>_xlfn.XLOOKUP(D3024,Data!G:G,Data!H:H,0,0,1)</f>
        <v>Europe</v>
      </c>
    </row>
    <row r="3025" spans="1:6" x14ac:dyDescent="0.2">
      <c r="A3025" s="9" t="s">
        <v>347</v>
      </c>
      <c r="B3025" s="9" t="s">
        <v>252</v>
      </c>
      <c r="C3025" s="8" t="s">
        <v>8</v>
      </c>
      <c r="D3025" s="9" t="s">
        <v>31</v>
      </c>
      <c r="E3025" s="8">
        <v>2</v>
      </c>
      <c r="F3025" s="9" t="str">
        <f>_xlfn.XLOOKUP(D3025,Data!G:G,Data!H:H,0,0,1)</f>
        <v>Europe</v>
      </c>
    </row>
    <row r="3026" spans="1:6" x14ac:dyDescent="0.2">
      <c r="A3026" s="9" t="s">
        <v>347</v>
      </c>
      <c r="B3026" s="9" t="s">
        <v>252</v>
      </c>
      <c r="C3026" s="8" t="s">
        <v>8</v>
      </c>
      <c r="D3026" s="9" t="s">
        <v>32</v>
      </c>
      <c r="E3026" s="8">
        <v>2</v>
      </c>
      <c r="F3026" s="9" t="str">
        <f>_xlfn.XLOOKUP(D3026,Data!G:G,Data!H:H,0,0,1)</f>
        <v>Asia</v>
      </c>
    </row>
    <row r="3027" spans="1:6" x14ac:dyDescent="0.2">
      <c r="A3027" s="9" t="s">
        <v>347</v>
      </c>
      <c r="B3027" s="9" t="s">
        <v>252</v>
      </c>
      <c r="C3027" s="8" t="s">
        <v>8</v>
      </c>
      <c r="D3027" s="9" t="s">
        <v>58</v>
      </c>
      <c r="E3027" s="8">
        <v>1</v>
      </c>
      <c r="F3027" s="9" t="str">
        <f>_xlfn.XLOOKUP(D3027,Data!G:G,Data!H:H,0,0,1)</f>
        <v>Asia</v>
      </c>
    </row>
    <row r="3028" spans="1:6" x14ac:dyDescent="0.2">
      <c r="A3028" s="9" t="s">
        <v>347</v>
      </c>
      <c r="B3028" s="9" t="s">
        <v>252</v>
      </c>
      <c r="C3028" s="8" t="s">
        <v>8</v>
      </c>
      <c r="D3028" s="9" t="s">
        <v>35</v>
      </c>
      <c r="E3028" s="8">
        <v>2</v>
      </c>
      <c r="F3028" s="9" t="str">
        <f>_xlfn.XLOOKUP(D3028,Data!G:G,Data!H:H,0,0,1)</f>
        <v>North America</v>
      </c>
    </row>
    <row r="3029" spans="1:6" x14ac:dyDescent="0.2">
      <c r="A3029" s="9" t="s">
        <v>347</v>
      </c>
      <c r="B3029" s="9" t="s">
        <v>252</v>
      </c>
      <c r="C3029" s="8" t="s">
        <v>8</v>
      </c>
      <c r="D3029" s="9" t="s">
        <v>71</v>
      </c>
      <c r="E3029" s="8">
        <v>2</v>
      </c>
      <c r="F3029" s="9" t="str">
        <f>_xlfn.XLOOKUP(D3029,Data!G:G,Data!H:H,0,0,1)</f>
        <v>Oceania</v>
      </c>
    </row>
    <row r="3030" spans="1:6" x14ac:dyDescent="0.2">
      <c r="A3030" s="9" t="s">
        <v>347</v>
      </c>
      <c r="B3030" s="9" t="s">
        <v>252</v>
      </c>
      <c r="C3030" s="8" t="s">
        <v>8</v>
      </c>
      <c r="D3030" s="9" t="s">
        <v>144</v>
      </c>
      <c r="E3030" s="8">
        <v>2</v>
      </c>
      <c r="F3030" s="9" t="str">
        <f>_xlfn.XLOOKUP(D3030,Data!G:G,Data!H:H,0,0,1)</f>
        <v>Europe</v>
      </c>
    </row>
    <row r="3031" spans="1:6" x14ac:dyDescent="0.2">
      <c r="A3031" s="9" t="s">
        <v>347</v>
      </c>
      <c r="B3031" s="9" t="s">
        <v>252</v>
      </c>
      <c r="C3031" s="8" t="s">
        <v>8</v>
      </c>
      <c r="D3031" s="9" t="s">
        <v>136</v>
      </c>
      <c r="E3031" s="8">
        <v>1</v>
      </c>
      <c r="F3031" s="9" t="str">
        <f>_xlfn.XLOOKUP(D3031,Data!G:G,Data!H:H,0,0,1)</f>
        <v>South America</v>
      </c>
    </row>
    <row r="3032" spans="1:6" x14ac:dyDescent="0.2">
      <c r="A3032" s="9" t="s">
        <v>347</v>
      </c>
      <c r="B3032" s="9" t="s">
        <v>252</v>
      </c>
      <c r="C3032" s="8" t="s">
        <v>8</v>
      </c>
      <c r="D3032" s="9" t="s">
        <v>59</v>
      </c>
      <c r="E3032" s="8">
        <v>1</v>
      </c>
      <c r="F3032" s="9" t="str">
        <f>_xlfn.XLOOKUP(D3032,Data!G:G,Data!H:H,0,0,1)</f>
        <v>Europe</v>
      </c>
    </row>
    <row r="3033" spans="1:6" x14ac:dyDescent="0.2">
      <c r="A3033" s="9" t="s">
        <v>347</v>
      </c>
      <c r="B3033" s="9" t="s">
        <v>252</v>
      </c>
      <c r="C3033" s="8" t="s">
        <v>8</v>
      </c>
      <c r="D3033" s="9" t="s">
        <v>60</v>
      </c>
      <c r="E3033" s="8">
        <v>1</v>
      </c>
      <c r="F3033" s="9" t="str">
        <f>_xlfn.XLOOKUP(D3033,Data!G:G,Data!H:H,0,0,1)</f>
        <v>North America</v>
      </c>
    </row>
    <row r="3034" spans="1:6" x14ac:dyDescent="0.2">
      <c r="A3034" s="9" t="s">
        <v>347</v>
      </c>
      <c r="B3034" s="9" t="s">
        <v>252</v>
      </c>
      <c r="C3034" s="8" t="s">
        <v>8</v>
      </c>
      <c r="D3034" s="9" t="s">
        <v>40</v>
      </c>
      <c r="E3034" s="8">
        <v>2</v>
      </c>
      <c r="F3034" s="9" t="str">
        <f>_xlfn.XLOOKUP(D3034,Data!G:G,Data!H:H,0,0,1)</f>
        <v>Africa</v>
      </c>
    </row>
    <row r="3035" spans="1:6" x14ac:dyDescent="0.2">
      <c r="A3035" s="9" t="s">
        <v>347</v>
      </c>
      <c r="B3035" s="9" t="s">
        <v>252</v>
      </c>
      <c r="C3035" s="8" t="s">
        <v>8</v>
      </c>
      <c r="D3035" s="9" t="s">
        <v>41</v>
      </c>
      <c r="E3035" s="8">
        <v>2</v>
      </c>
      <c r="F3035" s="9" t="str">
        <f>_xlfn.XLOOKUP(D3035,Data!G:G,Data!H:H,0,0,1)</f>
        <v>Asia</v>
      </c>
    </row>
    <row r="3036" spans="1:6" x14ac:dyDescent="0.2">
      <c r="A3036" s="9" t="s">
        <v>347</v>
      </c>
      <c r="B3036" s="9" t="s">
        <v>252</v>
      </c>
      <c r="C3036" s="8" t="s">
        <v>8</v>
      </c>
      <c r="D3036" s="9" t="s">
        <v>42</v>
      </c>
      <c r="E3036" s="8">
        <v>2</v>
      </c>
      <c r="F3036" s="9" t="str">
        <f>_xlfn.XLOOKUP(D3036,Data!G:G,Data!H:H,0,0,1)</f>
        <v>Europe</v>
      </c>
    </row>
    <row r="3037" spans="1:6" x14ac:dyDescent="0.2">
      <c r="A3037" s="9" t="s">
        <v>347</v>
      </c>
      <c r="B3037" s="9" t="s">
        <v>252</v>
      </c>
      <c r="C3037" s="8" t="s">
        <v>8</v>
      </c>
      <c r="D3037" s="9" t="s">
        <v>127</v>
      </c>
      <c r="E3037" s="8">
        <v>2</v>
      </c>
      <c r="F3037" s="9" t="str">
        <f>_xlfn.XLOOKUP(D3037,Data!G:G,Data!H:H,0,0,1)</f>
        <v>Europe</v>
      </c>
    </row>
    <row r="3038" spans="1:6" x14ac:dyDescent="0.2">
      <c r="A3038" s="9" t="s">
        <v>347</v>
      </c>
      <c r="B3038" s="9" t="s">
        <v>252</v>
      </c>
      <c r="C3038" s="8" t="s">
        <v>8</v>
      </c>
      <c r="D3038" s="9" t="s">
        <v>137</v>
      </c>
      <c r="E3038" s="8">
        <v>1</v>
      </c>
      <c r="F3038" s="9" t="str">
        <f>_xlfn.XLOOKUP(D3038,Data!G:G,Data!H:H,0,0,1)</f>
        <v>Europe</v>
      </c>
    </row>
    <row r="3039" spans="1:6" x14ac:dyDescent="0.2">
      <c r="A3039" s="9" t="s">
        <v>347</v>
      </c>
      <c r="B3039" s="9" t="s">
        <v>252</v>
      </c>
      <c r="C3039" s="8" t="s">
        <v>8</v>
      </c>
      <c r="D3039" s="9" t="s">
        <v>129</v>
      </c>
      <c r="E3039" s="8">
        <v>2</v>
      </c>
      <c r="F3039" s="9" t="str">
        <f>_xlfn.XLOOKUP(D3039,Data!G:G,Data!H:H,0,0,1)</f>
        <v>Asia</v>
      </c>
    </row>
    <row r="3040" spans="1:6" x14ac:dyDescent="0.2">
      <c r="A3040" s="9" t="s">
        <v>347</v>
      </c>
      <c r="B3040" s="9" t="s">
        <v>252</v>
      </c>
      <c r="C3040" s="8" t="s">
        <v>8</v>
      </c>
      <c r="D3040" s="9" t="s">
        <v>45</v>
      </c>
      <c r="E3040" s="8">
        <v>4</v>
      </c>
      <c r="F3040" s="9" t="str">
        <f>_xlfn.XLOOKUP(D3040,Data!G:G,Data!H:H,0,0,1)</f>
        <v>North America</v>
      </c>
    </row>
    <row r="3041" spans="1:6" x14ac:dyDescent="0.2">
      <c r="A3041" s="9" t="s">
        <v>347</v>
      </c>
      <c r="B3041" s="9" t="s">
        <v>253</v>
      </c>
      <c r="C3041" s="8" t="s">
        <v>51</v>
      </c>
      <c r="D3041" s="9" t="s">
        <v>10</v>
      </c>
      <c r="E3041" s="8">
        <v>2</v>
      </c>
      <c r="F3041" s="9" t="str">
        <f>_xlfn.XLOOKUP(D3041,Data!G:G,Data!H:H,0,0,1)</f>
        <v>Oceania</v>
      </c>
    </row>
    <row r="3042" spans="1:6" x14ac:dyDescent="0.2">
      <c r="A3042" s="9" t="s">
        <v>347</v>
      </c>
      <c r="B3042" s="9" t="s">
        <v>253</v>
      </c>
      <c r="C3042" s="8" t="s">
        <v>51</v>
      </c>
      <c r="D3042" s="9" t="s">
        <v>52</v>
      </c>
      <c r="E3042" s="8">
        <v>2</v>
      </c>
      <c r="F3042" s="9" t="str">
        <f>_xlfn.XLOOKUP(D3042,Data!G:G,Data!H:H,0,0,1)</f>
        <v>Europe</v>
      </c>
    </row>
    <row r="3043" spans="1:6" x14ac:dyDescent="0.2">
      <c r="A3043" s="9" t="s">
        <v>347</v>
      </c>
      <c r="B3043" s="9" t="s">
        <v>253</v>
      </c>
      <c r="C3043" s="8" t="s">
        <v>51</v>
      </c>
      <c r="D3043" s="9" t="s">
        <v>141</v>
      </c>
      <c r="E3043" s="8">
        <v>1</v>
      </c>
      <c r="F3043" s="9" t="str">
        <f>_xlfn.XLOOKUP(D3043,Data!G:G,Data!H:H,0,0,1)</f>
        <v>Europe</v>
      </c>
    </row>
    <row r="3044" spans="1:6" x14ac:dyDescent="0.2">
      <c r="A3044" s="9" t="s">
        <v>347</v>
      </c>
      <c r="B3044" s="9" t="s">
        <v>253</v>
      </c>
      <c r="C3044" s="8" t="s">
        <v>51</v>
      </c>
      <c r="D3044" s="9" t="s">
        <v>14</v>
      </c>
      <c r="E3044" s="8">
        <v>2</v>
      </c>
      <c r="F3044" s="9" t="str">
        <f>_xlfn.XLOOKUP(D3044,Data!G:G,Data!H:H,0,0,1)</f>
        <v>North America</v>
      </c>
    </row>
    <row r="3045" spans="1:6" x14ac:dyDescent="0.2">
      <c r="A3045" s="9" t="s">
        <v>347</v>
      </c>
      <c r="B3045" s="9" t="s">
        <v>253</v>
      </c>
      <c r="C3045" s="8" t="s">
        <v>51</v>
      </c>
      <c r="D3045" s="9" t="s">
        <v>17</v>
      </c>
      <c r="E3045" s="8">
        <v>2</v>
      </c>
      <c r="F3045" s="9" t="str">
        <f>_xlfn.XLOOKUP(D3045,Data!G:G,Data!H:H,0,0,1)</f>
        <v>Asia</v>
      </c>
    </row>
    <row r="3046" spans="1:6" x14ac:dyDescent="0.2">
      <c r="A3046" s="9" t="s">
        <v>347</v>
      </c>
      <c r="B3046" s="9" t="s">
        <v>253</v>
      </c>
      <c r="C3046" s="8" t="s">
        <v>51</v>
      </c>
      <c r="D3046" s="9" t="s">
        <v>18</v>
      </c>
      <c r="E3046" s="8">
        <v>2</v>
      </c>
      <c r="F3046" s="9" t="str">
        <f>_xlfn.XLOOKUP(D3046,Data!G:G,Data!H:H,0,0,1)</f>
        <v>Asia</v>
      </c>
    </row>
    <row r="3047" spans="1:6" x14ac:dyDescent="0.2">
      <c r="A3047" s="9" t="s">
        <v>347</v>
      </c>
      <c r="B3047" s="9" t="s">
        <v>253</v>
      </c>
      <c r="C3047" s="8" t="s">
        <v>51</v>
      </c>
      <c r="D3047" s="9" t="s">
        <v>19</v>
      </c>
      <c r="E3047" s="8">
        <v>1</v>
      </c>
      <c r="F3047" s="9" t="str">
        <f>_xlfn.XLOOKUP(D3047,Data!G:G,Data!H:H,0,0,1)</f>
        <v>South America</v>
      </c>
    </row>
    <row r="3048" spans="1:6" x14ac:dyDescent="0.2">
      <c r="A3048" s="9" t="s">
        <v>347</v>
      </c>
      <c r="B3048" s="9" t="s">
        <v>253</v>
      </c>
      <c r="C3048" s="8" t="s">
        <v>51</v>
      </c>
      <c r="D3048" s="9" t="s">
        <v>21</v>
      </c>
      <c r="E3048" s="8">
        <v>2</v>
      </c>
      <c r="F3048" s="9" t="str">
        <f>_xlfn.XLOOKUP(D3048,Data!G:G,Data!H:H,0,0,1)</f>
        <v>Europe</v>
      </c>
    </row>
    <row r="3049" spans="1:6" x14ac:dyDescent="0.2">
      <c r="A3049" s="9" t="s">
        <v>347</v>
      </c>
      <c r="B3049" s="9" t="s">
        <v>253</v>
      </c>
      <c r="C3049" s="8" t="s">
        <v>51</v>
      </c>
      <c r="D3049" s="9" t="s">
        <v>54</v>
      </c>
      <c r="E3049" s="8">
        <v>2</v>
      </c>
      <c r="F3049" s="9" t="str">
        <f>_xlfn.XLOOKUP(D3049,Data!G:G,Data!H:H,0,0,1)</f>
        <v>Europe</v>
      </c>
    </row>
    <row r="3050" spans="1:6" x14ac:dyDescent="0.2">
      <c r="A3050" s="9" t="s">
        <v>347</v>
      </c>
      <c r="B3050" s="9" t="s">
        <v>253</v>
      </c>
      <c r="C3050" s="8" t="s">
        <v>51</v>
      </c>
      <c r="D3050" s="9" t="s">
        <v>24</v>
      </c>
      <c r="E3050" s="8">
        <v>2</v>
      </c>
      <c r="F3050" s="9" t="str">
        <f>_xlfn.XLOOKUP(D3050,Data!G:G,Data!H:H,0,0,1)</f>
        <v>Europe</v>
      </c>
    </row>
    <row r="3051" spans="1:6" x14ac:dyDescent="0.2">
      <c r="A3051" s="9" t="s">
        <v>347</v>
      </c>
      <c r="B3051" s="9" t="s">
        <v>253</v>
      </c>
      <c r="C3051" s="8" t="s">
        <v>51</v>
      </c>
      <c r="D3051" s="9" t="s">
        <v>25</v>
      </c>
      <c r="E3051" s="8">
        <v>2</v>
      </c>
      <c r="F3051" s="9" t="str">
        <f>_xlfn.XLOOKUP(D3051,Data!G:G,Data!H:H,0,0,1)</f>
        <v>Europe</v>
      </c>
    </row>
    <row r="3052" spans="1:6" x14ac:dyDescent="0.2">
      <c r="A3052" s="9" t="s">
        <v>347</v>
      </c>
      <c r="B3052" s="9" t="s">
        <v>253</v>
      </c>
      <c r="C3052" s="8" t="s">
        <v>51</v>
      </c>
      <c r="D3052" s="9" t="s">
        <v>26</v>
      </c>
      <c r="E3052" s="8">
        <v>2</v>
      </c>
      <c r="F3052" s="9" t="str">
        <f>_xlfn.XLOOKUP(D3052,Data!G:G,Data!H:H,0,0,1)</f>
        <v>Europe</v>
      </c>
    </row>
    <row r="3053" spans="1:6" x14ac:dyDescent="0.2">
      <c r="A3053" s="9" t="s">
        <v>347</v>
      </c>
      <c r="B3053" s="9" t="s">
        <v>253</v>
      </c>
      <c r="C3053" s="8" t="s">
        <v>51</v>
      </c>
      <c r="D3053" s="9" t="s">
        <v>27</v>
      </c>
      <c r="E3053" s="8">
        <v>2</v>
      </c>
      <c r="F3053" s="9" t="str">
        <f>_xlfn.XLOOKUP(D3053,Data!G:G,Data!H:H,0,0,1)</f>
        <v>Europe</v>
      </c>
    </row>
    <row r="3054" spans="1:6" x14ac:dyDescent="0.2">
      <c r="A3054" s="9" t="s">
        <v>347</v>
      </c>
      <c r="B3054" s="9" t="s">
        <v>253</v>
      </c>
      <c r="C3054" s="8" t="s">
        <v>51</v>
      </c>
      <c r="D3054" s="9" t="s">
        <v>28</v>
      </c>
      <c r="E3054" s="8">
        <v>2</v>
      </c>
      <c r="F3054" s="9" t="str">
        <f>_xlfn.XLOOKUP(D3054,Data!G:G,Data!H:H,0,0,1)</f>
        <v>Asia</v>
      </c>
    </row>
    <row r="3055" spans="1:6" x14ac:dyDescent="0.2">
      <c r="A3055" s="9" t="s">
        <v>347</v>
      </c>
      <c r="B3055" s="9" t="s">
        <v>253</v>
      </c>
      <c r="C3055" s="8" t="s">
        <v>51</v>
      </c>
      <c r="D3055" s="9" t="s">
        <v>156</v>
      </c>
      <c r="E3055" s="8">
        <v>2</v>
      </c>
      <c r="F3055" s="9" t="str">
        <f>_xlfn.XLOOKUP(D3055,Data!G:G,Data!H:H,0,0,1)</f>
        <v>Europe</v>
      </c>
    </row>
    <row r="3056" spans="1:6" x14ac:dyDescent="0.2">
      <c r="A3056" s="9" t="s">
        <v>347</v>
      </c>
      <c r="B3056" s="9" t="s">
        <v>253</v>
      </c>
      <c r="C3056" s="8" t="s">
        <v>51</v>
      </c>
      <c r="D3056" s="9" t="s">
        <v>31</v>
      </c>
      <c r="E3056" s="8">
        <v>1</v>
      </c>
      <c r="F3056" s="9" t="str">
        <f>_xlfn.XLOOKUP(D3056,Data!G:G,Data!H:H,0,0,1)</f>
        <v>Europe</v>
      </c>
    </row>
    <row r="3057" spans="1:6" x14ac:dyDescent="0.2">
      <c r="A3057" s="9" t="s">
        <v>347</v>
      </c>
      <c r="B3057" s="9" t="s">
        <v>253</v>
      </c>
      <c r="C3057" s="8" t="s">
        <v>51</v>
      </c>
      <c r="D3057" s="9" t="s">
        <v>32</v>
      </c>
      <c r="E3057" s="8">
        <v>2</v>
      </c>
      <c r="F3057" s="9" t="str">
        <f>_xlfn.XLOOKUP(D3057,Data!G:G,Data!H:H,0,0,1)</f>
        <v>Asia</v>
      </c>
    </row>
    <row r="3058" spans="1:6" x14ac:dyDescent="0.2">
      <c r="A3058" s="9" t="s">
        <v>347</v>
      </c>
      <c r="B3058" s="9" t="s">
        <v>253</v>
      </c>
      <c r="C3058" s="8" t="s">
        <v>51</v>
      </c>
      <c r="D3058" s="9" t="s">
        <v>58</v>
      </c>
      <c r="E3058" s="8">
        <v>1</v>
      </c>
      <c r="F3058" s="9" t="str">
        <f>_xlfn.XLOOKUP(D3058,Data!G:G,Data!H:H,0,0,1)</f>
        <v>Asia</v>
      </c>
    </row>
    <row r="3059" spans="1:6" x14ac:dyDescent="0.2">
      <c r="A3059" s="9" t="s">
        <v>347</v>
      </c>
      <c r="B3059" s="9" t="s">
        <v>253</v>
      </c>
      <c r="C3059" s="8" t="s">
        <v>51</v>
      </c>
      <c r="D3059" s="9" t="s">
        <v>35</v>
      </c>
      <c r="E3059" s="8">
        <v>2</v>
      </c>
      <c r="F3059" s="9" t="str">
        <f>_xlfn.XLOOKUP(D3059,Data!G:G,Data!H:H,0,0,1)</f>
        <v>North America</v>
      </c>
    </row>
    <row r="3060" spans="1:6" x14ac:dyDescent="0.2">
      <c r="A3060" s="9" t="s">
        <v>347</v>
      </c>
      <c r="B3060" s="9" t="s">
        <v>253</v>
      </c>
      <c r="C3060" s="8" t="s">
        <v>51</v>
      </c>
      <c r="D3060" s="9" t="s">
        <v>157</v>
      </c>
      <c r="E3060" s="8">
        <v>1</v>
      </c>
      <c r="F3060" s="9" t="str">
        <f>_xlfn.XLOOKUP(D3060,Data!G:G,Data!H:H,0,0,1)</f>
        <v>Africa</v>
      </c>
    </row>
    <row r="3061" spans="1:6" x14ac:dyDescent="0.2">
      <c r="A3061" s="9" t="s">
        <v>347</v>
      </c>
      <c r="B3061" s="9" t="s">
        <v>253</v>
      </c>
      <c r="C3061" s="8" t="s">
        <v>51</v>
      </c>
      <c r="D3061" s="9" t="s">
        <v>38</v>
      </c>
      <c r="E3061" s="8">
        <v>1</v>
      </c>
      <c r="F3061" s="9" t="str">
        <f>_xlfn.XLOOKUP(D3061,Data!G:G,Data!H:H,0,0,1)</f>
        <v>Europe</v>
      </c>
    </row>
    <row r="3062" spans="1:6" x14ac:dyDescent="0.2">
      <c r="A3062" s="9" t="s">
        <v>347</v>
      </c>
      <c r="B3062" s="9" t="s">
        <v>253</v>
      </c>
      <c r="C3062" s="8" t="s">
        <v>51</v>
      </c>
      <c r="D3062" s="9" t="s">
        <v>71</v>
      </c>
      <c r="E3062" s="8">
        <v>1</v>
      </c>
      <c r="F3062" s="9" t="str">
        <f>_xlfn.XLOOKUP(D3062,Data!G:G,Data!H:H,0,0,1)</f>
        <v>Oceania</v>
      </c>
    </row>
    <row r="3063" spans="1:6" x14ac:dyDescent="0.2">
      <c r="A3063" s="9" t="s">
        <v>347</v>
      </c>
      <c r="B3063" s="9" t="s">
        <v>253</v>
      </c>
      <c r="C3063" s="8" t="s">
        <v>51</v>
      </c>
      <c r="D3063" s="9" t="s">
        <v>144</v>
      </c>
      <c r="E3063" s="8">
        <v>2</v>
      </c>
      <c r="F3063" s="9" t="str">
        <f>_xlfn.XLOOKUP(D3063,Data!G:G,Data!H:H,0,0,1)</f>
        <v>Europe</v>
      </c>
    </row>
    <row r="3064" spans="1:6" x14ac:dyDescent="0.2">
      <c r="A3064" s="9" t="s">
        <v>347</v>
      </c>
      <c r="B3064" s="9" t="s">
        <v>253</v>
      </c>
      <c r="C3064" s="8" t="s">
        <v>51</v>
      </c>
      <c r="D3064" s="9" t="s">
        <v>178</v>
      </c>
      <c r="E3064" s="8">
        <v>2</v>
      </c>
      <c r="F3064" s="9" t="str">
        <f>_xlfn.XLOOKUP(D3064,Data!G:G,Data!H:H,0,0,1)</f>
        <v>Asia</v>
      </c>
    </row>
    <row r="3065" spans="1:6" x14ac:dyDescent="0.2">
      <c r="A3065" s="9" t="s">
        <v>347</v>
      </c>
      <c r="B3065" s="9" t="s">
        <v>253</v>
      </c>
      <c r="C3065" s="8" t="s">
        <v>51</v>
      </c>
      <c r="D3065" s="9" t="s">
        <v>125</v>
      </c>
      <c r="E3065" s="8">
        <v>1</v>
      </c>
      <c r="F3065" s="9" t="str">
        <f>_xlfn.XLOOKUP(D3065,Data!G:G,Data!H:H,0,0,1)</f>
        <v>Asia</v>
      </c>
    </row>
    <row r="3066" spans="1:6" x14ac:dyDescent="0.2">
      <c r="A3066" s="9" t="s">
        <v>347</v>
      </c>
      <c r="B3066" s="9" t="s">
        <v>253</v>
      </c>
      <c r="C3066" s="8" t="s">
        <v>51</v>
      </c>
      <c r="D3066" s="9" t="s">
        <v>39</v>
      </c>
      <c r="E3066" s="8">
        <v>2</v>
      </c>
      <c r="F3066" s="9" t="str">
        <f>_xlfn.XLOOKUP(D3066,Data!G:G,Data!H:H,0,0,1)</f>
        <v>Europe</v>
      </c>
    </row>
    <row r="3067" spans="1:6" x14ac:dyDescent="0.2">
      <c r="A3067" s="9" t="s">
        <v>347</v>
      </c>
      <c r="B3067" s="9" t="s">
        <v>253</v>
      </c>
      <c r="C3067" s="8" t="s">
        <v>51</v>
      </c>
      <c r="D3067" s="9" t="s">
        <v>40</v>
      </c>
      <c r="E3067" s="8">
        <v>2</v>
      </c>
      <c r="F3067" s="9" t="str">
        <f>_xlfn.XLOOKUP(D3067,Data!G:G,Data!H:H,0,0,1)</f>
        <v>Africa</v>
      </c>
    </row>
    <row r="3068" spans="1:6" x14ac:dyDescent="0.2">
      <c r="A3068" s="9" t="s">
        <v>347</v>
      </c>
      <c r="B3068" s="9" t="s">
        <v>253</v>
      </c>
      <c r="C3068" s="8" t="s">
        <v>51</v>
      </c>
      <c r="D3068" s="9" t="s">
        <v>41</v>
      </c>
      <c r="E3068" s="8">
        <v>3</v>
      </c>
      <c r="F3068" s="9" t="str">
        <f>_xlfn.XLOOKUP(D3068,Data!G:G,Data!H:H,0,0,1)</f>
        <v>Asia</v>
      </c>
    </row>
    <row r="3069" spans="1:6" x14ac:dyDescent="0.2">
      <c r="A3069" s="9" t="s">
        <v>347</v>
      </c>
      <c r="B3069" s="9" t="s">
        <v>253</v>
      </c>
      <c r="C3069" s="8" t="s">
        <v>51</v>
      </c>
      <c r="D3069" s="9" t="s">
        <v>42</v>
      </c>
      <c r="E3069" s="8">
        <v>2</v>
      </c>
      <c r="F3069" s="9" t="str">
        <f>_xlfn.XLOOKUP(D3069,Data!G:G,Data!H:H,0,0,1)</f>
        <v>Europe</v>
      </c>
    </row>
    <row r="3070" spans="1:6" x14ac:dyDescent="0.2">
      <c r="A3070" s="9" t="s">
        <v>347</v>
      </c>
      <c r="B3070" s="9" t="s">
        <v>253</v>
      </c>
      <c r="C3070" s="8" t="s">
        <v>51</v>
      </c>
      <c r="D3070" s="9" t="s">
        <v>127</v>
      </c>
      <c r="E3070" s="8">
        <v>2</v>
      </c>
      <c r="F3070" s="9" t="str">
        <f>_xlfn.XLOOKUP(D3070,Data!G:G,Data!H:H,0,0,1)</f>
        <v>Europe</v>
      </c>
    </row>
    <row r="3071" spans="1:6" x14ac:dyDescent="0.2">
      <c r="A3071" s="9" t="s">
        <v>347</v>
      </c>
      <c r="B3071" s="9" t="s">
        <v>253</v>
      </c>
      <c r="C3071" s="8" t="s">
        <v>51</v>
      </c>
      <c r="D3071" s="9" t="s">
        <v>137</v>
      </c>
      <c r="E3071" s="8">
        <v>2</v>
      </c>
      <c r="F3071" s="9" t="str">
        <f>_xlfn.XLOOKUP(D3071,Data!G:G,Data!H:H,0,0,1)</f>
        <v>Europe</v>
      </c>
    </row>
    <row r="3072" spans="1:6" x14ac:dyDescent="0.2">
      <c r="A3072" s="9" t="s">
        <v>347</v>
      </c>
      <c r="B3072" s="9" t="s">
        <v>253</v>
      </c>
      <c r="C3072" s="8" t="s">
        <v>51</v>
      </c>
      <c r="D3072" s="9" t="s">
        <v>129</v>
      </c>
      <c r="E3072" s="8">
        <v>2</v>
      </c>
      <c r="F3072" s="9" t="str">
        <f>_xlfn.XLOOKUP(D3072,Data!G:G,Data!H:H,0,0,1)</f>
        <v>Asia</v>
      </c>
    </row>
    <row r="3073" spans="1:6" x14ac:dyDescent="0.2">
      <c r="A3073" s="9" t="s">
        <v>347</v>
      </c>
      <c r="B3073" s="9" t="s">
        <v>253</v>
      </c>
      <c r="C3073" s="8" t="s">
        <v>51</v>
      </c>
      <c r="D3073" s="9" t="s">
        <v>45</v>
      </c>
      <c r="E3073" s="8">
        <v>3</v>
      </c>
      <c r="F3073" s="9" t="str">
        <f>_xlfn.XLOOKUP(D3073,Data!G:G,Data!H:H,0,0,1)</f>
        <v>North America</v>
      </c>
    </row>
    <row r="3074" spans="1:6" x14ac:dyDescent="0.2">
      <c r="A3074" s="9" t="s">
        <v>350</v>
      </c>
      <c r="B3074" s="9" t="s">
        <v>351</v>
      </c>
      <c r="C3074" s="8" t="s">
        <v>8</v>
      </c>
      <c r="D3074" s="9" t="s">
        <v>17</v>
      </c>
      <c r="E3074" s="8">
        <v>1</v>
      </c>
      <c r="F3074" s="9" t="str">
        <f>_xlfn.XLOOKUP(D3074,Data!G:G,Data!H:H,0,0,1)</f>
        <v>Asia</v>
      </c>
    </row>
    <row r="3075" spans="1:6" x14ac:dyDescent="0.2">
      <c r="A3075" s="9" t="s">
        <v>350</v>
      </c>
      <c r="B3075" s="9" t="s">
        <v>351</v>
      </c>
      <c r="C3075" s="8" t="s">
        <v>8</v>
      </c>
      <c r="D3075" s="9" t="s">
        <v>32</v>
      </c>
      <c r="E3075" s="8">
        <v>1</v>
      </c>
      <c r="F3075" s="9" t="str">
        <f>_xlfn.XLOOKUP(D3075,Data!G:G,Data!H:H,0,0,1)</f>
        <v>Asia</v>
      </c>
    </row>
    <row r="3076" spans="1:6" x14ac:dyDescent="0.2">
      <c r="A3076" s="9" t="s">
        <v>350</v>
      </c>
      <c r="B3076" s="9" t="s">
        <v>351</v>
      </c>
      <c r="C3076" s="8" t="s">
        <v>8</v>
      </c>
      <c r="D3076" s="9" t="s">
        <v>27</v>
      </c>
      <c r="E3076" s="8">
        <v>1</v>
      </c>
      <c r="F3076" s="9" t="str">
        <f>_xlfn.XLOOKUP(D3076,Data!G:G,Data!H:H,0,0,1)</f>
        <v>Europe</v>
      </c>
    </row>
    <row r="3077" spans="1:6" x14ac:dyDescent="0.2">
      <c r="A3077" s="9" t="s">
        <v>350</v>
      </c>
      <c r="B3077" s="9" t="s">
        <v>351</v>
      </c>
      <c r="C3077" s="8" t="s">
        <v>8</v>
      </c>
      <c r="D3077" s="9" t="s">
        <v>44</v>
      </c>
      <c r="E3077" s="8">
        <v>1</v>
      </c>
      <c r="F3077" s="9" t="str">
        <f>_xlfn.XLOOKUP(D3077,Data!G:G,Data!H:H,0,0,1)</f>
        <v>Europe</v>
      </c>
    </row>
    <row r="3078" spans="1:6" x14ac:dyDescent="0.2">
      <c r="A3078" s="9" t="s">
        <v>350</v>
      </c>
      <c r="B3078" s="9" t="s">
        <v>351</v>
      </c>
      <c r="C3078" s="8" t="s">
        <v>8</v>
      </c>
      <c r="D3078" s="9" t="s">
        <v>45</v>
      </c>
      <c r="E3078" s="8">
        <v>1</v>
      </c>
      <c r="F3078" s="9" t="str">
        <f>_xlfn.XLOOKUP(D3078,Data!G:G,Data!H:H,0,0,1)</f>
        <v>North America</v>
      </c>
    </row>
    <row r="3079" spans="1:6" x14ac:dyDescent="0.2">
      <c r="A3079" s="9" t="s">
        <v>350</v>
      </c>
      <c r="B3079" s="9" t="s">
        <v>351</v>
      </c>
      <c r="C3079" s="8" t="s">
        <v>8</v>
      </c>
      <c r="D3079" s="9" t="s">
        <v>31</v>
      </c>
      <c r="E3079" s="8">
        <v>1</v>
      </c>
      <c r="F3079" s="9" t="str">
        <f>_xlfn.XLOOKUP(D3079,Data!G:G,Data!H:H,0,0,1)</f>
        <v>Europe</v>
      </c>
    </row>
    <row r="3080" spans="1:6" x14ac:dyDescent="0.2">
      <c r="A3080" s="9" t="s">
        <v>350</v>
      </c>
      <c r="B3080" s="9" t="s">
        <v>351</v>
      </c>
      <c r="C3080" s="8" t="s">
        <v>8</v>
      </c>
      <c r="D3080" s="9" t="s">
        <v>137</v>
      </c>
      <c r="E3080" s="8">
        <v>1</v>
      </c>
      <c r="F3080" s="9" t="str">
        <f>_xlfn.XLOOKUP(D3080,Data!G:G,Data!H:H,0,0,1)</f>
        <v>Europe</v>
      </c>
    </row>
    <row r="3081" spans="1:6" x14ac:dyDescent="0.2">
      <c r="A3081" s="9" t="s">
        <v>350</v>
      </c>
      <c r="B3081" s="9" t="s">
        <v>351</v>
      </c>
      <c r="C3081" s="8" t="s">
        <v>8</v>
      </c>
      <c r="D3081" s="9" t="s">
        <v>14</v>
      </c>
      <c r="E3081" s="8">
        <v>1</v>
      </c>
      <c r="F3081" s="9" t="str">
        <f>_xlfn.XLOOKUP(D3081,Data!G:G,Data!H:H,0,0,1)</f>
        <v>North America</v>
      </c>
    </row>
    <row r="3082" spans="1:6" x14ac:dyDescent="0.2">
      <c r="A3082" s="9" t="s">
        <v>350</v>
      </c>
      <c r="B3082" s="9" t="s">
        <v>351</v>
      </c>
      <c r="C3082" s="8" t="s">
        <v>8</v>
      </c>
      <c r="D3082" s="9" t="s">
        <v>43</v>
      </c>
      <c r="E3082" s="8">
        <v>1</v>
      </c>
      <c r="F3082" s="9" t="str">
        <f>_xlfn.XLOOKUP(D3082,Data!G:G,Data!H:H,0,0,1)</f>
        <v>Europe</v>
      </c>
    </row>
    <row r="3083" spans="1:6" x14ac:dyDescent="0.2">
      <c r="A3083" s="9" t="s">
        <v>350</v>
      </c>
      <c r="B3083" s="9" t="s">
        <v>351</v>
      </c>
      <c r="C3083" s="8" t="s">
        <v>8</v>
      </c>
      <c r="D3083" s="9" t="s">
        <v>38</v>
      </c>
      <c r="E3083" s="8">
        <v>1</v>
      </c>
      <c r="F3083" s="9" t="str">
        <f>_xlfn.XLOOKUP(D3083,Data!G:G,Data!H:H,0,0,1)</f>
        <v>Europe</v>
      </c>
    </row>
    <row r="3084" spans="1:6" x14ac:dyDescent="0.2">
      <c r="A3084" s="9" t="s">
        <v>350</v>
      </c>
      <c r="B3084" s="9" t="s">
        <v>351</v>
      </c>
      <c r="C3084" s="8" t="s">
        <v>8</v>
      </c>
      <c r="D3084" s="9" t="s">
        <v>26</v>
      </c>
      <c r="E3084" s="8">
        <v>1</v>
      </c>
      <c r="F3084" s="9" t="str">
        <f>_xlfn.XLOOKUP(D3084,Data!G:G,Data!H:H,0,0,1)</f>
        <v>Europe</v>
      </c>
    </row>
    <row r="3085" spans="1:6" x14ac:dyDescent="0.2">
      <c r="A3085" s="9" t="s">
        <v>350</v>
      </c>
      <c r="B3085" s="9" t="s">
        <v>351</v>
      </c>
      <c r="C3085" s="8" t="s">
        <v>8</v>
      </c>
      <c r="D3085" s="9" t="s">
        <v>42</v>
      </c>
      <c r="E3085" s="8">
        <v>1</v>
      </c>
      <c r="F3085" s="9" t="str">
        <f>_xlfn.XLOOKUP(D3085,Data!G:G,Data!H:H,0,0,1)</f>
        <v>Europe</v>
      </c>
    </row>
    <row r="3086" spans="1:6" x14ac:dyDescent="0.2">
      <c r="A3086" s="9" t="s">
        <v>350</v>
      </c>
      <c r="B3086" s="9" t="s">
        <v>352</v>
      </c>
      <c r="C3086" s="8" t="s">
        <v>8</v>
      </c>
      <c r="D3086" s="9" t="s">
        <v>27</v>
      </c>
      <c r="E3086" s="8">
        <v>3</v>
      </c>
      <c r="F3086" s="9" t="str">
        <f>_xlfn.XLOOKUP(D3086,Data!G:G,Data!H:H,0,0,1)</f>
        <v>Europe</v>
      </c>
    </row>
    <row r="3087" spans="1:6" x14ac:dyDescent="0.2">
      <c r="A3087" s="9" t="s">
        <v>350</v>
      </c>
      <c r="B3087" s="9" t="s">
        <v>352</v>
      </c>
      <c r="C3087" s="8" t="s">
        <v>8</v>
      </c>
      <c r="D3087" s="9" t="s">
        <v>31</v>
      </c>
      <c r="E3087" s="8">
        <v>3</v>
      </c>
      <c r="F3087" s="9" t="str">
        <f>_xlfn.XLOOKUP(D3087,Data!G:G,Data!H:H,0,0,1)</f>
        <v>Europe</v>
      </c>
    </row>
    <row r="3088" spans="1:6" x14ac:dyDescent="0.2">
      <c r="A3088" s="9" t="s">
        <v>350</v>
      </c>
      <c r="B3088" s="9" t="s">
        <v>352</v>
      </c>
      <c r="C3088" s="8" t="s">
        <v>8</v>
      </c>
      <c r="D3088" s="9" t="s">
        <v>45</v>
      </c>
      <c r="E3088" s="8">
        <v>3</v>
      </c>
      <c r="F3088" s="9" t="str">
        <f>_xlfn.XLOOKUP(D3088,Data!G:G,Data!H:H,0,0,1)</f>
        <v>North America</v>
      </c>
    </row>
    <row r="3089" spans="1:6" x14ac:dyDescent="0.2">
      <c r="A3089" s="9" t="s">
        <v>350</v>
      </c>
      <c r="B3089" s="9" t="s">
        <v>352</v>
      </c>
      <c r="C3089" s="8" t="s">
        <v>8</v>
      </c>
      <c r="D3089" s="9" t="s">
        <v>137</v>
      </c>
      <c r="E3089" s="8">
        <v>3</v>
      </c>
      <c r="F3089" s="9" t="str">
        <f>_xlfn.XLOOKUP(D3089,Data!G:G,Data!H:H,0,0,1)</f>
        <v>Europe</v>
      </c>
    </row>
    <row r="3090" spans="1:6" x14ac:dyDescent="0.2">
      <c r="A3090" s="9" t="s">
        <v>350</v>
      </c>
      <c r="B3090" s="9" t="s">
        <v>352</v>
      </c>
      <c r="C3090" s="8" t="s">
        <v>8</v>
      </c>
      <c r="D3090" s="9" t="s">
        <v>38</v>
      </c>
      <c r="E3090" s="8">
        <v>3</v>
      </c>
      <c r="F3090" s="9" t="str">
        <f>_xlfn.XLOOKUP(D3090,Data!G:G,Data!H:H,0,0,1)</f>
        <v>Europe</v>
      </c>
    </row>
    <row r="3091" spans="1:6" x14ac:dyDescent="0.2">
      <c r="A3091" s="9" t="s">
        <v>350</v>
      </c>
      <c r="B3091" s="9" t="s">
        <v>352</v>
      </c>
      <c r="C3091" s="8" t="s">
        <v>8</v>
      </c>
      <c r="D3091" s="9" t="s">
        <v>14</v>
      </c>
      <c r="E3091" s="8">
        <v>3</v>
      </c>
      <c r="F3091" s="9" t="str">
        <f>_xlfn.XLOOKUP(D3091,Data!G:G,Data!H:H,0,0,1)</f>
        <v>North America</v>
      </c>
    </row>
    <row r="3092" spans="1:6" x14ac:dyDescent="0.2">
      <c r="A3092" s="9" t="s">
        <v>350</v>
      </c>
      <c r="B3092" s="9" t="s">
        <v>352</v>
      </c>
      <c r="C3092" s="8" t="s">
        <v>8</v>
      </c>
      <c r="D3092" s="9" t="s">
        <v>26</v>
      </c>
      <c r="E3092" s="8">
        <v>3</v>
      </c>
      <c r="F3092" s="9" t="str">
        <f>_xlfn.XLOOKUP(D3092,Data!G:G,Data!H:H,0,0,1)</f>
        <v>Europe</v>
      </c>
    </row>
    <row r="3093" spans="1:6" x14ac:dyDescent="0.2">
      <c r="A3093" s="9" t="s">
        <v>350</v>
      </c>
      <c r="B3093" s="9" t="s">
        <v>352</v>
      </c>
      <c r="C3093" s="8" t="s">
        <v>8</v>
      </c>
      <c r="D3093" s="9" t="s">
        <v>42</v>
      </c>
      <c r="E3093" s="8">
        <v>3</v>
      </c>
      <c r="F3093" s="9" t="str">
        <f>_xlfn.XLOOKUP(D3093,Data!G:G,Data!H:H,0,0,1)</f>
        <v>Europe</v>
      </c>
    </row>
    <row r="3094" spans="1:6" x14ac:dyDescent="0.2">
      <c r="A3094" s="9" t="s">
        <v>350</v>
      </c>
      <c r="B3094" s="9" t="s">
        <v>352</v>
      </c>
      <c r="C3094" s="8" t="s">
        <v>8</v>
      </c>
      <c r="D3094" s="9" t="s">
        <v>17</v>
      </c>
      <c r="E3094" s="8">
        <v>2</v>
      </c>
      <c r="F3094" s="9" t="str">
        <f>_xlfn.XLOOKUP(D3094,Data!G:G,Data!H:H,0,0,1)</f>
        <v>Asia</v>
      </c>
    </row>
    <row r="3095" spans="1:6" x14ac:dyDescent="0.2">
      <c r="A3095" s="9" t="s">
        <v>350</v>
      </c>
      <c r="B3095" s="9" t="s">
        <v>352</v>
      </c>
      <c r="C3095" s="8" t="s">
        <v>8</v>
      </c>
      <c r="D3095" s="9" t="s">
        <v>32</v>
      </c>
      <c r="E3095" s="8">
        <v>2</v>
      </c>
      <c r="F3095" s="9" t="str">
        <f>_xlfn.XLOOKUP(D3095,Data!G:G,Data!H:H,0,0,1)</f>
        <v>Asia</v>
      </c>
    </row>
    <row r="3096" spans="1:6" x14ac:dyDescent="0.2">
      <c r="A3096" s="9" t="s">
        <v>350</v>
      </c>
      <c r="B3096" s="9" t="s">
        <v>352</v>
      </c>
      <c r="C3096" s="8" t="s">
        <v>8</v>
      </c>
      <c r="D3096" s="9" t="s">
        <v>44</v>
      </c>
      <c r="E3096" s="8">
        <v>2</v>
      </c>
      <c r="F3096" s="9" t="str">
        <f>_xlfn.XLOOKUP(D3096,Data!G:G,Data!H:H,0,0,1)</f>
        <v>Europe</v>
      </c>
    </row>
    <row r="3097" spans="1:6" x14ac:dyDescent="0.2">
      <c r="A3097" s="9" t="s">
        <v>350</v>
      </c>
      <c r="B3097" s="9" t="s">
        <v>352</v>
      </c>
      <c r="C3097" s="8" t="s">
        <v>8</v>
      </c>
      <c r="D3097" s="9" t="s">
        <v>46</v>
      </c>
      <c r="E3097" s="8">
        <v>2</v>
      </c>
      <c r="F3097" s="9" t="str">
        <f>_xlfn.XLOOKUP(D3097,Data!G:G,Data!H:H,0,0,1)</f>
        <v>Asia</v>
      </c>
    </row>
    <row r="3098" spans="1:6" x14ac:dyDescent="0.2">
      <c r="A3098" s="9" t="s">
        <v>350</v>
      </c>
      <c r="B3098" s="9" t="s">
        <v>352</v>
      </c>
      <c r="C3098" s="8" t="s">
        <v>8</v>
      </c>
      <c r="D3098" s="9" t="s">
        <v>43</v>
      </c>
      <c r="E3098" s="8">
        <v>2</v>
      </c>
      <c r="F3098" s="9" t="str">
        <f>_xlfn.XLOOKUP(D3098,Data!G:G,Data!H:H,0,0,1)</f>
        <v>Europe</v>
      </c>
    </row>
    <row r="3099" spans="1:6" x14ac:dyDescent="0.2">
      <c r="A3099" s="9" t="s">
        <v>350</v>
      </c>
      <c r="B3099" s="9" t="s">
        <v>352</v>
      </c>
      <c r="C3099" s="8" t="s">
        <v>8</v>
      </c>
      <c r="D3099" s="9" t="s">
        <v>178</v>
      </c>
      <c r="E3099" s="8">
        <v>1</v>
      </c>
      <c r="F3099" s="9" t="str">
        <f>_xlfn.XLOOKUP(D3099,Data!G:G,Data!H:H,0,0,1)</f>
        <v>Asia</v>
      </c>
    </row>
    <row r="3100" spans="1:6" x14ac:dyDescent="0.2">
      <c r="A3100" s="9" t="s">
        <v>350</v>
      </c>
      <c r="B3100" s="9" t="s">
        <v>352</v>
      </c>
      <c r="C3100" s="8" t="s">
        <v>8</v>
      </c>
      <c r="D3100" s="9" t="s">
        <v>143</v>
      </c>
      <c r="E3100" s="8">
        <v>1</v>
      </c>
      <c r="F3100" s="9" t="str">
        <f>_xlfn.XLOOKUP(D3100,Data!G:G,Data!H:H,0,0,1)</f>
        <v>Europe</v>
      </c>
    </row>
    <row r="3101" spans="1:6" x14ac:dyDescent="0.2">
      <c r="A3101" s="9" t="s">
        <v>350</v>
      </c>
      <c r="B3101" s="9" t="s">
        <v>352</v>
      </c>
      <c r="C3101" s="8" t="s">
        <v>8</v>
      </c>
      <c r="D3101" s="9" t="s">
        <v>10</v>
      </c>
      <c r="E3101" s="8">
        <v>1</v>
      </c>
      <c r="F3101" s="9" t="str">
        <f>_xlfn.XLOOKUP(D3101,Data!G:G,Data!H:H,0,0,1)</f>
        <v>Oceania</v>
      </c>
    </row>
    <row r="3102" spans="1:6" x14ac:dyDescent="0.2">
      <c r="A3102" s="9" t="s">
        <v>350</v>
      </c>
      <c r="B3102" s="9" t="s">
        <v>352</v>
      </c>
      <c r="C3102" s="8" t="s">
        <v>8</v>
      </c>
      <c r="D3102" s="9" t="s">
        <v>33</v>
      </c>
      <c r="E3102" s="8">
        <v>1</v>
      </c>
      <c r="F3102" s="9" t="str">
        <f>_xlfn.XLOOKUP(D3102,Data!G:G,Data!H:H,0,0,1)</f>
        <v>Asia</v>
      </c>
    </row>
    <row r="3103" spans="1:6" x14ac:dyDescent="0.2">
      <c r="A3103" s="9" t="s">
        <v>350</v>
      </c>
      <c r="B3103" s="9" t="s">
        <v>352</v>
      </c>
      <c r="C3103" s="8" t="s">
        <v>8</v>
      </c>
      <c r="D3103" s="9" t="s">
        <v>13</v>
      </c>
      <c r="E3103" s="8">
        <v>1</v>
      </c>
      <c r="F3103" s="9" t="str">
        <f>_xlfn.XLOOKUP(D3103,Data!G:G,Data!H:H,0,0,1)</f>
        <v>South America</v>
      </c>
    </row>
    <row r="3104" spans="1:6" x14ac:dyDescent="0.2">
      <c r="A3104" s="9" t="s">
        <v>350</v>
      </c>
      <c r="B3104" s="9" t="s">
        <v>352</v>
      </c>
      <c r="C3104" s="8" t="s">
        <v>8</v>
      </c>
      <c r="D3104" s="9" t="s">
        <v>176</v>
      </c>
      <c r="E3104" s="8">
        <v>1</v>
      </c>
      <c r="F3104" s="9" t="str">
        <f>_xlfn.XLOOKUP(D3104,Data!G:G,Data!H:H,0,0,1)</f>
        <v>Europe</v>
      </c>
    </row>
    <row r="3105" spans="1:6" x14ac:dyDescent="0.2">
      <c r="A3105" s="9" t="s">
        <v>350</v>
      </c>
      <c r="B3105" s="9" t="s">
        <v>352</v>
      </c>
      <c r="C3105" s="8" t="s">
        <v>8</v>
      </c>
      <c r="D3105" s="9" t="s">
        <v>141</v>
      </c>
      <c r="E3105" s="8">
        <v>1</v>
      </c>
      <c r="F3105" s="9" t="str">
        <f>_xlfn.XLOOKUP(D3105,Data!G:G,Data!H:H,0,0,1)</f>
        <v>Europe</v>
      </c>
    </row>
    <row r="3106" spans="1:6" x14ac:dyDescent="0.2">
      <c r="A3106" s="9" t="s">
        <v>350</v>
      </c>
      <c r="B3106" s="9" t="s">
        <v>352</v>
      </c>
      <c r="C3106" s="8" t="s">
        <v>8</v>
      </c>
      <c r="D3106" s="9" t="s">
        <v>41</v>
      </c>
      <c r="E3106" s="8">
        <v>1</v>
      </c>
      <c r="F3106" s="9" t="str">
        <f>_xlfn.XLOOKUP(D3106,Data!G:G,Data!H:H,0,0,1)</f>
        <v>Asia</v>
      </c>
    </row>
    <row r="3107" spans="1:6" x14ac:dyDescent="0.2">
      <c r="A3107" s="9" t="s">
        <v>350</v>
      </c>
      <c r="B3107" s="9" t="s">
        <v>352</v>
      </c>
      <c r="C3107" s="8" t="s">
        <v>8</v>
      </c>
      <c r="D3107" s="9" t="s">
        <v>22</v>
      </c>
      <c r="E3107" s="8">
        <v>1</v>
      </c>
      <c r="F3107" s="9" t="str">
        <f>_xlfn.XLOOKUP(D3107,Data!G:G,Data!H:H,0,0,1)</f>
        <v>Africa</v>
      </c>
    </row>
    <row r="3108" spans="1:6" x14ac:dyDescent="0.2">
      <c r="A3108" s="9" t="s">
        <v>350</v>
      </c>
      <c r="B3108" s="9" t="s">
        <v>352</v>
      </c>
      <c r="C3108" s="8" t="s">
        <v>8</v>
      </c>
      <c r="D3108" s="9" t="s">
        <v>198</v>
      </c>
      <c r="E3108" s="8">
        <v>1</v>
      </c>
      <c r="F3108" s="9" t="str">
        <f>_xlfn.XLOOKUP(D3108,Data!G:G,Data!H:H,0,0,1)</f>
        <v>Europe</v>
      </c>
    </row>
    <row r="3109" spans="1:6" x14ac:dyDescent="0.2">
      <c r="A3109" s="9" t="s">
        <v>350</v>
      </c>
      <c r="B3109" s="9" t="s">
        <v>353</v>
      </c>
      <c r="C3109" s="8" t="s">
        <v>8</v>
      </c>
      <c r="D3109" s="9" t="s">
        <v>46</v>
      </c>
      <c r="E3109" s="8">
        <v>2</v>
      </c>
      <c r="F3109" s="9" t="str">
        <f>_xlfn.XLOOKUP(D3109,Data!G:G,Data!H:H,0,0,1)</f>
        <v>Asia</v>
      </c>
    </row>
    <row r="3110" spans="1:6" x14ac:dyDescent="0.2">
      <c r="A3110" s="9" t="s">
        <v>350</v>
      </c>
      <c r="B3110" s="9" t="s">
        <v>353</v>
      </c>
      <c r="C3110" s="8" t="s">
        <v>8</v>
      </c>
      <c r="D3110" s="9" t="s">
        <v>27</v>
      </c>
      <c r="E3110" s="8">
        <v>2</v>
      </c>
      <c r="F3110" s="9" t="str">
        <f>_xlfn.XLOOKUP(D3110,Data!G:G,Data!H:H,0,0,1)</f>
        <v>Europe</v>
      </c>
    </row>
    <row r="3111" spans="1:6" x14ac:dyDescent="0.2">
      <c r="A3111" s="9" t="s">
        <v>350</v>
      </c>
      <c r="B3111" s="9" t="s">
        <v>353</v>
      </c>
      <c r="C3111" s="8" t="s">
        <v>8</v>
      </c>
      <c r="D3111" s="9" t="s">
        <v>203</v>
      </c>
      <c r="E3111" s="8">
        <v>1</v>
      </c>
      <c r="F3111" s="9" t="str">
        <f>_xlfn.XLOOKUP(D3111,Data!G:G,Data!H:H,0,0,1)</f>
        <v>Europe</v>
      </c>
    </row>
    <row r="3112" spans="1:6" x14ac:dyDescent="0.2">
      <c r="A3112" s="9" t="s">
        <v>350</v>
      </c>
      <c r="B3112" s="9" t="s">
        <v>353</v>
      </c>
      <c r="C3112" s="8" t="s">
        <v>8</v>
      </c>
      <c r="D3112" s="9" t="s">
        <v>178</v>
      </c>
      <c r="E3112" s="8">
        <v>1</v>
      </c>
      <c r="F3112" s="9" t="str">
        <f>_xlfn.XLOOKUP(D3112,Data!G:G,Data!H:H,0,0,1)</f>
        <v>Asia</v>
      </c>
    </row>
    <row r="3113" spans="1:6" x14ac:dyDescent="0.2">
      <c r="A3113" s="9" t="s">
        <v>350</v>
      </c>
      <c r="B3113" s="9" t="s">
        <v>353</v>
      </c>
      <c r="C3113" s="8" t="s">
        <v>8</v>
      </c>
      <c r="D3113" s="9" t="s">
        <v>153</v>
      </c>
      <c r="E3113" s="8">
        <v>1</v>
      </c>
      <c r="F3113" s="9" t="str">
        <f>_xlfn.XLOOKUP(D3113,Data!G:G,Data!H:H,0,0,1)</f>
        <v>Europe</v>
      </c>
    </row>
    <row r="3114" spans="1:6" x14ac:dyDescent="0.2">
      <c r="A3114" s="9" t="s">
        <v>350</v>
      </c>
      <c r="B3114" s="9" t="s">
        <v>353</v>
      </c>
      <c r="C3114" s="8" t="s">
        <v>8</v>
      </c>
      <c r="D3114" s="9" t="s">
        <v>57</v>
      </c>
      <c r="E3114" s="8">
        <v>1</v>
      </c>
      <c r="F3114" s="9" t="str">
        <f>_xlfn.XLOOKUP(D3114,Data!G:G,Data!H:H,0,0,1)</f>
        <v>Asia</v>
      </c>
    </row>
    <row r="3115" spans="1:6" x14ac:dyDescent="0.2">
      <c r="A3115" s="9" t="s">
        <v>350</v>
      </c>
      <c r="B3115" s="9" t="s">
        <v>353</v>
      </c>
      <c r="C3115" s="8" t="s">
        <v>8</v>
      </c>
      <c r="D3115" s="9" t="s">
        <v>45</v>
      </c>
      <c r="E3115" s="8">
        <v>1</v>
      </c>
      <c r="F3115" s="9" t="str">
        <f>_xlfn.XLOOKUP(D3115,Data!G:G,Data!H:H,0,0,1)</f>
        <v>North America</v>
      </c>
    </row>
    <row r="3116" spans="1:6" x14ac:dyDescent="0.2">
      <c r="A3116" s="9" t="s">
        <v>350</v>
      </c>
      <c r="B3116" s="9" t="s">
        <v>353</v>
      </c>
      <c r="C3116" s="8" t="s">
        <v>8</v>
      </c>
      <c r="D3116" s="9" t="s">
        <v>41</v>
      </c>
      <c r="E3116" s="8">
        <v>1</v>
      </c>
      <c r="F3116" s="9" t="str">
        <f>_xlfn.XLOOKUP(D3116,Data!G:G,Data!H:H,0,0,1)</f>
        <v>Asia</v>
      </c>
    </row>
    <row r="3117" spans="1:6" x14ac:dyDescent="0.2">
      <c r="A3117" s="9" t="s">
        <v>350</v>
      </c>
      <c r="B3117" s="9" t="s">
        <v>353</v>
      </c>
      <c r="C3117" s="8" t="s">
        <v>8</v>
      </c>
      <c r="D3117" s="9" t="s">
        <v>32</v>
      </c>
      <c r="E3117" s="8">
        <v>1</v>
      </c>
      <c r="F3117" s="9" t="str">
        <f>_xlfn.XLOOKUP(D3117,Data!G:G,Data!H:H,0,0,1)</f>
        <v>Asia</v>
      </c>
    </row>
    <row r="3118" spans="1:6" x14ac:dyDescent="0.2">
      <c r="A3118" s="9" t="s">
        <v>350</v>
      </c>
      <c r="B3118" s="9" t="s">
        <v>353</v>
      </c>
      <c r="C3118" s="8" t="s">
        <v>8</v>
      </c>
      <c r="D3118" s="9" t="s">
        <v>38</v>
      </c>
      <c r="E3118" s="8">
        <v>1</v>
      </c>
      <c r="F3118" s="9" t="str">
        <f>_xlfn.XLOOKUP(D3118,Data!G:G,Data!H:H,0,0,1)</f>
        <v>Europe</v>
      </c>
    </row>
    <row r="3119" spans="1:6" x14ac:dyDescent="0.2">
      <c r="A3119" s="9" t="s">
        <v>350</v>
      </c>
      <c r="B3119" s="9" t="s">
        <v>353</v>
      </c>
      <c r="C3119" s="8" t="s">
        <v>8</v>
      </c>
      <c r="D3119" s="9" t="s">
        <v>102</v>
      </c>
      <c r="E3119" s="8">
        <v>1</v>
      </c>
      <c r="F3119" s="9" t="str">
        <f>_xlfn.XLOOKUP(D3119,Data!G:G,Data!H:H,0,0,1)</f>
        <v>Asia</v>
      </c>
    </row>
    <row r="3120" spans="1:6" x14ac:dyDescent="0.2">
      <c r="A3120" s="9" t="s">
        <v>350</v>
      </c>
      <c r="B3120" s="9" t="s">
        <v>353</v>
      </c>
      <c r="C3120" s="8" t="s">
        <v>8</v>
      </c>
      <c r="D3120" s="9" t="s">
        <v>198</v>
      </c>
      <c r="E3120" s="8">
        <v>1</v>
      </c>
      <c r="F3120" s="9" t="str">
        <f>_xlfn.XLOOKUP(D3120,Data!G:G,Data!H:H,0,0,1)</f>
        <v>Europe</v>
      </c>
    </row>
    <row r="3121" spans="1:6" x14ac:dyDescent="0.2">
      <c r="A3121" s="9" t="s">
        <v>350</v>
      </c>
      <c r="B3121" s="9" t="s">
        <v>353</v>
      </c>
      <c r="C3121" s="8" t="s">
        <v>8</v>
      </c>
      <c r="D3121" s="9" t="s">
        <v>89</v>
      </c>
      <c r="E3121" s="8">
        <v>1</v>
      </c>
      <c r="F3121" s="9" t="str">
        <f>_xlfn.XLOOKUP(D3121,Data!G:G,Data!H:H,0,0,1)</f>
        <v>North America</v>
      </c>
    </row>
    <row r="3122" spans="1:6" x14ac:dyDescent="0.2">
      <c r="A3122" s="9" t="s">
        <v>350</v>
      </c>
      <c r="B3122" s="9" t="s">
        <v>353</v>
      </c>
      <c r="C3122" s="8" t="s">
        <v>8</v>
      </c>
      <c r="D3122" s="9" t="s">
        <v>42</v>
      </c>
      <c r="E3122" s="8">
        <v>1</v>
      </c>
      <c r="F3122" s="9" t="str">
        <f>_xlfn.XLOOKUP(D3122,Data!G:G,Data!H:H,0,0,1)</f>
        <v>Europe</v>
      </c>
    </row>
    <row r="3123" spans="1:6" x14ac:dyDescent="0.2">
      <c r="A3123" s="9" t="s">
        <v>350</v>
      </c>
      <c r="B3123" s="9" t="s">
        <v>353</v>
      </c>
      <c r="C3123" s="8" t="s">
        <v>8</v>
      </c>
      <c r="D3123" s="9" t="s">
        <v>22</v>
      </c>
      <c r="E3123" s="8">
        <v>1</v>
      </c>
      <c r="F3123" s="9" t="str">
        <f>_xlfn.XLOOKUP(D3123,Data!G:G,Data!H:H,0,0,1)</f>
        <v>Africa</v>
      </c>
    </row>
    <row r="3124" spans="1:6" x14ac:dyDescent="0.2">
      <c r="A3124" s="9" t="s">
        <v>350</v>
      </c>
      <c r="B3124" s="9" t="s">
        <v>354</v>
      </c>
      <c r="C3124" s="8" t="s">
        <v>8</v>
      </c>
      <c r="D3124" s="9" t="s">
        <v>10</v>
      </c>
      <c r="E3124" s="8">
        <v>1</v>
      </c>
      <c r="F3124" s="9" t="str">
        <f>_xlfn.XLOOKUP(D3124,Data!G:G,Data!H:H,0,0,1)</f>
        <v>Oceania</v>
      </c>
    </row>
    <row r="3125" spans="1:6" x14ac:dyDescent="0.2">
      <c r="A3125" s="9" t="s">
        <v>350</v>
      </c>
      <c r="B3125" s="9" t="s">
        <v>354</v>
      </c>
      <c r="C3125" s="8" t="s">
        <v>8</v>
      </c>
      <c r="D3125" s="9" t="s">
        <v>141</v>
      </c>
      <c r="E3125" s="8">
        <v>1</v>
      </c>
      <c r="F3125" s="9" t="str">
        <f>_xlfn.XLOOKUP(D3125,Data!G:G,Data!H:H,0,0,1)</f>
        <v>Europe</v>
      </c>
    </row>
    <row r="3126" spans="1:6" x14ac:dyDescent="0.2">
      <c r="A3126" s="9" t="s">
        <v>350</v>
      </c>
      <c r="B3126" s="9" t="s">
        <v>354</v>
      </c>
      <c r="C3126" s="8" t="s">
        <v>8</v>
      </c>
      <c r="D3126" s="9" t="s">
        <v>13</v>
      </c>
      <c r="E3126" s="8">
        <v>1</v>
      </c>
      <c r="F3126" s="9" t="str">
        <f>_xlfn.XLOOKUP(D3126,Data!G:G,Data!H:H,0,0,1)</f>
        <v>South America</v>
      </c>
    </row>
    <row r="3127" spans="1:6" x14ac:dyDescent="0.2">
      <c r="A3127" s="9" t="s">
        <v>350</v>
      </c>
      <c r="B3127" s="9" t="s">
        <v>354</v>
      </c>
      <c r="C3127" s="8" t="s">
        <v>8</v>
      </c>
      <c r="D3127" s="9" t="s">
        <v>198</v>
      </c>
      <c r="E3127" s="8">
        <v>1</v>
      </c>
      <c r="F3127" s="9" t="str">
        <f>_xlfn.XLOOKUP(D3127,Data!G:G,Data!H:H,0,0,1)</f>
        <v>Europe</v>
      </c>
    </row>
    <row r="3128" spans="1:6" x14ac:dyDescent="0.2">
      <c r="A3128" s="9" t="s">
        <v>350</v>
      </c>
      <c r="B3128" s="9" t="s">
        <v>354</v>
      </c>
      <c r="C3128" s="8" t="s">
        <v>8</v>
      </c>
      <c r="D3128" s="9" t="s">
        <v>14</v>
      </c>
      <c r="E3128" s="8">
        <v>4</v>
      </c>
      <c r="F3128" s="9" t="str">
        <f>_xlfn.XLOOKUP(D3128,Data!G:G,Data!H:H,0,0,1)</f>
        <v>North America</v>
      </c>
    </row>
    <row r="3129" spans="1:6" x14ac:dyDescent="0.2">
      <c r="A3129" s="9" t="s">
        <v>350</v>
      </c>
      <c r="B3129" s="9" t="s">
        <v>354</v>
      </c>
      <c r="C3129" s="8" t="s">
        <v>8</v>
      </c>
      <c r="D3129" s="9" t="s">
        <v>17</v>
      </c>
      <c r="E3129" s="8">
        <v>4</v>
      </c>
      <c r="F3129" s="9" t="str">
        <f>_xlfn.XLOOKUP(D3129,Data!G:G,Data!H:H,0,0,1)</f>
        <v>Asia</v>
      </c>
    </row>
    <row r="3130" spans="1:6" x14ac:dyDescent="0.2">
      <c r="A3130" s="9" t="s">
        <v>350</v>
      </c>
      <c r="B3130" s="9" t="s">
        <v>354</v>
      </c>
      <c r="C3130" s="8" t="s">
        <v>8</v>
      </c>
      <c r="D3130" s="9" t="s">
        <v>203</v>
      </c>
      <c r="E3130" s="8">
        <v>1</v>
      </c>
      <c r="F3130" s="9" t="str">
        <f>_xlfn.XLOOKUP(D3130,Data!G:G,Data!H:H,0,0,1)</f>
        <v>Europe</v>
      </c>
    </row>
    <row r="3131" spans="1:6" x14ac:dyDescent="0.2">
      <c r="A3131" s="9" t="s">
        <v>350</v>
      </c>
      <c r="B3131" s="9" t="s">
        <v>354</v>
      </c>
      <c r="C3131" s="8" t="s">
        <v>8</v>
      </c>
      <c r="D3131" s="9" t="s">
        <v>176</v>
      </c>
      <c r="E3131" s="8">
        <v>1</v>
      </c>
      <c r="F3131" s="9" t="str">
        <f>_xlfn.XLOOKUP(D3131,Data!G:G,Data!H:H,0,0,1)</f>
        <v>Europe</v>
      </c>
    </row>
    <row r="3132" spans="1:6" x14ac:dyDescent="0.2">
      <c r="A3132" s="9" t="s">
        <v>350</v>
      </c>
      <c r="B3132" s="9" t="s">
        <v>354</v>
      </c>
      <c r="C3132" s="8" t="s">
        <v>8</v>
      </c>
      <c r="D3132" s="9" t="s">
        <v>22</v>
      </c>
      <c r="E3132" s="8">
        <v>1</v>
      </c>
      <c r="F3132" s="9" t="str">
        <f>_xlfn.XLOOKUP(D3132,Data!G:G,Data!H:H,0,0,1)</f>
        <v>Africa</v>
      </c>
    </row>
    <row r="3133" spans="1:6" x14ac:dyDescent="0.2">
      <c r="A3133" s="9" t="s">
        <v>350</v>
      </c>
      <c r="B3133" s="9" t="s">
        <v>354</v>
      </c>
      <c r="C3133" s="8" t="s">
        <v>8</v>
      </c>
      <c r="D3133" s="9" t="s">
        <v>42</v>
      </c>
      <c r="E3133" s="8">
        <v>4</v>
      </c>
      <c r="F3133" s="9" t="str">
        <f>_xlfn.XLOOKUP(D3133,Data!G:G,Data!H:H,0,0,1)</f>
        <v>Europe</v>
      </c>
    </row>
    <row r="3134" spans="1:6" x14ac:dyDescent="0.2">
      <c r="A3134" s="9" t="s">
        <v>350</v>
      </c>
      <c r="B3134" s="9" t="s">
        <v>354</v>
      </c>
      <c r="C3134" s="8" t="s">
        <v>8</v>
      </c>
      <c r="D3134" s="9" t="s">
        <v>27</v>
      </c>
      <c r="E3134" s="8">
        <v>4</v>
      </c>
      <c r="F3134" s="9" t="str">
        <f>_xlfn.XLOOKUP(D3134,Data!G:G,Data!H:H,0,0,1)</f>
        <v>Europe</v>
      </c>
    </row>
    <row r="3135" spans="1:6" x14ac:dyDescent="0.2">
      <c r="A3135" s="9" t="s">
        <v>350</v>
      </c>
      <c r="B3135" s="9" t="s">
        <v>354</v>
      </c>
      <c r="C3135" s="8" t="s">
        <v>8</v>
      </c>
      <c r="D3135" s="9" t="s">
        <v>26</v>
      </c>
      <c r="E3135" s="8">
        <v>4</v>
      </c>
      <c r="F3135" s="9" t="str">
        <f>_xlfn.XLOOKUP(D3135,Data!G:G,Data!H:H,0,0,1)</f>
        <v>Europe</v>
      </c>
    </row>
    <row r="3136" spans="1:6" x14ac:dyDescent="0.2">
      <c r="A3136" s="9" t="s">
        <v>350</v>
      </c>
      <c r="B3136" s="9" t="s">
        <v>354</v>
      </c>
      <c r="C3136" s="8" t="s">
        <v>8</v>
      </c>
      <c r="D3136" s="9" t="s">
        <v>143</v>
      </c>
      <c r="E3136" s="8">
        <v>1</v>
      </c>
      <c r="F3136" s="9" t="str">
        <f>_xlfn.XLOOKUP(D3136,Data!G:G,Data!H:H,0,0,1)</f>
        <v>Europe</v>
      </c>
    </row>
    <row r="3137" spans="1:6" x14ac:dyDescent="0.2">
      <c r="A3137" s="9" t="s">
        <v>350</v>
      </c>
      <c r="B3137" s="9" t="s">
        <v>354</v>
      </c>
      <c r="C3137" s="8" t="s">
        <v>8</v>
      </c>
      <c r="D3137" s="9" t="s">
        <v>30</v>
      </c>
      <c r="E3137" s="8">
        <v>1</v>
      </c>
      <c r="F3137" s="9" t="str">
        <f>_xlfn.XLOOKUP(D3137,Data!G:G,Data!H:H,0,0,1)</f>
        <v>Europe</v>
      </c>
    </row>
    <row r="3138" spans="1:6" x14ac:dyDescent="0.2">
      <c r="A3138" s="9" t="s">
        <v>350</v>
      </c>
      <c r="B3138" s="9" t="s">
        <v>354</v>
      </c>
      <c r="C3138" s="8" t="s">
        <v>8</v>
      </c>
      <c r="D3138" s="9" t="s">
        <v>31</v>
      </c>
      <c r="E3138" s="8">
        <v>4</v>
      </c>
      <c r="F3138" s="9" t="str">
        <f>_xlfn.XLOOKUP(D3138,Data!G:G,Data!H:H,0,0,1)</f>
        <v>Europe</v>
      </c>
    </row>
    <row r="3139" spans="1:6" x14ac:dyDescent="0.2">
      <c r="A3139" s="9" t="s">
        <v>350</v>
      </c>
      <c r="B3139" s="9" t="s">
        <v>354</v>
      </c>
      <c r="C3139" s="8" t="s">
        <v>8</v>
      </c>
      <c r="D3139" s="9" t="s">
        <v>32</v>
      </c>
      <c r="E3139" s="8">
        <v>4</v>
      </c>
      <c r="F3139" s="9" t="str">
        <f>_xlfn.XLOOKUP(D3139,Data!G:G,Data!H:H,0,0,1)</f>
        <v>Asia</v>
      </c>
    </row>
    <row r="3140" spans="1:6" x14ac:dyDescent="0.2">
      <c r="A3140" s="9" t="s">
        <v>350</v>
      </c>
      <c r="B3140" s="9" t="s">
        <v>354</v>
      </c>
      <c r="C3140" s="8" t="s">
        <v>8</v>
      </c>
      <c r="D3140" s="9" t="s">
        <v>33</v>
      </c>
      <c r="E3140" s="8">
        <v>1</v>
      </c>
      <c r="F3140" s="9" t="str">
        <f>_xlfn.XLOOKUP(D3140,Data!G:G,Data!H:H,0,0,1)</f>
        <v>Asia</v>
      </c>
    </row>
    <row r="3141" spans="1:6" x14ac:dyDescent="0.2">
      <c r="A3141" s="9" t="s">
        <v>350</v>
      </c>
      <c r="B3141" s="9" t="s">
        <v>354</v>
      </c>
      <c r="C3141" s="8" t="s">
        <v>8</v>
      </c>
      <c r="D3141" s="9" t="s">
        <v>41</v>
      </c>
      <c r="E3141" s="8">
        <v>2</v>
      </c>
      <c r="F3141" s="9" t="str">
        <f>_xlfn.XLOOKUP(D3141,Data!G:G,Data!H:H,0,0,1)</f>
        <v>Asia</v>
      </c>
    </row>
    <row r="3142" spans="1:6" x14ac:dyDescent="0.2">
      <c r="A3142" s="9" t="s">
        <v>350</v>
      </c>
      <c r="B3142" s="9" t="s">
        <v>354</v>
      </c>
      <c r="C3142" s="8" t="s">
        <v>8</v>
      </c>
      <c r="D3142" s="9" t="s">
        <v>38</v>
      </c>
      <c r="E3142" s="8">
        <v>4</v>
      </c>
      <c r="F3142" s="9" t="str">
        <f>_xlfn.XLOOKUP(D3142,Data!G:G,Data!H:H,0,0,1)</f>
        <v>Europe</v>
      </c>
    </row>
    <row r="3143" spans="1:6" x14ac:dyDescent="0.2">
      <c r="A3143" s="9" t="s">
        <v>350</v>
      </c>
      <c r="B3143" s="9" t="s">
        <v>354</v>
      </c>
      <c r="C3143" s="8" t="s">
        <v>8</v>
      </c>
      <c r="D3143" s="9" t="s">
        <v>178</v>
      </c>
      <c r="E3143" s="8">
        <v>1</v>
      </c>
      <c r="F3143" s="9" t="str">
        <f>_xlfn.XLOOKUP(D3143,Data!G:G,Data!H:H,0,0,1)</f>
        <v>Asia</v>
      </c>
    </row>
    <row r="3144" spans="1:6" x14ac:dyDescent="0.2">
      <c r="A3144" s="9" t="s">
        <v>350</v>
      </c>
      <c r="B3144" s="9" t="s">
        <v>354</v>
      </c>
      <c r="C3144" s="8" t="s">
        <v>8</v>
      </c>
      <c r="D3144" s="9" t="s">
        <v>137</v>
      </c>
      <c r="E3144" s="8">
        <v>4</v>
      </c>
      <c r="F3144" s="9" t="str">
        <f>_xlfn.XLOOKUP(D3144,Data!G:G,Data!H:H,0,0,1)</f>
        <v>Europe</v>
      </c>
    </row>
    <row r="3145" spans="1:6" x14ac:dyDescent="0.2">
      <c r="A3145" s="9" t="s">
        <v>350</v>
      </c>
      <c r="B3145" s="9" t="s">
        <v>354</v>
      </c>
      <c r="C3145" s="8" t="s">
        <v>8</v>
      </c>
      <c r="D3145" s="9" t="s">
        <v>228</v>
      </c>
      <c r="E3145" s="8">
        <v>1</v>
      </c>
      <c r="F3145" s="9" t="str">
        <f>_xlfn.XLOOKUP(D3145,Data!G:G,Data!H:H,0,0,1)</f>
        <v>Asia</v>
      </c>
    </row>
    <row r="3146" spans="1:6" x14ac:dyDescent="0.2">
      <c r="A3146" s="9" t="s">
        <v>350</v>
      </c>
      <c r="B3146" s="9" t="s">
        <v>354</v>
      </c>
      <c r="C3146" s="8" t="s">
        <v>8</v>
      </c>
      <c r="D3146" s="9" t="s">
        <v>43</v>
      </c>
      <c r="E3146" s="8">
        <v>3</v>
      </c>
      <c r="F3146" s="9" t="str">
        <f>_xlfn.XLOOKUP(D3146,Data!G:G,Data!H:H,0,0,1)</f>
        <v>Europe</v>
      </c>
    </row>
    <row r="3147" spans="1:6" x14ac:dyDescent="0.2">
      <c r="A3147" s="9" t="s">
        <v>350</v>
      </c>
      <c r="B3147" s="9" t="s">
        <v>354</v>
      </c>
      <c r="C3147" s="8" t="s">
        <v>8</v>
      </c>
      <c r="D3147" s="9" t="s">
        <v>44</v>
      </c>
      <c r="E3147" s="8">
        <v>4</v>
      </c>
      <c r="F3147" s="9" t="str">
        <f>_xlfn.XLOOKUP(D3147,Data!G:G,Data!H:H,0,0,1)</f>
        <v>Europe</v>
      </c>
    </row>
    <row r="3148" spans="1:6" x14ac:dyDescent="0.2">
      <c r="A3148" s="9" t="s">
        <v>350</v>
      </c>
      <c r="B3148" s="9" t="s">
        <v>354</v>
      </c>
      <c r="C3148" s="8" t="s">
        <v>8</v>
      </c>
      <c r="D3148" s="9" t="s">
        <v>45</v>
      </c>
      <c r="E3148" s="8">
        <v>4</v>
      </c>
      <c r="F3148" s="9" t="str">
        <f>_xlfn.XLOOKUP(D3148,Data!G:G,Data!H:H,0,0,1)</f>
        <v>North America</v>
      </c>
    </row>
    <row r="3149" spans="1:6" x14ac:dyDescent="0.2">
      <c r="A3149" s="9" t="s">
        <v>350</v>
      </c>
      <c r="B3149" s="9" t="s">
        <v>354</v>
      </c>
      <c r="C3149" s="8" t="s">
        <v>8</v>
      </c>
      <c r="D3149" s="9" t="s">
        <v>46</v>
      </c>
      <c r="E3149" s="8">
        <v>2</v>
      </c>
      <c r="F3149" s="9" t="str">
        <f>_xlfn.XLOOKUP(D3149,Data!G:G,Data!H:H,0,0,1)</f>
        <v>Asia</v>
      </c>
    </row>
    <row r="3150" spans="1:6" x14ac:dyDescent="0.2">
      <c r="A3150" s="9" t="s">
        <v>350</v>
      </c>
      <c r="B3150" s="9" t="s">
        <v>355</v>
      </c>
      <c r="C3150" s="8" t="s">
        <v>8</v>
      </c>
      <c r="D3150" s="9" t="s">
        <v>10</v>
      </c>
      <c r="E3150" s="8">
        <v>1</v>
      </c>
      <c r="F3150" s="9" t="str">
        <f>_xlfn.XLOOKUP(D3150,Data!G:G,Data!H:H,0,0,1)</f>
        <v>Oceania</v>
      </c>
    </row>
    <row r="3151" spans="1:6" x14ac:dyDescent="0.2">
      <c r="A3151" s="9" t="s">
        <v>350</v>
      </c>
      <c r="B3151" s="9" t="s">
        <v>355</v>
      </c>
      <c r="C3151" s="8" t="s">
        <v>8</v>
      </c>
      <c r="D3151" s="9" t="s">
        <v>141</v>
      </c>
      <c r="E3151" s="8">
        <v>1</v>
      </c>
      <c r="F3151" s="9" t="str">
        <f>_xlfn.XLOOKUP(D3151,Data!G:G,Data!H:H,0,0,1)</f>
        <v>Europe</v>
      </c>
    </row>
    <row r="3152" spans="1:6" x14ac:dyDescent="0.2">
      <c r="A3152" s="9" t="s">
        <v>350</v>
      </c>
      <c r="B3152" s="9" t="s">
        <v>355</v>
      </c>
      <c r="C3152" s="8" t="s">
        <v>8</v>
      </c>
      <c r="D3152" s="9" t="s">
        <v>13</v>
      </c>
      <c r="E3152" s="8">
        <v>1</v>
      </c>
      <c r="F3152" s="9" t="str">
        <f>_xlfn.XLOOKUP(D3152,Data!G:G,Data!H:H,0,0,1)</f>
        <v>South America</v>
      </c>
    </row>
    <row r="3153" spans="1:6" x14ac:dyDescent="0.2">
      <c r="A3153" s="9" t="s">
        <v>350</v>
      </c>
      <c r="B3153" s="9" t="s">
        <v>355</v>
      </c>
      <c r="C3153" s="8" t="s">
        <v>8</v>
      </c>
      <c r="D3153" s="9" t="s">
        <v>198</v>
      </c>
      <c r="E3153" s="8">
        <v>1</v>
      </c>
      <c r="F3153" s="9" t="str">
        <f>_xlfn.XLOOKUP(D3153,Data!G:G,Data!H:H,0,0,1)</f>
        <v>Europe</v>
      </c>
    </row>
    <row r="3154" spans="1:6" x14ac:dyDescent="0.2">
      <c r="A3154" s="9" t="s">
        <v>350</v>
      </c>
      <c r="B3154" s="9" t="s">
        <v>355</v>
      </c>
      <c r="C3154" s="8" t="s">
        <v>8</v>
      </c>
      <c r="D3154" s="9" t="s">
        <v>14</v>
      </c>
      <c r="E3154" s="8">
        <v>4</v>
      </c>
      <c r="F3154" s="9" t="str">
        <f>_xlfn.XLOOKUP(D3154,Data!G:G,Data!H:H,0,0,1)</f>
        <v>North America</v>
      </c>
    </row>
    <row r="3155" spans="1:6" x14ac:dyDescent="0.2">
      <c r="A3155" s="9" t="s">
        <v>350</v>
      </c>
      <c r="B3155" s="9" t="s">
        <v>355</v>
      </c>
      <c r="C3155" s="8" t="s">
        <v>8</v>
      </c>
      <c r="D3155" s="9" t="s">
        <v>17</v>
      </c>
      <c r="E3155" s="8">
        <v>4</v>
      </c>
      <c r="F3155" s="9" t="str">
        <f>_xlfn.XLOOKUP(D3155,Data!G:G,Data!H:H,0,0,1)</f>
        <v>Asia</v>
      </c>
    </row>
    <row r="3156" spans="1:6" x14ac:dyDescent="0.2">
      <c r="A3156" s="9" t="s">
        <v>350</v>
      </c>
      <c r="B3156" s="9" t="s">
        <v>355</v>
      </c>
      <c r="C3156" s="8" t="s">
        <v>8</v>
      </c>
      <c r="D3156" s="9" t="s">
        <v>176</v>
      </c>
      <c r="E3156" s="8">
        <v>1</v>
      </c>
      <c r="F3156" s="9" t="str">
        <f>_xlfn.XLOOKUP(D3156,Data!G:G,Data!H:H,0,0,1)</f>
        <v>Europe</v>
      </c>
    </row>
    <row r="3157" spans="1:6" x14ac:dyDescent="0.2">
      <c r="A3157" s="9" t="s">
        <v>350</v>
      </c>
      <c r="B3157" s="9" t="s">
        <v>355</v>
      </c>
      <c r="C3157" s="8" t="s">
        <v>8</v>
      </c>
      <c r="D3157" s="9" t="s">
        <v>22</v>
      </c>
      <c r="E3157" s="8">
        <v>1</v>
      </c>
      <c r="F3157" s="9" t="str">
        <f>_xlfn.XLOOKUP(D3157,Data!G:G,Data!H:H,0,0,1)</f>
        <v>Africa</v>
      </c>
    </row>
    <row r="3158" spans="1:6" x14ac:dyDescent="0.2">
      <c r="A3158" s="9" t="s">
        <v>350</v>
      </c>
      <c r="B3158" s="9" t="s">
        <v>355</v>
      </c>
      <c r="C3158" s="8" t="s">
        <v>8</v>
      </c>
      <c r="D3158" s="9" t="s">
        <v>42</v>
      </c>
      <c r="E3158" s="8">
        <v>4</v>
      </c>
      <c r="F3158" s="9" t="str">
        <f>_xlfn.XLOOKUP(D3158,Data!G:G,Data!H:H,0,0,1)</f>
        <v>Europe</v>
      </c>
    </row>
    <row r="3159" spans="1:6" x14ac:dyDescent="0.2">
      <c r="A3159" s="9" t="s">
        <v>350</v>
      </c>
      <c r="B3159" s="9" t="s">
        <v>355</v>
      </c>
      <c r="C3159" s="8" t="s">
        <v>8</v>
      </c>
      <c r="D3159" s="9" t="s">
        <v>27</v>
      </c>
      <c r="E3159" s="8">
        <v>4</v>
      </c>
      <c r="F3159" s="9" t="str">
        <f>_xlfn.XLOOKUP(D3159,Data!G:G,Data!H:H,0,0,1)</f>
        <v>Europe</v>
      </c>
    </row>
    <row r="3160" spans="1:6" x14ac:dyDescent="0.2">
      <c r="A3160" s="9" t="s">
        <v>350</v>
      </c>
      <c r="B3160" s="9" t="s">
        <v>355</v>
      </c>
      <c r="C3160" s="8" t="s">
        <v>8</v>
      </c>
      <c r="D3160" s="9" t="s">
        <v>26</v>
      </c>
      <c r="E3160" s="8">
        <v>4</v>
      </c>
      <c r="F3160" s="9" t="str">
        <f>_xlfn.XLOOKUP(D3160,Data!G:G,Data!H:H,0,0,1)</f>
        <v>Europe</v>
      </c>
    </row>
    <row r="3161" spans="1:6" x14ac:dyDescent="0.2">
      <c r="A3161" s="9" t="s">
        <v>350</v>
      </c>
      <c r="B3161" s="9" t="s">
        <v>355</v>
      </c>
      <c r="C3161" s="8" t="s">
        <v>8</v>
      </c>
      <c r="D3161" s="9" t="s">
        <v>143</v>
      </c>
      <c r="E3161" s="8">
        <v>1</v>
      </c>
      <c r="F3161" s="9" t="str">
        <f>_xlfn.XLOOKUP(D3161,Data!G:G,Data!H:H,0,0,1)</f>
        <v>Europe</v>
      </c>
    </row>
    <row r="3162" spans="1:6" x14ac:dyDescent="0.2">
      <c r="A3162" s="9" t="s">
        <v>350</v>
      </c>
      <c r="B3162" s="9" t="s">
        <v>355</v>
      </c>
      <c r="C3162" s="8" t="s">
        <v>8</v>
      </c>
      <c r="D3162" s="9" t="s">
        <v>156</v>
      </c>
      <c r="E3162" s="8">
        <v>1</v>
      </c>
      <c r="F3162" s="9" t="str">
        <f>_xlfn.XLOOKUP(D3162,Data!G:G,Data!H:H,0,0,1)</f>
        <v>Europe</v>
      </c>
    </row>
    <row r="3163" spans="1:6" x14ac:dyDescent="0.2">
      <c r="A3163" s="9" t="s">
        <v>350</v>
      </c>
      <c r="B3163" s="9" t="s">
        <v>355</v>
      </c>
      <c r="C3163" s="8" t="s">
        <v>8</v>
      </c>
      <c r="D3163" s="9" t="s">
        <v>30</v>
      </c>
      <c r="E3163" s="8">
        <v>1</v>
      </c>
      <c r="F3163" s="9" t="str">
        <f>_xlfn.XLOOKUP(D3163,Data!G:G,Data!H:H,0,0,1)</f>
        <v>Europe</v>
      </c>
    </row>
    <row r="3164" spans="1:6" x14ac:dyDescent="0.2">
      <c r="A3164" s="9" t="s">
        <v>350</v>
      </c>
      <c r="B3164" s="9" t="s">
        <v>355</v>
      </c>
      <c r="C3164" s="8" t="s">
        <v>8</v>
      </c>
      <c r="D3164" s="9" t="s">
        <v>31</v>
      </c>
      <c r="E3164" s="8">
        <v>4</v>
      </c>
      <c r="F3164" s="9" t="str">
        <f>_xlfn.XLOOKUP(D3164,Data!G:G,Data!H:H,0,0,1)</f>
        <v>Europe</v>
      </c>
    </row>
    <row r="3165" spans="1:6" x14ac:dyDescent="0.2">
      <c r="A3165" s="9" t="s">
        <v>350</v>
      </c>
      <c r="B3165" s="9" t="s">
        <v>355</v>
      </c>
      <c r="C3165" s="8" t="s">
        <v>8</v>
      </c>
      <c r="D3165" s="9" t="s">
        <v>188</v>
      </c>
      <c r="E3165" s="8">
        <v>1</v>
      </c>
      <c r="F3165" s="9" t="str">
        <f>_xlfn.XLOOKUP(D3165,Data!G:G,Data!H:H,0,0,1)</f>
        <v>Asia</v>
      </c>
    </row>
    <row r="3166" spans="1:6" x14ac:dyDescent="0.2">
      <c r="A3166" s="9" t="s">
        <v>350</v>
      </c>
      <c r="B3166" s="9" t="s">
        <v>355</v>
      </c>
      <c r="C3166" s="8" t="s">
        <v>8</v>
      </c>
      <c r="D3166" s="9" t="s">
        <v>32</v>
      </c>
      <c r="E3166" s="8">
        <v>4</v>
      </c>
      <c r="F3166" s="9" t="str">
        <f>_xlfn.XLOOKUP(D3166,Data!G:G,Data!H:H,0,0,1)</f>
        <v>Asia</v>
      </c>
    </row>
    <row r="3167" spans="1:6" x14ac:dyDescent="0.2">
      <c r="A3167" s="9" t="s">
        <v>350</v>
      </c>
      <c r="B3167" s="9" t="s">
        <v>355</v>
      </c>
      <c r="C3167" s="8" t="s">
        <v>8</v>
      </c>
      <c r="D3167" s="9" t="s">
        <v>33</v>
      </c>
      <c r="E3167" s="8">
        <v>2</v>
      </c>
      <c r="F3167" s="9" t="str">
        <f>_xlfn.XLOOKUP(D3167,Data!G:G,Data!H:H,0,0,1)</f>
        <v>Asia</v>
      </c>
    </row>
    <row r="3168" spans="1:6" x14ac:dyDescent="0.2">
      <c r="A3168" s="9" t="s">
        <v>350</v>
      </c>
      <c r="B3168" s="9" t="s">
        <v>355</v>
      </c>
      <c r="C3168" s="8" t="s">
        <v>8</v>
      </c>
      <c r="D3168" s="9" t="s">
        <v>41</v>
      </c>
      <c r="E3168" s="8">
        <v>2</v>
      </c>
      <c r="F3168" s="9" t="str">
        <f>_xlfn.XLOOKUP(D3168,Data!G:G,Data!H:H,0,0,1)</f>
        <v>Asia</v>
      </c>
    </row>
    <row r="3169" spans="1:6" x14ac:dyDescent="0.2">
      <c r="A3169" s="9" t="s">
        <v>350</v>
      </c>
      <c r="B3169" s="9" t="s">
        <v>355</v>
      </c>
      <c r="C3169" s="8" t="s">
        <v>8</v>
      </c>
      <c r="D3169" s="9" t="s">
        <v>38</v>
      </c>
      <c r="E3169" s="8">
        <v>4</v>
      </c>
      <c r="F3169" s="9" t="str">
        <f>_xlfn.XLOOKUP(D3169,Data!G:G,Data!H:H,0,0,1)</f>
        <v>Europe</v>
      </c>
    </row>
    <row r="3170" spans="1:6" x14ac:dyDescent="0.2">
      <c r="A3170" s="9" t="s">
        <v>350</v>
      </c>
      <c r="B3170" s="9" t="s">
        <v>355</v>
      </c>
      <c r="C3170" s="8" t="s">
        <v>8</v>
      </c>
      <c r="D3170" s="9" t="s">
        <v>178</v>
      </c>
      <c r="E3170" s="8">
        <v>1</v>
      </c>
      <c r="F3170" s="9" t="str">
        <f>_xlfn.XLOOKUP(D3170,Data!G:G,Data!H:H,0,0,1)</f>
        <v>Asia</v>
      </c>
    </row>
    <row r="3171" spans="1:6" x14ac:dyDescent="0.2">
      <c r="A3171" s="9" t="s">
        <v>350</v>
      </c>
      <c r="B3171" s="9" t="s">
        <v>355</v>
      </c>
      <c r="C3171" s="8" t="s">
        <v>8</v>
      </c>
      <c r="D3171" s="9" t="s">
        <v>137</v>
      </c>
      <c r="E3171" s="8">
        <v>4</v>
      </c>
      <c r="F3171" s="9" t="str">
        <f>_xlfn.XLOOKUP(D3171,Data!G:G,Data!H:H,0,0,1)</f>
        <v>Europe</v>
      </c>
    </row>
    <row r="3172" spans="1:6" x14ac:dyDescent="0.2">
      <c r="A3172" s="9" t="s">
        <v>350</v>
      </c>
      <c r="B3172" s="9" t="s">
        <v>355</v>
      </c>
      <c r="C3172" s="8" t="s">
        <v>8</v>
      </c>
      <c r="D3172" s="9" t="s">
        <v>43</v>
      </c>
      <c r="E3172" s="8">
        <v>3</v>
      </c>
      <c r="F3172" s="9" t="str">
        <f>_xlfn.XLOOKUP(D3172,Data!G:G,Data!H:H,0,0,1)</f>
        <v>Europe</v>
      </c>
    </row>
    <row r="3173" spans="1:6" x14ac:dyDescent="0.2">
      <c r="A3173" s="9" t="s">
        <v>350</v>
      </c>
      <c r="B3173" s="9" t="s">
        <v>355</v>
      </c>
      <c r="C3173" s="8" t="s">
        <v>8</v>
      </c>
      <c r="D3173" s="9" t="s">
        <v>44</v>
      </c>
      <c r="E3173" s="8">
        <v>4</v>
      </c>
      <c r="F3173" s="9" t="str">
        <f>_xlfn.XLOOKUP(D3173,Data!G:G,Data!H:H,0,0,1)</f>
        <v>Europe</v>
      </c>
    </row>
    <row r="3174" spans="1:6" x14ac:dyDescent="0.2">
      <c r="A3174" s="9" t="s">
        <v>350</v>
      </c>
      <c r="B3174" s="9" t="s">
        <v>355</v>
      </c>
      <c r="C3174" s="8" t="s">
        <v>8</v>
      </c>
      <c r="D3174" s="9" t="s">
        <v>45</v>
      </c>
      <c r="E3174" s="8">
        <v>4</v>
      </c>
      <c r="F3174" s="9" t="str">
        <f>_xlfn.XLOOKUP(D3174,Data!G:G,Data!H:H,0,0,1)</f>
        <v>North America</v>
      </c>
    </row>
    <row r="3175" spans="1:6" x14ac:dyDescent="0.2">
      <c r="A3175" s="9" t="s">
        <v>350</v>
      </c>
      <c r="B3175" s="9" t="s">
        <v>355</v>
      </c>
      <c r="C3175" s="8" t="s">
        <v>8</v>
      </c>
      <c r="D3175" s="9" t="s">
        <v>46</v>
      </c>
      <c r="E3175" s="8">
        <v>2</v>
      </c>
      <c r="F3175" s="9" t="str">
        <f>_xlfn.XLOOKUP(D3175,Data!G:G,Data!H:H,0,0,1)</f>
        <v>Asia</v>
      </c>
    </row>
    <row r="3176" spans="1:6" x14ac:dyDescent="0.2">
      <c r="A3176" s="9" t="s">
        <v>350</v>
      </c>
      <c r="B3176" s="9" t="s">
        <v>356</v>
      </c>
      <c r="C3176" s="8" t="s">
        <v>8</v>
      </c>
      <c r="D3176" s="9" t="s">
        <v>153</v>
      </c>
      <c r="E3176" s="8">
        <v>1</v>
      </c>
      <c r="F3176" s="9" t="str">
        <f>_xlfn.XLOOKUP(D3176,Data!G:G,Data!H:H,0,0,1)</f>
        <v>Europe</v>
      </c>
    </row>
    <row r="3177" spans="1:6" x14ac:dyDescent="0.2">
      <c r="A3177" s="9" t="s">
        <v>350</v>
      </c>
      <c r="B3177" s="9" t="s">
        <v>356</v>
      </c>
      <c r="C3177" s="8" t="s">
        <v>8</v>
      </c>
      <c r="D3177" s="9" t="s">
        <v>10</v>
      </c>
      <c r="E3177" s="8">
        <v>1</v>
      </c>
      <c r="F3177" s="9" t="str">
        <f>_xlfn.XLOOKUP(D3177,Data!G:G,Data!H:H,0,0,1)</f>
        <v>Oceania</v>
      </c>
    </row>
    <row r="3178" spans="1:6" x14ac:dyDescent="0.2">
      <c r="A3178" s="9" t="s">
        <v>350</v>
      </c>
      <c r="B3178" s="9" t="s">
        <v>356</v>
      </c>
      <c r="C3178" s="8" t="s">
        <v>8</v>
      </c>
      <c r="D3178" s="9" t="s">
        <v>141</v>
      </c>
      <c r="E3178" s="8">
        <v>2</v>
      </c>
      <c r="F3178" s="9" t="str">
        <f>_xlfn.XLOOKUP(D3178,Data!G:G,Data!H:H,0,0,1)</f>
        <v>Europe</v>
      </c>
    </row>
    <row r="3179" spans="1:6" x14ac:dyDescent="0.2">
      <c r="A3179" s="9" t="s">
        <v>350</v>
      </c>
      <c r="B3179" s="9" t="s">
        <v>356</v>
      </c>
      <c r="C3179" s="8" t="s">
        <v>8</v>
      </c>
      <c r="D3179" s="9" t="s">
        <v>13</v>
      </c>
      <c r="E3179" s="8">
        <v>1</v>
      </c>
      <c r="F3179" s="9" t="str">
        <f>_xlfn.XLOOKUP(D3179,Data!G:G,Data!H:H,0,0,1)</f>
        <v>South America</v>
      </c>
    </row>
    <row r="3180" spans="1:6" x14ac:dyDescent="0.2">
      <c r="A3180" s="9" t="s">
        <v>350</v>
      </c>
      <c r="B3180" s="9" t="s">
        <v>356</v>
      </c>
      <c r="C3180" s="8" t="s">
        <v>8</v>
      </c>
      <c r="D3180" s="9" t="s">
        <v>198</v>
      </c>
      <c r="E3180" s="8">
        <v>1</v>
      </c>
      <c r="F3180" s="9" t="str">
        <f>_xlfn.XLOOKUP(D3180,Data!G:G,Data!H:H,0,0,1)</f>
        <v>Europe</v>
      </c>
    </row>
    <row r="3181" spans="1:6" x14ac:dyDescent="0.2">
      <c r="A3181" s="9" t="s">
        <v>350</v>
      </c>
      <c r="B3181" s="9" t="s">
        <v>356</v>
      </c>
      <c r="C3181" s="8" t="s">
        <v>8</v>
      </c>
      <c r="D3181" s="9" t="s">
        <v>14</v>
      </c>
      <c r="E3181" s="8">
        <v>4</v>
      </c>
      <c r="F3181" s="9" t="str">
        <f>_xlfn.XLOOKUP(D3181,Data!G:G,Data!H:H,0,0,1)</f>
        <v>North America</v>
      </c>
    </row>
    <row r="3182" spans="1:6" x14ac:dyDescent="0.2">
      <c r="A3182" s="9" t="s">
        <v>350</v>
      </c>
      <c r="B3182" s="9" t="s">
        <v>356</v>
      </c>
      <c r="C3182" s="8" t="s">
        <v>8</v>
      </c>
      <c r="D3182" s="9" t="s">
        <v>17</v>
      </c>
      <c r="E3182" s="8">
        <v>4</v>
      </c>
      <c r="F3182" s="9" t="str">
        <f>_xlfn.XLOOKUP(D3182,Data!G:G,Data!H:H,0,0,1)</f>
        <v>Asia</v>
      </c>
    </row>
    <row r="3183" spans="1:6" x14ac:dyDescent="0.2">
      <c r="A3183" s="9" t="s">
        <v>350</v>
      </c>
      <c r="B3183" s="9" t="s">
        <v>356</v>
      </c>
      <c r="C3183" s="8" t="s">
        <v>8</v>
      </c>
      <c r="D3183" s="9" t="s">
        <v>176</v>
      </c>
      <c r="E3183" s="8">
        <v>1</v>
      </c>
      <c r="F3183" s="9" t="str">
        <f>_xlfn.XLOOKUP(D3183,Data!G:G,Data!H:H,0,0,1)</f>
        <v>Europe</v>
      </c>
    </row>
    <row r="3184" spans="1:6" x14ac:dyDescent="0.2">
      <c r="A3184" s="9" t="s">
        <v>350</v>
      </c>
      <c r="B3184" s="9" t="s">
        <v>356</v>
      </c>
      <c r="C3184" s="8" t="s">
        <v>8</v>
      </c>
      <c r="D3184" s="9" t="s">
        <v>22</v>
      </c>
      <c r="E3184" s="8">
        <v>1</v>
      </c>
      <c r="F3184" s="9" t="str">
        <f>_xlfn.XLOOKUP(D3184,Data!G:G,Data!H:H,0,0,1)</f>
        <v>Africa</v>
      </c>
    </row>
    <row r="3185" spans="1:6" x14ac:dyDescent="0.2">
      <c r="A3185" s="9" t="s">
        <v>350</v>
      </c>
      <c r="B3185" s="9" t="s">
        <v>356</v>
      </c>
      <c r="C3185" s="8" t="s">
        <v>8</v>
      </c>
      <c r="D3185" s="9" t="s">
        <v>42</v>
      </c>
      <c r="E3185" s="8">
        <v>4</v>
      </c>
      <c r="F3185" s="9" t="str">
        <f>_xlfn.XLOOKUP(D3185,Data!G:G,Data!H:H,0,0,1)</f>
        <v>Europe</v>
      </c>
    </row>
    <row r="3186" spans="1:6" x14ac:dyDescent="0.2">
      <c r="A3186" s="9" t="s">
        <v>350</v>
      </c>
      <c r="B3186" s="9" t="s">
        <v>356</v>
      </c>
      <c r="C3186" s="8" t="s">
        <v>8</v>
      </c>
      <c r="D3186" s="9" t="s">
        <v>25</v>
      </c>
      <c r="E3186" s="8">
        <v>1</v>
      </c>
      <c r="F3186" s="9" t="str">
        <f>_xlfn.XLOOKUP(D3186,Data!G:G,Data!H:H,0,0,1)</f>
        <v>Europe</v>
      </c>
    </row>
    <row r="3187" spans="1:6" x14ac:dyDescent="0.2">
      <c r="A3187" s="9" t="s">
        <v>350</v>
      </c>
      <c r="B3187" s="9" t="s">
        <v>356</v>
      </c>
      <c r="C3187" s="8" t="s">
        <v>8</v>
      </c>
      <c r="D3187" s="9" t="s">
        <v>27</v>
      </c>
      <c r="E3187" s="8">
        <v>4</v>
      </c>
      <c r="F3187" s="9" t="str">
        <f>_xlfn.XLOOKUP(D3187,Data!G:G,Data!H:H,0,0,1)</f>
        <v>Europe</v>
      </c>
    </row>
    <row r="3188" spans="1:6" x14ac:dyDescent="0.2">
      <c r="A3188" s="9" t="s">
        <v>350</v>
      </c>
      <c r="B3188" s="9" t="s">
        <v>356</v>
      </c>
      <c r="C3188" s="8" t="s">
        <v>8</v>
      </c>
      <c r="D3188" s="9" t="s">
        <v>26</v>
      </c>
      <c r="E3188" s="8">
        <v>4</v>
      </c>
      <c r="F3188" s="9" t="str">
        <f>_xlfn.XLOOKUP(D3188,Data!G:G,Data!H:H,0,0,1)</f>
        <v>Europe</v>
      </c>
    </row>
    <row r="3189" spans="1:6" x14ac:dyDescent="0.2">
      <c r="A3189" s="9" t="s">
        <v>350</v>
      </c>
      <c r="B3189" s="9" t="s">
        <v>356</v>
      </c>
      <c r="C3189" s="8" t="s">
        <v>8</v>
      </c>
      <c r="D3189" s="9" t="s">
        <v>70</v>
      </c>
      <c r="E3189" s="8">
        <v>1</v>
      </c>
      <c r="F3189" s="9" t="str">
        <f>_xlfn.XLOOKUP(D3189,Data!G:G,Data!H:H,0,0,1)</f>
        <v>Europe</v>
      </c>
    </row>
    <row r="3190" spans="1:6" x14ac:dyDescent="0.2">
      <c r="A3190" s="9" t="s">
        <v>350</v>
      </c>
      <c r="B3190" s="9" t="s">
        <v>356</v>
      </c>
      <c r="C3190" s="8" t="s">
        <v>8</v>
      </c>
      <c r="D3190" s="9" t="s">
        <v>143</v>
      </c>
      <c r="E3190" s="8">
        <v>1</v>
      </c>
      <c r="F3190" s="9" t="str">
        <f>_xlfn.XLOOKUP(D3190,Data!G:G,Data!H:H,0,0,1)</f>
        <v>Europe</v>
      </c>
    </row>
    <row r="3191" spans="1:6" x14ac:dyDescent="0.2">
      <c r="A3191" s="9" t="s">
        <v>350</v>
      </c>
      <c r="B3191" s="9" t="s">
        <v>356</v>
      </c>
      <c r="C3191" s="8" t="s">
        <v>8</v>
      </c>
      <c r="D3191" s="9" t="s">
        <v>31</v>
      </c>
      <c r="E3191" s="8">
        <v>3</v>
      </c>
      <c r="F3191" s="9" t="str">
        <f>_xlfn.XLOOKUP(D3191,Data!G:G,Data!H:H,0,0,1)</f>
        <v>Europe</v>
      </c>
    </row>
    <row r="3192" spans="1:6" x14ac:dyDescent="0.2">
      <c r="A3192" s="9" t="s">
        <v>350</v>
      </c>
      <c r="B3192" s="9" t="s">
        <v>356</v>
      </c>
      <c r="C3192" s="8" t="s">
        <v>8</v>
      </c>
      <c r="D3192" s="9" t="s">
        <v>32</v>
      </c>
      <c r="E3192" s="8">
        <v>4</v>
      </c>
      <c r="F3192" s="9" t="str">
        <f>_xlfn.XLOOKUP(D3192,Data!G:G,Data!H:H,0,0,1)</f>
        <v>Asia</v>
      </c>
    </row>
    <row r="3193" spans="1:6" x14ac:dyDescent="0.2">
      <c r="A3193" s="9" t="s">
        <v>350</v>
      </c>
      <c r="B3193" s="9" t="s">
        <v>356</v>
      </c>
      <c r="C3193" s="8" t="s">
        <v>8</v>
      </c>
      <c r="D3193" s="9" t="s">
        <v>33</v>
      </c>
      <c r="E3193" s="8">
        <v>1</v>
      </c>
      <c r="F3193" s="9" t="str">
        <f>_xlfn.XLOOKUP(D3193,Data!G:G,Data!H:H,0,0,1)</f>
        <v>Asia</v>
      </c>
    </row>
    <row r="3194" spans="1:6" x14ac:dyDescent="0.2">
      <c r="A3194" s="9" t="s">
        <v>350</v>
      </c>
      <c r="B3194" s="9" t="s">
        <v>356</v>
      </c>
      <c r="C3194" s="8" t="s">
        <v>8</v>
      </c>
      <c r="D3194" s="9" t="s">
        <v>41</v>
      </c>
      <c r="E3194" s="8">
        <v>1</v>
      </c>
      <c r="F3194" s="9" t="str">
        <f>_xlfn.XLOOKUP(D3194,Data!G:G,Data!H:H,0,0,1)</f>
        <v>Asia</v>
      </c>
    </row>
    <row r="3195" spans="1:6" x14ac:dyDescent="0.2">
      <c r="A3195" s="9" t="s">
        <v>350</v>
      </c>
      <c r="B3195" s="9" t="s">
        <v>356</v>
      </c>
      <c r="C3195" s="8" t="s">
        <v>8</v>
      </c>
      <c r="D3195" s="9" t="s">
        <v>38</v>
      </c>
      <c r="E3195" s="8">
        <v>4</v>
      </c>
      <c r="F3195" s="9" t="str">
        <f>_xlfn.XLOOKUP(D3195,Data!G:G,Data!H:H,0,0,1)</f>
        <v>Europe</v>
      </c>
    </row>
    <row r="3196" spans="1:6" x14ac:dyDescent="0.2">
      <c r="A3196" s="9" t="s">
        <v>350</v>
      </c>
      <c r="B3196" s="9" t="s">
        <v>356</v>
      </c>
      <c r="C3196" s="8" t="s">
        <v>8</v>
      </c>
      <c r="D3196" s="9" t="s">
        <v>178</v>
      </c>
      <c r="E3196" s="8">
        <v>1</v>
      </c>
      <c r="F3196" s="9" t="str">
        <f>_xlfn.XLOOKUP(D3196,Data!G:G,Data!H:H,0,0,1)</f>
        <v>Asia</v>
      </c>
    </row>
    <row r="3197" spans="1:6" x14ac:dyDescent="0.2">
      <c r="A3197" s="9" t="s">
        <v>350</v>
      </c>
      <c r="B3197" s="9" t="s">
        <v>356</v>
      </c>
      <c r="C3197" s="8" t="s">
        <v>8</v>
      </c>
      <c r="D3197" s="9" t="s">
        <v>137</v>
      </c>
      <c r="E3197" s="8">
        <v>3</v>
      </c>
      <c r="F3197" s="9" t="str">
        <f>_xlfn.XLOOKUP(D3197,Data!G:G,Data!H:H,0,0,1)</f>
        <v>Europe</v>
      </c>
    </row>
    <row r="3198" spans="1:6" x14ac:dyDescent="0.2">
      <c r="A3198" s="9" t="s">
        <v>350</v>
      </c>
      <c r="B3198" s="9" t="s">
        <v>356</v>
      </c>
      <c r="C3198" s="8" t="s">
        <v>8</v>
      </c>
      <c r="D3198" s="9" t="s">
        <v>43</v>
      </c>
      <c r="E3198" s="8">
        <v>4</v>
      </c>
      <c r="F3198" s="9" t="str">
        <f>_xlfn.XLOOKUP(D3198,Data!G:G,Data!H:H,0,0,1)</f>
        <v>Europe</v>
      </c>
    </row>
    <row r="3199" spans="1:6" x14ac:dyDescent="0.2">
      <c r="A3199" s="9" t="s">
        <v>350</v>
      </c>
      <c r="B3199" s="9" t="s">
        <v>356</v>
      </c>
      <c r="C3199" s="8" t="s">
        <v>8</v>
      </c>
      <c r="D3199" s="9" t="s">
        <v>44</v>
      </c>
      <c r="E3199" s="8">
        <v>4</v>
      </c>
      <c r="F3199" s="9" t="str">
        <f>_xlfn.XLOOKUP(D3199,Data!G:G,Data!H:H,0,0,1)</f>
        <v>Europe</v>
      </c>
    </row>
    <row r="3200" spans="1:6" x14ac:dyDescent="0.2">
      <c r="A3200" s="9" t="s">
        <v>350</v>
      </c>
      <c r="B3200" s="9" t="s">
        <v>356</v>
      </c>
      <c r="C3200" s="8" t="s">
        <v>8</v>
      </c>
      <c r="D3200" s="9" t="s">
        <v>45</v>
      </c>
      <c r="E3200" s="8">
        <v>4</v>
      </c>
      <c r="F3200" s="9" t="str">
        <f>_xlfn.XLOOKUP(D3200,Data!G:G,Data!H:H,0,0,1)</f>
        <v>North America</v>
      </c>
    </row>
    <row r="3201" spans="1:6" x14ac:dyDescent="0.2">
      <c r="A3201" s="9" t="s">
        <v>350</v>
      </c>
      <c r="B3201" s="9" t="s">
        <v>356</v>
      </c>
      <c r="C3201" s="8" t="s">
        <v>8</v>
      </c>
      <c r="D3201" s="9" t="s">
        <v>46</v>
      </c>
      <c r="E3201" s="8">
        <v>2</v>
      </c>
      <c r="F3201" s="9" t="str">
        <f>_xlfn.XLOOKUP(D3201,Data!G:G,Data!H:H,0,0,1)</f>
        <v>Asia</v>
      </c>
    </row>
    <row r="3202" spans="1:6" x14ac:dyDescent="0.2">
      <c r="A3202" s="9" t="s">
        <v>350</v>
      </c>
      <c r="B3202" s="9" t="s">
        <v>357</v>
      </c>
      <c r="C3202" s="8" t="s">
        <v>8</v>
      </c>
      <c r="D3202" s="9" t="s">
        <v>10</v>
      </c>
      <c r="E3202" s="8">
        <v>1</v>
      </c>
      <c r="F3202" s="9" t="str">
        <f>_xlfn.XLOOKUP(D3202,Data!G:G,Data!H:H,0,0,1)</f>
        <v>Oceania</v>
      </c>
    </row>
    <row r="3203" spans="1:6" x14ac:dyDescent="0.2">
      <c r="A3203" s="9" t="s">
        <v>350</v>
      </c>
      <c r="B3203" s="9" t="s">
        <v>357</v>
      </c>
      <c r="C3203" s="8" t="s">
        <v>8</v>
      </c>
      <c r="D3203" s="9" t="s">
        <v>141</v>
      </c>
      <c r="E3203" s="8">
        <v>2</v>
      </c>
      <c r="F3203" s="9" t="str">
        <f>_xlfn.XLOOKUP(D3203,Data!G:G,Data!H:H,0,0,1)</f>
        <v>Europe</v>
      </c>
    </row>
    <row r="3204" spans="1:6" x14ac:dyDescent="0.2">
      <c r="A3204" s="9" t="s">
        <v>350</v>
      </c>
      <c r="B3204" s="9" t="s">
        <v>357</v>
      </c>
      <c r="C3204" s="8" t="s">
        <v>8</v>
      </c>
      <c r="D3204" s="9" t="s">
        <v>13</v>
      </c>
      <c r="E3204" s="8">
        <v>1</v>
      </c>
      <c r="F3204" s="9" t="str">
        <f>_xlfn.XLOOKUP(D3204,Data!G:G,Data!H:H,0,0,1)</f>
        <v>South America</v>
      </c>
    </row>
    <row r="3205" spans="1:6" x14ac:dyDescent="0.2">
      <c r="A3205" s="9" t="s">
        <v>350</v>
      </c>
      <c r="B3205" s="9" t="s">
        <v>357</v>
      </c>
      <c r="C3205" s="8" t="s">
        <v>8</v>
      </c>
      <c r="D3205" s="9" t="s">
        <v>198</v>
      </c>
      <c r="E3205" s="8">
        <v>1</v>
      </c>
      <c r="F3205" s="9" t="str">
        <f>_xlfn.XLOOKUP(D3205,Data!G:G,Data!H:H,0,0,1)</f>
        <v>Europe</v>
      </c>
    </row>
    <row r="3206" spans="1:6" x14ac:dyDescent="0.2">
      <c r="A3206" s="9" t="s">
        <v>350</v>
      </c>
      <c r="B3206" s="9" t="s">
        <v>357</v>
      </c>
      <c r="C3206" s="8" t="s">
        <v>8</v>
      </c>
      <c r="D3206" s="9" t="s">
        <v>14</v>
      </c>
      <c r="E3206" s="8">
        <v>4</v>
      </c>
      <c r="F3206" s="9" t="str">
        <f>_xlfn.XLOOKUP(D3206,Data!G:G,Data!H:H,0,0,1)</f>
        <v>North America</v>
      </c>
    </row>
    <row r="3207" spans="1:6" x14ac:dyDescent="0.2">
      <c r="A3207" s="9" t="s">
        <v>350</v>
      </c>
      <c r="B3207" s="9" t="s">
        <v>357</v>
      </c>
      <c r="C3207" s="8" t="s">
        <v>8</v>
      </c>
      <c r="D3207" s="9" t="s">
        <v>17</v>
      </c>
      <c r="E3207" s="8">
        <v>3</v>
      </c>
      <c r="F3207" s="9" t="str">
        <f>_xlfn.XLOOKUP(D3207,Data!G:G,Data!H:H,0,0,1)</f>
        <v>Asia</v>
      </c>
    </row>
    <row r="3208" spans="1:6" x14ac:dyDescent="0.2">
      <c r="A3208" s="9" t="s">
        <v>350</v>
      </c>
      <c r="B3208" s="9" t="s">
        <v>357</v>
      </c>
      <c r="C3208" s="8" t="s">
        <v>8</v>
      </c>
      <c r="D3208" s="9" t="s">
        <v>19</v>
      </c>
      <c r="E3208" s="8">
        <v>1</v>
      </c>
      <c r="F3208" s="9" t="str">
        <f>_xlfn.XLOOKUP(D3208,Data!G:G,Data!H:H,0,0,1)</f>
        <v>South America</v>
      </c>
    </row>
    <row r="3209" spans="1:6" x14ac:dyDescent="0.2">
      <c r="A3209" s="9" t="s">
        <v>350</v>
      </c>
      <c r="B3209" s="9" t="s">
        <v>357</v>
      </c>
      <c r="C3209" s="8" t="s">
        <v>8</v>
      </c>
      <c r="D3209" s="9" t="s">
        <v>176</v>
      </c>
      <c r="E3209" s="8">
        <v>1</v>
      </c>
      <c r="F3209" s="9" t="str">
        <f>_xlfn.XLOOKUP(D3209,Data!G:G,Data!H:H,0,0,1)</f>
        <v>Europe</v>
      </c>
    </row>
    <row r="3210" spans="1:6" x14ac:dyDescent="0.2">
      <c r="A3210" s="9" t="s">
        <v>350</v>
      </c>
      <c r="B3210" s="9" t="s">
        <v>357</v>
      </c>
      <c r="C3210" s="8" t="s">
        <v>8</v>
      </c>
      <c r="D3210" s="9" t="s">
        <v>22</v>
      </c>
      <c r="E3210" s="8">
        <v>1</v>
      </c>
      <c r="F3210" s="9" t="str">
        <f>_xlfn.XLOOKUP(D3210,Data!G:G,Data!H:H,0,0,1)</f>
        <v>Africa</v>
      </c>
    </row>
    <row r="3211" spans="1:6" x14ac:dyDescent="0.2">
      <c r="A3211" s="9" t="s">
        <v>350</v>
      </c>
      <c r="B3211" s="9" t="s">
        <v>357</v>
      </c>
      <c r="C3211" s="8" t="s">
        <v>8</v>
      </c>
      <c r="D3211" s="9" t="s">
        <v>42</v>
      </c>
      <c r="E3211" s="8">
        <v>4</v>
      </c>
      <c r="F3211" s="9" t="str">
        <f>_xlfn.XLOOKUP(D3211,Data!G:G,Data!H:H,0,0,1)</f>
        <v>Europe</v>
      </c>
    </row>
    <row r="3212" spans="1:6" x14ac:dyDescent="0.2">
      <c r="A3212" s="9" t="s">
        <v>350</v>
      </c>
      <c r="B3212" s="9" t="s">
        <v>357</v>
      </c>
      <c r="C3212" s="8" t="s">
        <v>8</v>
      </c>
      <c r="D3212" s="9" t="s">
        <v>27</v>
      </c>
      <c r="E3212" s="8">
        <v>4</v>
      </c>
      <c r="F3212" s="9" t="str">
        <f>_xlfn.XLOOKUP(D3212,Data!G:G,Data!H:H,0,0,1)</f>
        <v>Europe</v>
      </c>
    </row>
    <row r="3213" spans="1:6" x14ac:dyDescent="0.2">
      <c r="A3213" s="9" t="s">
        <v>350</v>
      </c>
      <c r="B3213" s="9" t="s">
        <v>357</v>
      </c>
      <c r="C3213" s="8" t="s">
        <v>8</v>
      </c>
      <c r="D3213" s="9" t="s">
        <v>26</v>
      </c>
      <c r="E3213" s="8">
        <v>4</v>
      </c>
      <c r="F3213" s="9" t="str">
        <f>_xlfn.XLOOKUP(D3213,Data!G:G,Data!H:H,0,0,1)</f>
        <v>Europe</v>
      </c>
    </row>
    <row r="3214" spans="1:6" x14ac:dyDescent="0.2">
      <c r="A3214" s="9" t="s">
        <v>350</v>
      </c>
      <c r="B3214" s="9" t="s">
        <v>357</v>
      </c>
      <c r="C3214" s="8" t="s">
        <v>8</v>
      </c>
      <c r="D3214" s="9" t="s">
        <v>143</v>
      </c>
      <c r="E3214" s="8">
        <v>1</v>
      </c>
      <c r="F3214" s="9" t="str">
        <f>_xlfn.XLOOKUP(D3214,Data!G:G,Data!H:H,0,0,1)</f>
        <v>Europe</v>
      </c>
    </row>
    <row r="3215" spans="1:6" x14ac:dyDescent="0.2">
      <c r="A3215" s="9" t="s">
        <v>350</v>
      </c>
      <c r="B3215" s="9" t="s">
        <v>357</v>
      </c>
      <c r="C3215" s="8" t="s">
        <v>8</v>
      </c>
      <c r="D3215" s="9" t="s">
        <v>31</v>
      </c>
      <c r="E3215" s="8">
        <v>4</v>
      </c>
      <c r="F3215" s="9" t="str">
        <f>_xlfn.XLOOKUP(D3215,Data!G:G,Data!H:H,0,0,1)</f>
        <v>Europe</v>
      </c>
    </row>
    <row r="3216" spans="1:6" x14ac:dyDescent="0.2">
      <c r="A3216" s="9" t="s">
        <v>350</v>
      </c>
      <c r="B3216" s="9" t="s">
        <v>357</v>
      </c>
      <c r="C3216" s="8" t="s">
        <v>8</v>
      </c>
      <c r="D3216" s="9" t="s">
        <v>32</v>
      </c>
      <c r="E3216" s="8">
        <v>4</v>
      </c>
      <c r="F3216" s="9" t="str">
        <f>_xlfn.XLOOKUP(D3216,Data!G:G,Data!H:H,0,0,1)</f>
        <v>Asia</v>
      </c>
    </row>
    <row r="3217" spans="1:6" x14ac:dyDescent="0.2">
      <c r="A3217" s="9" t="s">
        <v>350</v>
      </c>
      <c r="B3217" s="9" t="s">
        <v>357</v>
      </c>
      <c r="C3217" s="8" t="s">
        <v>8</v>
      </c>
      <c r="D3217" s="9" t="s">
        <v>33</v>
      </c>
      <c r="E3217" s="8">
        <v>1</v>
      </c>
      <c r="F3217" s="9" t="str">
        <f>_xlfn.XLOOKUP(D3217,Data!G:G,Data!H:H,0,0,1)</f>
        <v>Asia</v>
      </c>
    </row>
    <row r="3218" spans="1:6" x14ac:dyDescent="0.2">
      <c r="A3218" s="9" t="s">
        <v>350</v>
      </c>
      <c r="B3218" s="9" t="s">
        <v>357</v>
      </c>
      <c r="C3218" s="8" t="s">
        <v>8</v>
      </c>
      <c r="D3218" s="9" t="s">
        <v>41</v>
      </c>
      <c r="E3218" s="8">
        <v>1</v>
      </c>
      <c r="F3218" s="9" t="str">
        <f>_xlfn.XLOOKUP(D3218,Data!G:G,Data!H:H,0,0,1)</f>
        <v>Asia</v>
      </c>
    </row>
    <row r="3219" spans="1:6" x14ac:dyDescent="0.2">
      <c r="A3219" s="9" t="s">
        <v>350</v>
      </c>
      <c r="B3219" s="9" t="s">
        <v>357</v>
      </c>
      <c r="C3219" s="8" t="s">
        <v>8</v>
      </c>
      <c r="D3219" s="9" t="s">
        <v>207</v>
      </c>
      <c r="E3219" s="8">
        <v>1</v>
      </c>
      <c r="F3219" s="9" t="str">
        <f>_xlfn.XLOOKUP(D3219,Data!G:G,Data!H:H,0,0,1)</f>
        <v>Europe</v>
      </c>
    </row>
    <row r="3220" spans="1:6" x14ac:dyDescent="0.2">
      <c r="A3220" s="9" t="s">
        <v>350</v>
      </c>
      <c r="B3220" s="9" t="s">
        <v>357</v>
      </c>
      <c r="C3220" s="8" t="s">
        <v>8</v>
      </c>
      <c r="D3220" s="9" t="s">
        <v>38</v>
      </c>
      <c r="E3220" s="8">
        <v>4</v>
      </c>
      <c r="F3220" s="9" t="str">
        <f>_xlfn.XLOOKUP(D3220,Data!G:G,Data!H:H,0,0,1)</f>
        <v>Europe</v>
      </c>
    </row>
    <row r="3221" spans="1:6" x14ac:dyDescent="0.2">
      <c r="A3221" s="9" t="s">
        <v>350</v>
      </c>
      <c r="B3221" s="9" t="s">
        <v>357</v>
      </c>
      <c r="C3221" s="8" t="s">
        <v>8</v>
      </c>
      <c r="D3221" s="9" t="s">
        <v>178</v>
      </c>
      <c r="E3221" s="8">
        <v>1</v>
      </c>
      <c r="F3221" s="9" t="str">
        <f>_xlfn.XLOOKUP(D3221,Data!G:G,Data!H:H,0,0,1)</f>
        <v>Asia</v>
      </c>
    </row>
    <row r="3222" spans="1:6" x14ac:dyDescent="0.2">
      <c r="A3222" s="9" t="s">
        <v>350</v>
      </c>
      <c r="B3222" s="9" t="s">
        <v>357</v>
      </c>
      <c r="C3222" s="8" t="s">
        <v>8</v>
      </c>
      <c r="D3222" s="9" t="s">
        <v>61</v>
      </c>
      <c r="E3222" s="8">
        <v>1</v>
      </c>
      <c r="F3222" s="9" t="str">
        <f>_xlfn.XLOOKUP(D3222,Data!G:G,Data!H:H,0,0,1)</f>
        <v>Europe</v>
      </c>
    </row>
    <row r="3223" spans="1:6" x14ac:dyDescent="0.2">
      <c r="A3223" s="9" t="s">
        <v>350</v>
      </c>
      <c r="B3223" s="9" t="s">
        <v>357</v>
      </c>
      <c r="C3223" s="8" t="s">
        <v>8</v>
      </c>
      <c r="D3223" s="9" t="s">
        <v>137</v>
      </c>
      <c r="E3223" s="8">
        <v>4</v>
      </c>
      <c r="F3223" s="9" t="str">
        <f>_xlfn.XLOOKUP(D3223,Data!G:G,Data!H:H,0,0,1)</f>
        <v>Europe</v>
      </c>
    </row>
    <row r="3224" spans="1:6" x14ac:dyDescent="0.2">
      <c r="A3224" s="9" t="s">
        <v>350</v>
      </c>
      <c r="B3224" s="9" t="s">
        <v>357</v>
      </c>
      <c r="C3224" s="8" t="s">
        <v>8</v>
      </c>
      <c r="D3224" s="9" t="s">
        <v>228</v>
      </c>
      <c r="E3224" s="8">
        <v>1</v>
      </c>
      <c r="F3224" s="9" t="str">
        <f>_xlfn.XLOOKUP(D3224,Data!G:G,Data!H:H,0,0,1)</f>
        <v>Asia</v>
      </c>
    </row>
    <row r="3225" spans="1:6" x14ac:dyDescent="0.2">
      <c r="A3225" s="9" t="s">
        <v>350</v>
      </c>
      <c r="B3225" s="9" t="s">
        <v>357</v>
      </c>
      <c r="C3225" s="8" t="s">
        <v>8</v>
      </c>
      <c r="D3225" s="9" t="s">
        <v>43</v>
      </c>
      <c r="E3225" s="8">
        <v>4</v>
      </c>
      <c r="F3225" s="9" t="str">
        <f>_xlfn.XLOOKUP(D3225,Data!G:G,Data!H:H,0,0,1)</f>
        <v>Europe</v>
      </c>
    </row>
    <row r="3226" spans="1:6" x14ac:dyDescent="0.2">
      <c r="A3226" s="9" t="s">
        <v>350</v>
      </c>
      <c r="B3226" s="9" t="s">
        <v>357</v>
      </c>
      <c r="C3226" s="8" t="s">
        <v>8</v>
      </c>
      <c r="D3226" s="9" t="s">
        <v>44</v>
      </c>
      <c r="E3226" s="8">
        <v>4</v>
      </c>
      <c r="F3226" s="9" t="str">
        <f>_xlfn.XLOOKUP(D3226,Data!G:G,Data!H:H,0,0,1)</f>
        <v>Europe</v>
      </c>
    </row>
    <row r="3227" spans="1:6" x14ac:dyDescent="0.2">
      <c r="A3227" s="9" t="s">
        <v>350</v>
      </c>
      <c r="B3227" s="9" t="s">
        <v>357</v>
      </c>
      <c r="C3227" s="8" t="s">
        <v>8</v>
      </c>
      <c r="D3227" s="9" t="s">
        <v>45</v>
      </c>
      <c r="E3227" s="8">
        <v>4</v>
      </c>
      <c r="F3227" s="9" t="str">
        <f>_xlfn.XLOOKUP(D3227,Data!G:G,Data!H:H,0,0,1)</f>
        <v>North America</v>
      </c>
    </row>
    <row r="3228" spans="1:6" x14ac:dyDescent="0.2">
      <c r="A3228" s="9" t="s">
        <v>350</v>
      </c>
      <c r="B3228" s="9" t="s">
        <v>357</v>
      </c>
      <c r="C3228" s="8" t="s">
        <v>8</v>
      </c>
      <c r="D3228" s="9" t="s">
        <v>46</v>
      </c>
      <c r="E3228" s="8">
        <v>3</v>
      </c>
      <c r="F3228" s="9" t="str">
        <f>_xlfn.XLOOKUP(D3228,Data!G:G,Data!H:H,0,0,1)</f>
        <v>Asia</v>
      </c>
    </row>
    <row r="3229" spans="1:6" x14ac:dyDescent="0.2">
      <c r="A3229" s="9" t="s">
        <v>350</v>
      </c>
      <c r="B3229" s="9" t="s">
        <v>358</v>
      </c>
      <c r="C3229" s="8" t="s">
        <v>8</v>
      </c>
      <c r="D3229" s="9" t="s">
        <v>10</v>
      </c>
      <c r="E3229" s="8">
        <v>1</v>
      </c>
      <c r="F3229" s="9" t="str">
        <f>_xlfn.XLOOKUP(D3229,Data!G:G,Data!H:H,0,0,1)</f>
        <v>Oceania</v>
      </c>
    </row>
    <row r="3230" spans="1:6" x14ac:dyDescent="0.2">
      <c r="A3230" s="9" t="s">
        <v>350</v>
      </c>
      <c r="B3230" s="9" t="s">
        <v>358</v>
      </c>
      <c r="C3230" s="8" t="s">
        <v>8</v>
      </c>
      <c r="D3230" s="9" t="s">
        <v>141</v>
      </c>
      <c r="E3230" s="8">
        <v>2</v>
      </c>
      <c r="F3230" s="9" t="str">
        <f>_xlfn.XLOOKUP(D3230,Data!G:G,Data!H:H,0,0,1)</f>
        <v>Europe</v>
      </c>
    </row>
    <row r="3231" spans="1:6" x14ac:dyDescent="0.2">
      <c r="A3231" s="9" t="s">
        <v>350</v>
      </c>
      <c r="B3231" s="9" t="s">
        <v>358</v>
      </c>
      <c r="C3231" s="8" t="s">
        <v>8</v>
      </c>
      <c r="D3231" s="9" t="s">
        <v>13</v>
      </c>
      <c r="E3231" s="8">
        <v>2</v>
      </c>
      <c r="F3231" s="9" t="str">
        <f>_xlfn.XLOOKUP(D3231,Data!G:G,Data!H:H,0,0,1)</f>
        <v>South America</v>
      </c>
    </row>
    <row r="3232" spans="1:6" x14ac:dyDescent="0.2">
      <c r="A3232" s="9" t="s">
        <v>350</v>
      </c>
      <c r="B3232" s="9" t="s">
        <v>358</v>
      </c>
      <c r="C3232" s="8" t="s">
        <v>8</v>
      </c>
      <c r="D3232" s="9" t="s">
        <v>198</v>
      </c>
      <c r="E3232" s="8">
        <v>1</v>
      </c>
      <c r="F3232" s="9" t="str">
        <f>_xlfn.XLOOKUP(D3232,Data!G:G,Data!H:H,0,0,1)</f>
        <v>Europe</v>
      </c>
    </row>
    <row r="3233" spans="1:6" x14ac:dyDescent="0.2">
      <c r="A3233" s="9" t="s">
        <v>350</v>
      </c>
      <c r="B3233" s="9" t="s">
        <v>358</v>
      </c>
      <c r="C3233" s="8" t="s">
        <v>8</v>
      </c>
      <c r="D3233" s="9" t="s">
        <v>14</v>
      </c>
      <c r="E3233" s="8">
        <v>4</v>
      </c>
      <c r="F3233" s="9" t="str">
        <f>_xlfn.XLOOKUP(D3233,Data!G:G,Data!H:H,0,0,1)</f>
        <v>North America</v>
      </c>
    </row>
    <row r="3234" spans="1:6" x14ac:dyDescent="0.2">
      <c r="A3234" s="9" t="s">
        <v>350</v>
      </c>
      <c r="B3234" s="9" t="s">
        <v>358</v>
      </c>
      <c r="C3234" s="8" t="s">
        <v>8</v>
      </c>
      <c r="D3234" s="9" t="s">
        <v>17</v>
      </c>
      <c r="E3234" s="8">
        <v>3</v>
      </c>
      <c r="F3234" s="9" t="str">
        <f>_xlfn.XLOOKUP(D3234,Data!G:G,Data!H:H,0,0,1)</f>
        <v>Asia</v>
      </c>
    </row>
    <row r="3235" spans="1:6" x14ac:dyDescent="0.2">
      <c r="A3235" s="9" t="s">
        <v>350</v>
      </c>
      <c r="B3235" s="9" t="s">
        <v>358</v>
      </c>
      <c r="C3235" s="8" t="s">
        <v>8</v>
      </c>
      <c r="D3235" s="9" t="s">
        <v>19</v>
      </c>
      <c r="E3235" s="8">
        <v>1</v>
      </c>
      <c r="F3235" s="9" t="str">
        <f>_xlfn.XLOOKUP(D3235,Data!G:G,Data!H:H,0,0,1)</f>
        <v>South America</v>
      </c>
    </row>
    <row r="3236" spans="1:6" x14ac:dyDescent="0.2">
      <c r="A3236" s="9" t="s">
        <v>350</v>
      </c>
      <c r="B3236" s="9" t="s">
        <v>358</v>
      </c>
      <c r="C3236" s="8" t="s">
        <v>8</v>
      </c>
      <c r="D3236" s="9" t="s">
        <v>203</v>
      </c>
      <c r="E3236" s="8">
        <v>1</v>
      </c>
      <c r="F3236" s="9" t="str">
        <f>_xlfn.XLOOKUP(D3236,Data!G:G,Data!H:H,0,0,1)</f>
        <v>Europe</v>
      </c>
    </row>
    <row r="3237" spans="1:6" x14ac:dyDescent="0.2">
      <c r="A3237" s="9" t="s">
        <v>350</v>
      </c>
      <c r="B3237" s="9" t="s">
        <v>358</v>
      </c>
      <c r="C3237" s="8" t="s">
        <v>8</v>
      </c>
      <c r="D3237" s="9" t="s">
        <v>176</v>
      </c>
      <c r="E3237" s="8">
        <v>1</v>
      </c>
      <c r="F3237" s="9" t="str">
        <f>_xlfn.XLOOKUP(D3237,Data!G:G,Data!H:H,0,0,1)</f>
        <v>Europe</v>
      </c>
    </row>
    <row r="3238" spans="1:6" x14ac:dyDescent="0.2">
      <c r="A3238" s="9" t="s">
        <v>350</v>
      </c>
      <c r="B3238" s="9" t="s">
        <v>358</v>
      </c>
      <c r="C3238" s="8" t="s">
        <v>8</v>
      </c>
      <c r="D3238" s="9" t="s">
        <v>89</v>
      </c>
      <c r="E3238" s="8">
        <v>1</v>
      </c>
      <c r="F3238" s="9" t="str">
        <f>_xlfn.XLOOKUP(D3238,Data!G:G,Data!H:H,0,0,1)</f>
        <v>North America</v>
      </c>
    </row>
    <row r="3239" spans="1:6" x14ac:dyDescent="0.2">
      <c r="A3239" s="9" t="s">
        <v>350</v>
      </c>
      <c r="B3239" s="9" t="s">
        <v>358</v>
      </c>
      <c r="C3239" s="8" t="s">
        <v>8</v>
      </c>
      <c r="D3239" s="9" t="s">
        <v>22</v>
      </c>
      <c r="E3239" s="8">
        <v>1</v>
      </c>
      <c r="F3239" s="9" t="str">
        <f>_xlfn.XLOOKUP(D3239,Data!G:G,Data!H:H,0,0,1)</f>
        <v>Africa</v>
      </c>
    </row>
    <row r="3240" spans="1:6" x14ac:dyDescent="0.2">
      <c r="A3240" s="9" t="s">
        <v>350</v>
      </c>
      <c r="B3240" s="9" t="s">
        <v>358</v>
      </c>
      <c r="C3240" s="8" t="s">
        <v>8</v>
      </c>
      <c r="D3240" s="9" t="s">
        <v>42</v>
      </c>
      <c r="E3240" s="8">
        <v>4</v>
      </c>
      <c r="F3240" s="9" t="str">
        <f>_xlfn.XLOOKUP(D3240,Data!G:G,Data!H:H,0,0,1)</f>
        <v>Europe</v>
      </c>
    </row>
    <row r="3241" spans="1:6" x14ac:dyDescent="0.2">
      <c r="A3241" s="9" t="s">
        <v>350</v>
      </c>
      <c r="B3241" s="9" t="s">
        <v>358</v>
      </c>
      <c r="C3241" s="8" t="s">
        <v>8</v>
      </c>
      <c r="D3241" s="9" t="s">
        <v>27</v>
      </c>
      <c r="E3241" s="8">
        <v>4</v>
      </c>
      <c r="F3241" s="9" t="str">
        <f>_xlfn.XLOOKUP(D3241,Data!G:G,Data!H:H,0,0,1)</f>
        <v>Europe</v>
      </c>
    </row>
    <row r="3242" spans="1:6" x14ac:dyDescent="0.2">
      <c r="A3242" s="9" t="s">
        <v>350</v>
      </c>
      <c r="B3242" s="9" t="s">
        <v>358</v>
      </c>
      <c r="C3242" s="8" t="s">
        <v>8</v>
      </c>
      <c r="D3242" s="9" t="s">
        <v>26</v>
      </c>
      <c r="E3242" s="8">
        <v>4</v>
      </c>
      <c r="F3242" s="9" t="str">
        <f>_xlfn.XLOOKUP(D3242,Data!G:G,Data!H:H,0,0,1)</f>
        <v>Europe</v>
      </c>
    </row>
    <row r="3243" spans="1:6" x14ac:dyDescent="0.2">
      <c r="A3243" s="9" t="s">
        <v>350</v>
      </c>
      <c r="B3243" s="9" t="s">
        <v>358</v>
      </c>
      <c r="C3243" s="8" t="s">
        <v>8</v>
      </c>
      <c r="D3243" s="9" t="s">
        <v>143</v>
      </c>
      <c r="E3243" s="8">
        <v>1</v>
      </c>
      <c r="F3243" s="9" t="str">
        <f>_xlfn.XLOOKUP(D3243,Data!G:G,Data!H:H,0,0,1)</f>
        <v>Europe</v>
      </c>
    </row>
    <row r="3244" spans="1:6" x14ac:dyDescent="0.2">
      <c r="A3244" s="9" t="s">
        <v>350</v>
      </c>
      <c r="B3244" s="9" t="s">
        <v>358</v>
      </c>
      <c r="C3244" s="8" t="s">
        <v>8</v>
      </c>
      <c r="D3244" s="9" t="s">
        <v>31</v>
      </c>
      <c r="E3244" s="8">
        <v>4</v>
      </c>
      <c r="F3244" s="9" t="str">
        <f>_xlfn.XLOOKUP(D3244,Data!G:G,Data!H:H,0,0,1)</f>
        <v>Europe</v>
      </c>
    </row>
    <row r="3245" spans="1:6" x14ac:dyDescent="0.2">
      <c r="A3245" s="9" t="s">
        <v>350</v>
      </c>
      <c r="B3245" s="9" t="s">
        <v>358</v>
      </c>
      <c r="C3245" s="8" t="s">
        <v>8</v>
      </c>
      <c r="D3245" s="9" t="s">
        <v>32</v>
      </c>
      <c r="E3245" s="8">
        <v>4</v>
      </c>
      <c r="F3245" s="9" t="str">
        <f>_xlfn.XLOOKUP(D3245,Data!G:G,Data!H:H,0,0,1)</f>
        <v>Asia</v>
      </c>
    </row>
    <row r="3246" spans="1:6" x14ac:dyDescent="0.2">
      <c r="A3246" s="9" t="s">
        <v>350</v>
      </c>
      <c r="B3246" s="9" t="s">
        <v>358</v>
      </c>
      <c r="C3246" s="8" t="s">
        <v>8</v>
      </c>
      <c r="D3246" s="9" t="s">
        <v>33</v>
      </c>
      <c r="E3246" s="8">
        <v>1</v>
      </c>
      <c r="F3246" s="9" t="str">
        <f>_xlfn.XLOOKUP(D3246,Data!G:G,Data!H:H,0,0,1)</f>
        <v>Asia</v>
      </c>
    </row>
    <row r="3247" spans="1:6" x14ac:dyDescent="0.2">
      <c r="A3247" s="9" t="s">
        <v>350</v>
      </c>
      <c r="B3247" s="9" t="s">
        <v>358</v>
      </c>
      <c r="C3247" s="8" t="s">
        <v>8</v>
      </c>
      <c r="D3247" s="9" t="s">
        <v>41</v>
      </c>
      <c r="E3247" s="8">
        <v>1</v>
      </c>
      <c r="F3247" s="9" t="str">
        <f>_xlfn.XLOOKUP(D3247,Data!G:G,Data!H:H,0,0,1)</f>
        <v>Asia</v>
      </c>
    </row>
    <row r="3248" spans="1:6" x14ac:dyDescent="0.2">
      <c r="A3248" s="9" t="s">
        <v>350</v>
      </c>
      <c r="B3248" s="9" t="s">
        <v>358</v>
      </c>
      <c r="C3248" s="8" t="s">
        <v>8</v>
      </c>
      <c r="D3248" s="9" t="s">
        <v>207</v>
      </c>
      <c r="E3248" s="8">
        <v>1</v>
      </c>
      <c r="F3248" s="9" t="str">
        <f>_xlfn.XLOOKUP(D3248,Data!G:G,Data!H:H,0,0,1)</f>
        <v>Europe</v>
      </c>
    </row>
    <row r="3249" spans="1:6" x14ac:dyDescent="0.2">
      <c r="A3249" s="9" t="s">
        <v>350</v>
      </c>
      <c r="B3249" s="9" t="s">
        <v>358</v>
      </c>
      <c r="C3249" s="8" t="s">
        <v>8</v>
      </c>
      <c r="D3249" s="9" t="s">
        <v>38</v>
      </c>
      <c r="E3249" s="8">
        <v>4</v>
      </c>
      <c r="F3249" s="9" t="str">
        <f>_xlfn.XLOOKUP(D3249,Data!G:G,Data!H:H,0,0,1)</f>
        <v>Europe</v>
      </c>
    </row>
    <row r="3250" spans="1:6" x14ac:dyDescent="0.2">
      <c r="A3250" s="9" t="s">
        <v>350</v>
      </c>
      <c r="B3250" s="9" t="s">
        <v>358</v>
      </c>
      <c r="C3250" s="8" t="s">
        <v>8</v>
      </c>
      <c r="D3250" s="9" t="s">
        <v>178</v>
      </c>
      <c r="E3250" s="8">
        <v>1</v>
      </c>
      <c r="F3250" s="9" t="str">
        <f>_xlfn.XLOOKUP(D3250,Data!G:G,Data!H:H,0,0,1)</f>
        <v>Asia</v>
      </c>
    </row>
    <row r="3251" spans="1:6" x14ac:dyDescent="0.2">
      <c r="A3251" s="9" t="s">
        <v>350</v>
      </c>
      <c r="B3251" s="9" t="s">
        <v>358</v>
      </c>
      <c r="C3251" s="8" t="s">
        <v>8</v>
      </c>
      <c r="D3251" s="9" t="s">
        <v>137</v>
      </c>
      <c r="E3251" s="8">
        <v>4</v>
      </c>
      <c r="F3251" s="9" t="str">
        <f>_xlfn.XLOOKUP(D3251,Data!G:G,Data!H:H,0,0,1)</f>
        <v>Europe</v>
      </c>
    </row>
    <row r="3252" spans="1:6" x14ac:dyDescent="0.2">
      <c r="A3252" s="9" t="s">
        <v>350</v>
      </c>
      <c r="B3252" s="9" t="s">
        <v>358</v>
      </c>
      <c r="C3252" s="8" t="s">
        <v>8</v>
      </c>
      <c r="D3252" s="9" t="s">
        <v>228</v>
      </c>
      <c r="E3252" s="8">
        <v>1</v>
      </c>
      <c r="F3252" s="9" t="str">
        <f>_xlfn.XLOOKUP(D3252,Data!G:G,Data!H:H,0,0,1)</f>
        <v>Asia</v>
      </c>
    </row>
    <row r="3253" spans="1:6" x14ac:dyDescent="0.2">
      <c r="A3253" s="9" t="s">
        <v>350</v>
      </c>
      <c r="B3253" s="9" t="s">
        <v>358</v>
      </c>
      <c r="C3253" s="8" t="s">
        <v>8</v>
      </c>
      <c r="D3253" s="9" t="s">
        <v>18</v>
      </c>
      <c r="E3253" s="8">
        <v>1</v>
      </c>
      <c r="F3253" s="9" t="str">
        <f>_xlfn.XLOOKUP(D3253,Data!G:G,Data!H:H,0,0,1)</f>
        <v>Asia</v>
      </c>
    </row>
    <row r="3254" spans="1:6" x14ac:dyDescent="0.2">
      <c r="A3254" s="9" t="s">
        <v>350</v>
      </c>
      <c r="B3254" s="9" t="s">
        <v>358</v>
      </c>
      <c r="C3254" s="8" t="s">
        <v>8</v>
      </c>
      <c r="D3254" s="9" t="s">
        <v>43</v>
      </c>
      <c r="E3254" s="8">
        <v>4</v>
      </c>
      <c r="F3254" s="9" t="str">
        <f>_xlfn.XLOOKUP(D3254,Data!G:G,Data!H:H,0,0,1)</f>
        <v>Europe</v>
      </c>
    </row>
    <row r="3255" spans="1:6" x14ac:dyDescent="0.2">
      <c r="A3255" s="9" t="s">
        <v>350</v>
      </c>
      <c r="B3255" s="9" t="s">
        <v>358</v>
      </c>
      <c r="C3255" s="8" t="s">
        <v>8</v>
      </c>
      <c r="D3255" s="9" t="s">
        <v>44</v>
      </c>
      <c r="E3255" s="8">
        <v>4</v>
      </c>
      <c r="F3255" s="9" t="str">
        <f>_xlfn.XLOOKUP(D3255,Data!G:G,Data!H:H,0,0,1)</f>
        <v>Europe</v>
      </c>
    </row>
    <row r="3256" spans="1:6" x14ac:dyDescent="0.2">
      <c r="A3256" s="9" t="s">
        <v>350</v>
      </c>
      <c r="B3256" s="9" t="s">
        <v>358</v>
      </c>
      <c r="C3256" s="8" t="s">
        <v>8</v>
      </c>
      <c r="D3256" s="9" t="s">
        <v>45</v>
      </c>
      <c r="E3256" s="8">
        <v>4</v>
      </c>
      <c r="F3256" s="9" t="str">
        <f>_xlfn.XLOOKUP(D3256,Data!G:G,Data!H:H,0,0,1)</f>
        <v>North America</v>
      </c>
    </row>
    <row r="3257" spans="1:6" x14ac:dyDescent="0.2">
      <c r="A3257" s="9" t="s">
        <v>350</v>
      </c>
      <c r="B3257" s="9" t="s">
        <v>358</v>
      </c>
      <c r="C3257" s="8" t="s">
        <v>8</v>
      </c>
      <c r="D3257" s="9" t="s">
        <v>46</v>
      </c>
      <c r="E3257" s="8">
        <v>2</v>
      </c>
      <c r="F3257" s="9" t="str">
        <f>_xlfn.XLOOKUP(D3257,Data!G:G,Data!H:H,0,0,1)</f>
        <v>Asia</v>
      </c>
    </row>
    <row r="3258" spans="1:6" x14ac:dyDescent="0.2">
      <c r="A3258" s="9" t="s">
        <v>350</v>
      </c>
      <c r="B3258" s="9" t="s">
        <v>359</v>
      </c>
      <c r="C3258" s="8" t="s">
        <v>8</v>
      </c>
      <c r="D3258" s="9" t="s">
        <v>282</v>
      </c>
      <c r="E3258" s="8">
        <v>1</v>
      </c>
      <c r="F3258" s="9" t="str">
        <f>_xlfn.XLOOKUP(D3258,Data!G:G,Data!H:H,0,0,1)</f>
        <v>Europe</v>
      </c>
    </row>
    <row r="3259" spans="1:6" x14ac:dyDescent="0.2">
      <c r="A3259" s="9" t="s">
        <v>350</v>
      </c>
      <c r="B3259" s="9" t="s">
        <v>359</v>
      </c>
      <c r="C3259" s="8" t="s">
        <v>8</v>
      </c>
      <c r="D3259" s="9" t="s">
        <v>17</v>
      </c>
      <c r="E3259" s="8">
        <v>2</v>
      </c>
      <c r="F3259" s="9" t="str">
        <f>_xlfn.XLOOKUP(D3259,Data!G:G,Data!H:H,0,0,1)</f>
        <v>Asia</v>
      </c>
    </row>
    <row r="3260" spans="1:6" x14ac:dyDescent="0.2">
      <c r="A3260" s="9" t="s">
        <v>350</v>
      </c>
      <c r="B3260" s="9" t="s">
        <v>359</v>
      </c>
      <c r="C3260" s="8" t="s">
        <v>8</v>
      </c>
      <c r="D3260" s="9" t="s">
        <v>71</v>
      </c>
      <c r="E3260" s="8">
        <v>1</v>
      </c>
      <c r="F3260" s="9" t="str">
        <f>_xlfn.XLOOKUP(D3260,Data!G:G,Data!H:H,0,0,1)</f>
        <v>Oceania</v>
      </c>
    </row>
    <row r="3261" spans="1:6" x14ac:dyDescent="0.2">
      <c r="A3261" s="9" t="s">
        <v>350</v>
      </c>
      <c r="B3261" s="9" t="s">
        <v>359</v>
      </c>
      <c r="C3261" s="8" t="s">
        <v>8</v>
      </c>
      <c r="D3261" s="9" t="s">
        <v>145</v>
      </c>
      <c r="E3261" s="8">
        <v>1</v>
      </c>
      <c r="F3261" s="9" t="str">
        <f>_xlfn.XLOOKUP(D3261,Data!G:G,Data!H:H,0,0,1)</f>
        <v>Europe</v>
      </c>
    </row>
    <row r="3262" spans="1:6" x14ac:dyDescent="0.2">
      <c r="A3262" s="9" t="s">
        <v>350</v>
      </c>
      <c r="B3262" s="9" t="s">
        <v>359</v>
      </c>
      <c r="C3262" s="8" t="s">
        <v>8</v>
      </c>
      <c r="D3262" s="9" t="s">
        <v>25</v>
      </c>
      <c r="E3262" s="8">
        <v>1</v>
      </c>
      <c r="F3262" s="9" t="str">
        <f>_xlfn.XLOOKUP(D3262,Data!G:G,Data!H:H,0,0,1)</f>
        <v>Europe</v>
      </c>
    </row>
    <row r="3263" spans="1:6" x14ac:dyDescent="0.2">
      <c r="A3263" s="9" t="s">
        <v>350</v>
      </c>
      <c r="B3263" s="9" t="s">
        <v>359</v>
      </c>
      <c r="C3263" s="8" t="s">
        <v>8</v>
      </c>
      <c r="D3263" s="9" t="s">
        <v>27</v>
      </c>
      <c r="E3263" s="8">
        <v>1</v>
      </c>
      <c r="F3263" s="9" t="str">
        <f>_xlfn.XLOOKUP(D3263,Data!G:G,Data!H:H,0,0,1)</f>
        <v>Europe</v>
      </c>
    </row>
    <row r="3264" spans="1:6" x14ac:dyDescent="0.2">
      <c r="A3264" s="9" t="s">
        <v>350</v>
      </c>
      <c r="B3264" s="9" t="s">
        <v>359</v>
      </c>
      <c r="C3264" s="8" t="s">
        <v>8</v>
      </c>
      <c r="D3264" s="9" t="s">
        <v>19</v>
      </c>
      <c r="E3264" s="8">
        <v>1</v>
      </c>
      <c r="F3264" s="9" t="str">
        <f>_xlfn.XLOOKUP(D3264,Data!G:G,Data!H:H,0,0,1)</f>
        <v>South America</v>
      </c>
    </row>
    <row r="3265" spans="1:6" x14ac:dyDescent="0.2">
      <c r="A3265" s="9" t="s">
        <v>350</v>
      </c>
      <c r="B3265" s="9" t="s">
        <v>359</v>
      </c>
      <c r="C3265" s="8" t="s">
        <v>8</v>
      </c>
      <c r="D3265" s="9" t="s">
        <v>33</v>
      </c>
      <c r="E3265" s="8">
        <v>1</v>
      </c>
      <c r="F3265" s="9" t="str">
        <f>_xlfn.XLOOKUP(D3265,Data!G:G,Data!H:H,0,0,1)</f>
        <v>Asia</v>
      </c>
    </row>
    <row r="3266" spans="1:6" x14ac:dyDescent="0.2">
      <c r="A3266" s="9" t="s">
        <v>350</v>
      </c>
      <c r="B3266" s="9" t="s">
        <v>359</v>
      </c>
      <c r="C3266" s="8" t="s">
        <v>8</v>
      </c>
      <c r="D3266" s="9" t="s">
        <v>45</v>
      </c>
      <c r="E3266" s="8">
        <v>1</v>
      </c>
      <c r="F3266" s="9" t="str">
        <f>_xlfn.XLOOKUP(D3266,Data!G:G,Data!H:H,0,0,1)</f>
        <v>North America</v>
      </c>
    </row>
    <row r="3267" spans="1:6" x14ac:dyDescent="0.2">
      <c r="A3267" s="9" t="s">
        <v>350</v>
      </c>
      <c r="B3267" s="9" t="s">
        <v>359</v>
      </c>
      <c r="C3267" s="8" t="s">
        <v>8</v>
      </c>
      <c r="D3267" s="9" t="s">
        <v>26</v>
      </c>
      <c r="E3267" s="8">
        <v>1</v>
      </c>
      <c r="F3267" s="9" t="str">
        <f>_xlfn.XLOOKUP(D3267,Data!G:G,Data!H:H,0,0,1)</f>
        <v>Europe</v>
      </c>
    </row>
    <row r="3268" spans="1:6" x14ac:dyDescent="0.2">
      <c r="A3268" s="9" t="s">
        <v>350</v>
      </c>
      <c r="B3268" s="9" t="s">
        <v>359</v>
      </c>
      <c r="C3268" s="8" t="s">
        <v>8</v>
      </c>
      <c r="D3268" s="9" t="s">
        <v>13</v>
      </c>
      <c r="E3268" s="8">
        <v>1</v>
      </c>
      <c r="F3268" s="9" t="str">
        <f>_xlfn.XLOOKUP(D3268,Data!G:G,Data!H:H,0,0,1)</f>
        <v>South America</v>
      </c>
    </row>
    <row r="3269" spans="1:6" x14ac:dyDescent="0.2">
      <c r="A3269" s="9" t="s">
        <v>350</v>
      </c>
      <c r="B3269" s="9" t="s">
        <v>359</v>
      </c>
      <c r="C3269" s="8" t="s">
        <v>8</v>
      </c>
      <c r="D3269" s="9" t="s">
        <v>10</v>
      </c>
      <c r="E3269" s="8">
        <v>1</v>
      </c>
      <c r="F3269" s="9" t="str">
        <f>_xlfn.XLOOKUP(D3269,Data!G:G,Data!H:H,0,0,1)</f>
        <v>Oceania</v>
      </c>
    </row>
    <row r="3270" spans="1:6" x14ac:dyDescent="0.2">
      <c r="A3270" s="9" t="s">
        <v>350</v>
      </c>
      <c r="B3270" s="9" t="s">
        <v>359</v>
      </c>
      <c r="C3270" s="8" t="s">
        <v>8</v>
      </c>
      <c r="D3270" s="9" t="s">
        <v>42</v>
      </c>
      <c r="E3270" s="8">
        <v>1</v>
      </c>
      <c r="F3270" s="9" t="str">
        <f>_xlfn.XLOOKUP(D3270,Data!G:G,Data!H:H,0,0,1)</f>
        <v>Europe</v>
      </c>
    </row>
    <row r="3271" spans="1:6" x14ac:dyDescent="0.2">
      <c r="A3271" s="9" t="s">
        <v>350</v>
      </c>
      <c r="B3271" s="9" t="s">
        <v>359</v>
      </c>
      <c r="C3271" s="8" t="s">
        <v>8</v>
      </c>
      <c r="D3271" s="9" t="s">
        <v>52</v>
      </c>
      <c r="E3271" s="8">
        <v>1</v>
      </c>
      <c r="F3271" s="9" t="str">
        <f>_xlfn.XLOOKUP(D3271,Data!G:G,Data!H:H,0,0,1)</f>
        <v>Europe</v>
      </c>
    </row>
    <row r="3272" spans="1:6" x14ac:dyDescent="0.2">
      <c r="A3272" s="9" t="s">
        <v>350</v>
      </c>
      <c r="B3272" s="9" t="s">
        <v>359</v>
      </c>
      <c r="C3272" s="8" t="s">
        <v>8</v>
      </c>
      <c r="D3272" s="9" t="s">
        <v>32</v>
      </c>
      <c r="E3272" s="8">
        <v>1</v>
      </c>
      <c r="F3272" s="9" t="str">
        <f>_xlfn.XLOOKUP(D3272,Data!G:G,Data!H:H,0,0,1)</f>
        <v>Asia</v>
      </c>
    </row>
    <row r="3273" spans="1:6" x14ac:dyDescent="0.2">
      <c r="A3273" s="9" t="s">
        <v>350</v>
      </c>
      <c r="B3273" s="9" t="s">
        <v>351</v>
      </c>
      <c r="C3273" s="8" t="s">
        <v>51</v>
      </c>
      <c r="D3273" s="9" t="s">
        <v>45</v>
      </c>
      <c r="E3273" s="8">
        <v>1</v>
      </c>
      <c r="F3273" s="9" t="str">
        <f>_xlfn.XLOOKUP(D3273,Data!G:G,Data!H:H,0,0,1)</f>
        <v>North America</v>
      </c>
    </row>
    <row r="3274" spans="1:6" x14ac:dyDescent="0.2">
      <c r="A3274" s="9" t="s">
        <v>350</v>
      </c>
      <c r="B3274" s="9" t="s">
        <v>351</v>
      </c>
      <c r="C3274" s="8" t="s">
        <v>51</v>
      </c>
      <c r="D3274" s="9" t="s">
        <v>27</v>
      </c>
      <c r="E3274" s="8">
        <v>1</v>
      </c>
      <c r="F3274" s="9" t="str">
        <f>_xlfn.XLOOKUP(D3274,Data!G:G,Data!H:H,0,0,1)</f>
        <v>Europe</v>
      </c>
    </row>
    <row r="3275" spans="1:6" x14ac:dyDescent="0.2">
      <c r="A3275" s="9" t="s">
        <v>350</v>
      </c>
      <c r="B3275" s="9" t="s">
        <v>351</v>
      </c>
      <c r="C3275" s="8" t="s">
        <v>51</v>
      </c>
      <c r="D3275" s="9" t="s">
        <v>14</v>
      </c>
      <c r="E3275" s="8">
        <v>1</v>
      </c>
      <c r="F3275" s="9" t="str">
        <f>_xlfn.XLOOKUP(D3275,Data!G:G,Data!H:H,0,0,1)</f>
        <v>North America</v>
      </c>
    </row>
    <row r="3276" spans="1:6" x14ac:dyDescent="0.2">
      <c r="A3276" s="9" t="s">
        <v>350</v>
      </c>
      <c r="B3276" s="9" t="s">
        <v>351</v>
      </c>
      <c r="C3276" s="8" t="s">
        <v>51</v>
      </c>
      <c r="D3276" s="9" t="s">
        <v>17</v>
      </c>
      <c r="E3276" s="8">
        <v>1</v>
      </c>
      <c r="F3276" s="9" t="str">
        <f>_xlfn.XLOOKUP(D3276,Data!G:G,Data!H:H,0,0,1)</f>
        <v>Asia</v>
      </c>
    </row>
    <row r="3277" spans="1:6" x14ac:dyDescent="0.2">
      <c r="A3277" s="9" t="s">
        <v>350</v>
      </c>
      <c r="B3277" s="9" t="s">
        <v>351</v>
      </c>
      <c r="C3277" s="8" t="s">
        <v>51</v>
      </c>
      <c r="D3277" s="9" t="s">
        <v>13</v>
      </c>
      <c r="E3277" s="8">
        <v>1</v>
      </c>
      <c r="F3277" s="9" t="str">
        <f>_xlfn.XLOOKUP(D3277,Data!G:G,Data!H:H,0,0,1)</f>
        <v>South America</v>
      </c>
    </row>
    <row r="3278" spans="1:6" x14ac:dyDescent="0.2">
      <c r="A3278" s="9" t="s">
        <v>350</v>
      </c>
      <c r="B3278" s="9" t="s">
        <v>351</v>
      </c>
      <c r="C3278" s="8" t="s">
        <v>51</v>
      </c>
      <c r="D3278" s="9" t="s">
        <v>31</v>
      </c>
      <c r="E3278" s="8">
        <v>1</v>
      </c>
      <c r="F3278" s="9" t="str">
        <f>_xlfn.XLOOKUP(D3278,Data!G:G,Data!H:H,0,0,1)</f>
        <v>Europe</v>
      </c>
    </row>
    <row r="3279" spans="1:6" x14ac:dyDescent="0.2">
      <c r="A3279" s="9" t="s">
        <v>350</v>
      </c>
      <c r="B3279" s="9" t="s">
        <v>351</v>
      </c>
      <c r="C3279" s="8" t="s">
        <v>51</v>
      </c>
      <c r="D3279" s="9" t="s">
        <v>38</v>
      </c>
      <c r="E3279" s="8">
        <v>1</v>
      </c>
      <c r="F3279" s="9" t="str">
        <f>_xlfn.XLOOKUP(D3279,Data!G:G,Data!H:H,0,0,1)</f>
        <v>Europe</v>
      </c>
    </row>
    <row r="3280" spans="1:6" x14ac:dyDescent="0.2">
      <c r="A3280" s="9" t="s">
        <v>350</v>
      </c>
      <c r="B3280" s="9" t="s">
        <v>351</v>
      </c>
      <c r="C3280" s="8" t="s">
        <v>51</v>
      </c>
      <c r="D3280" s="9" t="s">
        <v>25</v>
      </c>
      <c r="E3280" s="8">
        <v>1</v>
      </c>
      <c r="F3280" s="9" t="str">
        <f>_xlfn.XLOOKUP(D3280,Data!G:G,Data!H:H,0,0,1)</f>
        <v>Europe</v>
      </c>
    </row>
    <row r="3281" spans="1:6" x14ac:dyDescent="0.2">
      <c r="A3281" s="9" t="s">
        <v>350</v>
      </c>
      <c r="B3281" s="9" t="s">
        <v>351</v>
      </c>
      <c r="C3281" s="8" t="s">
        <v>51</v>
      </c>
      <c r="D3281" s="9" t="s">
        <v>32</v>
      </c>
      <c r="E3281" s="8">
        <v>1</v>
      </c>
      <c r="F3281" s="9" t="str">
        <f>_xlfn.XLOOKUP(D3281,Data!G:G,Data!H:H,0,0,1)</f>
        <v>Asia</v>
      </c>
    </row>
    <row r="3282" spans="1:6" x14ac:dyDescent="0.2">
      <c r="A3282" s="9" t="s">
        <v>350</v>
      </c>
      <c r="B3282" s="9" t="s">
        <v>351</v>
      </c>
      <c r="C3282" s="8" t="s">
        <v>51</v>
      </c>
      <c r="D3282" s="9" t="s">
        <v>10</v>
      </c>
      <c r="E3282" s="8">
        <v>1</v>
      </c>
      <c r="F3282" s="9" t="str">
        <f>_xlfn.XLOOKUP(D3282,Data!G:G,Data!H:H,0,0,1)</f>
        <v>Oceania</v>
      </c>
    </row>
    <row r="3283" spans="1:6" x14ac:dyDescent="0.2">
      <c r="A3283" s="9" t="s">
        <v>350</v>
      </c>
      <c r="B3283" s="9" t="s">
        <v>351</v>
      </c>
      <c r="C3283" s="8" t="s">
        <v>51</v>
      </c>
      <c r="D3283" s="9" t="s">
        <v>61</v>
      </c>
      <c r="E3283" s="8">
        <v>1</v>
      </c>
      <c r="F3283" s="9" t="str">
        <f>_xlfn.XLOOKUP(D3283,Data!G:G,Data!H:H,0,0,1)</f>
        <v>Europe</v>
      </c>
    </row>
    <row r="3284" spans="1:6" x14ac:dyDescent="0.2">
      <c r="A3284" s="9" t="s">
        <v>350</v>
      </c>
      <c r="B3284" s="9" t="s">
        <v>351</v>
      </c>
      <c r="C3284" s="8" t="s">
        <v>51</v>
      </c>
      <c r="D3284" s="9" t="s">
        <v>41</v>
      </c>
      <c r="E3284" s="8">
        <v>1</v>
      </c>
      <c r="F3284" s="9" t="str">
        <f>_xlfn.XLOOKUP(D3284,Data!G:G,Data!H:H,0,0,1)</f>
        <v>Asia</v>
      </c>
    </row>
    <row r="3285" spans="1:6" x14ac:dyDescent="0.2">
      <c r="A3285" s="9" t="s">
        <v>350</v>
      </c>
      <c r="B3285" s="9" t="s">
        <v>352</v>
      </c>
      <c r="C3285" s="8" t="s">
        <v>51</v>
      </c>
      <c r="D3285" s="9" t="s">
        <v>45</v>
      </c>
      <c r="E3285" s="8">
        <v>3</v>
      </c>
      <c r="F3285" s="9" t="str">
        <f>_xlfn.XLOOKUP(D3285,Data!G:G,Data!H:H,0,0,1)</f>
        <v>North America</v>
      </c>
    </row>
    <row r="3286" spans="1:6" x14ac:dyDescent="0.2">
      <c r="A3286" s="9" t="s">
        <v>350</v>
      </c>
      <c r="B3286" s="9" t="s">
        <v>352</v>
      </c>
      <c r="C3286" s="8" t="s">
        <v>51</v>
      </c>
      <c r="D3286" s="9" t="s">
        <v>152</v>
      </c>
      <c r="E3286" s="8">
        <v>1</v>
      </c>
      <c r="F3286" s="9" t="str">
        <f>_xlfn.XLOOKUP(D3286,Data!G:G,Data!H:H,0,0,1)</f>
        <v>Africa</v>
      </c>
    </row>
    <row r="3287" spans="1:6" x14ac:dyDescent="0.2">
      <c r="A3287" s="9" t="s">
        <v>350</v>
      </c>
      <c r="B3287" s="9" t="s">
        <v>352</v>
      </c>
      <c r="C3287" s="8" t="s">
        <v>51</v>
      </c>
      <c r="D3287" s="9" t="s">
        <v>10</v>
      </c>
      <c r="E3287" s="8">
        <v>2</v>
      </c>
      <c r="F3287" s="9" t="str">
        <f>_xlfn.XLOOKUP(D3287,Data!G:G,Data!H:H,0,0,1)</f>
        <v>Oceania</v>
      </c>
    </row>
    <row r="3288" spans="1:6" x14ac:dyDescent="0.2">
      <c r="A3288" s="9" t="s">
        <v>350</v>
      </c>
      <c r="B3288" s="9" t="s">
        <v>352</v>
      </c>
      <c r="C3288" s="8" t="s">
        <v>51</v>
      </c>
      <c r="D3288" s="9" t="s">
        <v>52</v>
      </c>
      <c r="E3288" s="8">
        <v>1</v>
      </c>
      <c r="F3288" s="9" t="str">
        <f>_xlfn.XLOOKUP(D3288,Data!G:G,Data!H:H,0,0,1)</f>
        <v>Europe</v>
      </c>
    </row>
    <row r="3289" spans="1:6" x14ac:dyDescent="0.2">
      <c r="A3289" s="9" t="s">
        <v>350</v>
      </c>
      <c r="B3289" s="9" t="s">
        <v>352</v>
      </c>
      <c r="C3289" s="8" t="s">
        <v>51</v>
      </c>
      <c r="D3289" s="9" t="s">
        <v>141</v>
      </c>
      <c r="E3289" s="8">
        <v>1</v>
      </c>
      <c r="F3289" s="9" t="str">
        <f>_xlfn.XLOOKUP(D3289,Data!G:G,Data!H:H,0,0,1)</f>
        <v>Europe</v>
      </c>
    </row>
    <row r="3290" spans="1:6" x14ac:dyDescent="0.2">
      <c r="A3290" s="9" t="s">
        <v>350</v>
      </c>
      <c r="B3290" s="9" t="s">
        <v>352</v>
      </c>
      <c r="C3290" s="8" t="s">
        <v>51</v>
      </c>
      <c r="D3290" s="9" t="s">
        <v>13</v>
      </c>
      <c r="E3290" s="8">
        <v>3</v>
      </c>
      <c r="F3290" s="9" t="str">
        <f>_xlfn.XLOOKUP(D3290,Data!G:G,Data!H:H,0,0,1)</f>
        <v>South America</v>
      </c>
    </row>
    <row r="3291" spans="1:6" x14ac:dyDescent="0.2">
      <c r="A3291" s="9" t="s">
        <v>350</v>
      </c>
      <c r="B3291" s="9" t="s">
        <v>352</v>
      </c>
      <c r="C3291" s="8" t="s">
        <v>51</v>
      </c>
      <c r="D3291" s="9" t="s">
        <v>14</v>
      </c>
      <c r="E3291" s="8">
        <v>3</v>
      </c>
      <c r="F3291" s="9" t="str">
        <f>_xlfn.XLOOKUP(D3291,Data!G:G,Data!H:H,0,0,1)</f>
        <v>North America</v>
      </c>
    </row>
    <row r="3292" spans="1:6" x14ac:dyDescent="0.2">
      <c r="A3292" s="9" t="s">
        <v>350</v>
      </c>
      <c r="B3292" s="9" t="s">
        <v>352</v>
      </c>
      <c r="C3292" s="8" t="s">
        <v>51</v>
      </c>
      <c r="D3292" s="9" t="s">
        <v>17</v>
      </c>
      <c r="E3292" s="8">
        <v>2</v>
      </c>
      <c r="F3292" s="9" t="str">
        <f>_xlfn.XLOOKUP(D3292,Data!G:G,Data!H:H,0,0,1)</f>
        <v>Asia</v>
      </c>
    </row>
    <row r="3293" spans="1:6" x14ac:dyDescent="0.2">
      <c r="A3293" s="9" t="s">
        <v>350</v>
      </c>
      <c r="B3293" s="9" t="s">
        <v>352</v>
      </c>
      <c r="C3293" s="8" t="s">
        <v>51</v>
      </c>
      <c r="D3293" s="9" t="s">
        <v>19</v>
      </c>
      <c r="E3293" s="8">
        <v>1</v>
      </c>
      <c r="F3293" s="9" t="str">
        <f>_xlfn.XLOOKUP(D3293,Data!G:G,Data!H:H,0,0,1)</f>
        <v>South America</v>
      </c>
    </row>
    <row r="3294" spans="1:6" x14ac:dyDescent="0.2">
      <c r="A3294" s="9" t="s">
        <v>350</v>
      </c>
      <c r="B3294" s="9" t="s">
        <v>352</v>
      </c>
      <c r="C3294" s="8" t="s">
        <v>51</v>
      </c>
      <c r="D3294" s="9" t="s">
        <v>21</v>
      </c>
      <c r="E3294" s="8">
        <v>1</v>
      </c>
      <c r="F3294" s="9" t="str">
        <f>_xlfn.XLOOKUP(D3294,Data!G:G,Data!H:H,0,0,1)</f>
        <v>Europe</v>
      </c>
    </row>
    <row r="3295" spans="1:6" x14ac:dyDescent="0.2">
      <c r="A3295" s="9" t="s">
        <v>350</v>
      </c>
      <c r="B3295" s="9" t="s">
        <v>352</v>
      </c>
      <c r="C3295" s="8" t="s">
        <v>51</v>
      </c>
      <c r="D3295" s="9" t="s">
        <v>22</v>
      </c>
      <c r="E3295" s="8">
        <v>1</v>
      </c>
      <c r="F3295" s="9" t="str">
        <f>_xlfn.XLOOKUP(D3295,Data!G:G,Data!H:H,0,0,1)</f>
        <v>Africa</v>
      </c>
    </row>
    <row r="3296" spans="1:6" x14ac:dyDescent="0.2">
      <c r="A3296" s="9" t="s">
        <v>350</v>
      </c>
      <c r="B3296" s="9" t="s">
        <v>352</v>
      </c>
      <c r="C3296" s="8" t="s">
        <v>51</v>
      </c>
      <c r="D3296" s="9" t="s">
        <v>42</v>
      </c>
      <c r="E3296" s="8">
        <v>3</v>
      </c>
      <c r="F3296" s="9" t="str">
        <f>_xlfn.XLOOKUP(D3296,Data!G:G,Data!H:H,0,0,1)</f>
        <v>Europe</v>
      </c>
    </row>
    <row r="3297" spans="1:6" x14ac:dyDescent="0.2">
      <c r="A3297" s="9" t="s">
        <v>350</v>
      </c>
      <c r="B3297" s="9" t="s">
        <v>352</v>
      </c>
      <c r="C3297" s="8" t="s">
        <v>51</v>
      </c>
      <c r="D3297" s="9" t="s">
        <v>25</v>
      </c>
      <c r="E3297" s="8">
        <v>2</v>
      </c>
      <c r="F3297" s="9" t="str">
        <f>_xlfn.XLOOKUP(D3297,Data!G:G,Data!H:H,0,0,1)</f>
        <v>Europe</v>
      </c>
    </row>
    <row r="3298" spans="1:6" x14ac:dyDescent="0.2">
      <c r="A3298" s="9" t="s">
        <v>350</v>
      </c>
      <c r="B3298" s="9" t="s">
        <v>352</v>
      </c>
      <c r="C3298" s="8" t="s">
        <v>51</v>
      </c>
      <c r="D3298" s="9" t="s">
        <v>27</v>
      </c>
      <c r="E3298" s="8">
        <v>3</v>
      </c>
      <c r="F3298" s="9" t="str">
        <f>_xlfn.XLOOKUP(D3298,Data!G:G,Data!H:H,0,0,1)</f>
        <v>Europe</v>
      </c>
    </row>
    <row r="3299" spans="1:6" x14ac:dyDescent="0.2">
      <c r="A3299" s="9" t="s">
        <v>350</v>
      </c>
      <c r="B3299" s="9" t="s">
        <v>352</v>
      </c>
      <c r="C3299" s="8" t="s">
        <v>51</v>
      </c>
      <c r="D3299" s="9" t="s">
        <v>26</v>
      </c>
      <c r="E3299" s="8">
        <v>2</v>
      </c>
      <c r="F3299" s="9" t="str">
        <f>_xlfn.XLOOKUP(D3299,Data!G:G,Data!H:H,0,0,1)</f>
        <v>Europe</v>
      </c>
    </row>
    <row r="3300" spans="1:6" x14ac:dyDescent="0.2">
      <c r="A3300" s="9" t="s">
        <v>350</v>
      </c>
      <c r="B3300" s="9" t="s">
        <v>352</v>
      </c>
      <c r="C3300" s="8" t="s">
        <v>51</v>
      </c>
      <c r="D3300" s="9" t="s">
        <v>100</v>
      </c>
      <c r="E3300" s="8">
        <v>1</v>
      </c>
      <c r="F3300" s="9" t="str">
        <f>_xlfn.XLOOKUP(D3300,Data!G:G,Data!H:H,0,0,1)</f>
        <v>North America</v>
      </c>
    </row>
    <row r="3301" spans="1:6" x14ac:dyDescent="0.2">
      <c r="A3301" s="9" t="s">
        <v>350</v>
      </c>
      <c r="B3301" s="9" t="s">
        <v>352</v>
      </c>
      <c r="C3301" s="8" t="s">
        <v>51</v>
      </c>
      <c r="D3301" s="9" t="s">
        <v>143</v>
      </c>
      <c r="E3301" s="8">
        <v>1</v>
      </c>
      <c r="F3301" s="9" t="str">
        <f>_xlfn.XLOOKUP(D3301,Data!G:G,Data!H:H,0,0,1)</f>
        <v>Europe</v>
      </c>
    </row>
    <row r="3302" spans="1:6" x14ac:dyDescent="0.2">
      <c r="A3302" s="9" t="s">
        <v>350</v>
      </c>
      <c r="B3302" s="9" t="s">
        <v>352</v>
      </c>
      <c r="C3302" s="8" t="s">
        <v>51</v>
      </c>
      <c r="D3302" s="9" t="s">
        <v>30</v>
      </c>
      <c r="E3302" s="8">
        <v>1</v>
      </c>
      <c r="F3302" s="9" t="str">
        <f>_xlfn.XLOOKUP(D3302,Data!G:G,Data!H:H,0,0,1)</f>
        <v>Europe</v>
      </c>
    </row>
    <row r="3303" spans="1:6" x14ac:dyDescent="0.2">
      <c r="A3303" s="9" t="s">
        <v>350</v>
      </c>
      <c r="B3303" s="9" t="s">
        <v>352</v>
      </c>
      <c r="C3303" s="8" t="s">
        <v>51</v>
      </c>
      <c r="D3303" s="9" t="s">
        <v>31</v>
      </c>
      <c r="E3303" s="8">
        <v>3</v>
      </c>
      <c r="F3303" s="9" t="str">
        <f>_xlfn.XLOOKUP(D3303,Data!G:G,Data!H:H,0,0,1)</f>
        <v>Europe</v>
      </c>
    </row>
    <row r="3304" spans="1:6" x14ac:dyDescent="0.2">
      <c r="A3304" s="9" t="s">
        <v>350</v>
      </c>
      <c r="B3304" s="9" t="s">
        <v>352</v>
      </c>
      <c r="C3304" s="8" t="s">
        <v>51</v>
      </c>
      <c r="D3304" s="9" t="s">
        <v>32</v>
      </c>
      <c r="E3304" s="8">
        <v>4</v>
      </c>
      <c r="F3304" s="9" t="str">
        <f>_xlfn.XLOOKUP(D3304,Data!G:G,Data!H:H,0,0,1)</f>
        <v>Asia</v>
      </c>
    </row>
    <row r="3305" spans="1:6" x14ac:dyDescent="0.2">
      <c r="A3305" s="9" t="s">
        <v>350</v>
      </c>
      <c r="B3305" s="9" t="s">
        <v>352</v>
      </c>
      <c r="C3305" s="8" t="s">
        <v>51</v>
      </c>
      <c r="D3305" s="9" t="s">
        <v>41</v>
      </c>
      <c r="E3305" s="8">
        <v>2</v>
      </c>
      <c r="F3305" s="9" t="str">
        <f>_xlfn.XLOOKUP(D3305,Data!G:G,Data!H:H,0,0,1)</f>
        <v>Asia</v>
      </c>
    </row>
    <row r="3306" spans="1:6" x14ac:dyDescent="0.2">
      <c r="A3306" s="9" t="s">
        <v>350</v>
      </c>
      <c r="B3306" s="9" t="s">
        <v>352</v>
      </c>
      <c r="C3306" s="8" t="s">
        <v>51</v>
      </c>
      <c r="D3306" s="9" t="s">
        <v>35</v>
      </c>
      <c r="E3306" s="8">
        <v>2</v>
      </c>
      <c r="F3306" s="9" t="str">
        <f>_xlfn.XLOOKUP(D3306,Data!G:G,Data!H:H,0,0,1)</f>
        <v>North America</v>
      </c>
    </row>
    <row r="3307" spans="1:6" x14ac:dyDescent="0.2">
      <c r="A3307" s="9" t="s">
        <v>350</v>
      </c>
      <c r="B3307" s="9" t="s">
        <v>352</v>
      </c>
      <c r="C3307" s="8" t="s">
        <v>51</v>
      </c>
      <c r="D3307" s="9" t="s">
        <v>38</v>
      </c>
      <c r="E3307" s="8">
        <v>3</v>
      </c>
      <c r="F3307" s="9" t="str">
        <f>_xlfn.XLOOKUP(D3307,Data!G:G,Data!H:H,0,0,1)</f>
        <v>Europe</v>
      </c>
    </row>
    <row r="3308" spans="1:6" x14ac:dyDescent="0.2">
      <c r="A3308" s="9" t="s">
        <v>350</v>
      </c>
      <c r="B3308" s="9" t="s">
        <v>352</v>
      </c>
      <c r="C3308" s="8" t="s">
        <v>51</v>
      </c>
      <c r="D3308" s="9" t="s">
        <v>71</v>
      </c>
      <c r="E3308" s="8">
        <v>1</v>
      </c>
      <c r="F3308" s="9" t="str">
        <f>_xlfn.XLOOKUP(D3308,Data!G:G,Data!H:H,0,0,1)</f>
        <v>Oceania</v>
      </c>
    </row>
    <row r="3309" spans="1:6" x14ac:dyDescent="0.2">
      <c r="A3309" s="9" t="s">
        <v>350</v>
      </c>
      <c r="B3309" s="9" t="s">
        <v>352</v>
      </c>
      <c r="C3309" s="8" t="s">
        <v>51</v>
      </c>
      <c r="D3309" s="9" t="s">
        <v>121</v>
      </c>
      <c r="E3309" s="8">
        <v>1</v>
      </c>
      <c r="F3309" s="9" t="str">
        <f>_xlfn.XLOOKUP(D3309,Data!G:G,Data!H:H,0,0,1)</f>
        <v>North America</v>
      </c>
    </row>
    <row r="3310" spans="1:6" x14ac:dyDescent="0.2">
      <c r="A3310" s="9" t="s">
        <v>350</v>
      </c>
      <c r="B3310" s="9" t="s">
        <v>352</v>
      </c>
      <c r="C3310" s="8" t="s">
        <v>51</v>
      </c>
      <c r="D3310" s="9" t="s">
        <v>178</v>
      </c>
      <c r="E3310" s="8">
        <v>3</v>
      </c>
      <c r="F3310" s="9" t="str">
        <f>_xlfn.XLOOKUP(D3310,Data!G:G,Data!H:H,0,0,1)</f>
        <v>Asia</v>
      </c>
    </row>
    <row r="3311" spans="1:6" x14ac:dyDescent="0.2">
      <c r="A3311" s="9" t="s">
        <v>350</v>
      </c>
      <c r="B3311" s="9" t="s">
        <v>352</v>
      </c>
      <c r="C3311" s="8" t="s">
        <v>51</v>
      </c>
      <c r="D3311" s="9" t="s">
        <v>145</v>
      </c>
      <c r="E3311" s="8">
        <v>1</v>
      </c>
      <c r="F3311" s="9" t="str">
        <f>_xlfn.XLOOKUP(D3311,Data!G:G,Data!H:H,0,0,1)</f>
        <v>Europe</v>
      </c>
    </row>
    <row r="3312" spans="1:6" x14ac:dyDescent="0.2">
      <c r="A3312" s="9" t="s">
        <v>350</v>
      </c>
      <c r="B3312" s="9" t="s">
        <v>352</v>
      </c>
      <c r="C3312" s="8" t="s">
        <v>51</v>
      </c>
      <c r="D3312" s="9" t="s">
        <v>61</v>
      </c>
      <c r="E3312" s="8">
        <v>3</v>
      </c>
      <c r="F3312" s="9" t="str">
        <f>_xlfn.XLOOKUP(D3312,Data!G:G,Data!H:H,0,0,1)</f>
        <v>Europe</v>
      </c>
    </row>
    <row r="3313" spans="1:6" x14ac:dyDescent="0.2">
      <c r="A3313" s="9" t="s">
        <v>350</v>
      </c>
      <c r="B3313" s="9" t="s">
        <v>352</v>
      </c>
      <c r="C3313" s="8" t="s">
        <v>51</v>
      </c>
      <c r="D3313" s="9" t="s">
        <v>39</v>
      </c>
      <c r="E3313" s="8">
        <v>1</v>
      </c>
      <c r="F3313" s="9" t="str">
        <f>_xlfn.XLOOKUP(D3313,Data!G:G,Data!H:H,0,0,1)</f>
        <v>Europe</v>
      </c>
    </row>
    <row r="3314" spans="1:6" x14ac:dyDescent="0.2">
      <c r="A3314" s="9" t="s">
        <v>350</v>
      </c>
      <c r="B3314" s="9" t="s">
        <v>352</v>
      </c>
      <c r="C3314" s="8" t="s">
        <v>51</v>
      </c>
      <c r="D3314" s="9" t="s">
        <v>137</v>
      </c>
      <c r="E3314" s="8">
        <v>1</v>
      </c>
      <c r="F3314" s="9" t="str">
        <f>_xlfn.XLOOKUP(D3314,Data!G:G,Data!H:H,0,0,1)</f>
        <v>Europe</v>
      </c>
    </row>
    <row r="3315" spans="1:6" x14ac:dyDescent="0.2">
      <c r="A3315" s="9" t="s">
        <v>350</v>
      </c>
      <c r="B3315" s="9" t="s">
        <v>352</v>
      </c>
      <c r="C3315" s="8" t="s">
        <v>51</v>
      </c>
      <c r="D3315" s="9" t="s">
        <v>44</v>
      </c>
      <c r="E3315" s="8">
        <v>1</v>
      </c>
      <c r="F3315" s="9" t="str">
        <f>_xlfn.XLOOKUP(D3315,Data!G:G,Data!H:H,0,0,1)</f>
        <v>Europe</v>
      </c>
    </row>
    <row r="3316" spans="1:6" x14ac:dyDescent="0.2">
      <c r="A3316" s="9" t="s">
        <v>350</v>
      </c>
      <c r="B3316" s="9" t="s">
        <v>353</v>
      </c>
      <c r="C3316" s="8" t="s">
        <v>51</v>
      </c>
      <c r="D3316" s="9" t="s">
        <v>45</v>
      </c>
      <c r="E3316" s="8">
        <v>3</v>
      </c>
      <c r="F3316" s="9" t="str">
        <f>_xlfn.XLOOKUP(D3316,Data!G:G,Data!H:H,0,0,1)</f>
        <v>North America</v>
      </c>
    </row>
    <row r="3317" spans="1:6" x14ac:dyDescent="0.2">
      <c r="A3317" s="9" t="s">
        <v>350</v>
      </c>
      <c r="B3317" s="9" t="s">
        <v>353</v>
      </c>
      <c r="C3317" s="8" t="s">
        <v>51</v>
      </c>
      <c r="D3317" s="9" t="s">
        <v>10</v>
      </c>
      <c r="E3317" s="8">
        <v>1</v>
      </c>
      <c r="F3317" s="9" t="str">
        <f>_xlfn.XLOOKUP(D3317,Data!G:G,Data!H:H,0,0,1)</f>
        <v>Oceania</v>
      </c>
    </row>
    <row r="3318" spans="1:6" x14ac:dyDescent="0.2">
      <c r="A3318" s="9" t="s">
        <v>350</v>
      </c>
      <c r="B3318" s="9" t="s">
        <v>353</v>
      </c>
      <c r="C3318" s="8" t="s">
        <v>51</v>
      </c>
      <c r="D3318" s="9" t="s">
        <v>13</v>
      </c>
      <c r="E3318" s="8">
        <v>1</v>
      </c>
      <c r="F3318" s="9" t="str">
        <f>_xlfn.XLOOKUP(D3318,Data!G:G,Data!H:H,0,0,1)</f>
        <v>South America</v>
      </c>
    </row>
    <row r="3319" spans="1:6" x14ac:dyDescent="0.2">
      <c r="A3319" s="9" t="s">
        <v>350</v>
      </c>
      <c r="B3319" s="9" t="s">
        <v>353</v>
      </c>
      <c r="C3319" s="8" t="s">
        <v>51</v>
      </c>
      <c r="D3319" s="9" t="s">
        <v>198</v>
      </c>
      <c r="E3319" s="8">
        <v>1</v>
      </c>
      <c r="F3319" s="9" t="str">
        <f>_xlfn.XLOOKUP(D3319,Data!G:G,Data!H:H,0,0,1)</f>
        <v>Europe</v>
      </c>
    </row>
    <row r="3320" spans="1:6" x14ac:dyDescent="0.2">
      <c r="A3320" s="9" t="s">
        <v>350</v>
      </c>
      <c r="B3320" s="9" t="s">
        <v>353</v>
      </c>
      <c r="C3320" s="8" t="s">
        <v>51</v>
      </c>
      <c r="D3320" s="9" t="s">
        <v>14</v>
      </c>
      <c r="E3320" s="8">
        <v>2</v>
      </c>
      <c r="F3320" s="9" t="str">
        <f>_xlfn.XLOOKUP(D3320,Data!G:G,Data!H:H,0,0,1)</f>
        <v>North America</v>
      </c>
    </row>
    <row r="3321" spans="1:6" x14ac:dyDescent="0.2">
      <c r="A3321" s="9" t="s">
        <v>350</v>
      </c>
      <c r="B3321" s="9" t="s">
        <v>353</v>
      </c>
      <c r="C3321" s="8" t="s">
        <v>51</v>
      </c>
      <c r="D3321" s="9" t="s">
        <v>25</v>
      </c>
      <c r="E3321" s="8">
        <v>2</v>
      </c>
      <c r="F3321" s="9" t="str">
        <f>_xlfn.XLOOKUP(D3321,Data!G:G,Data!H:H,0,0,1)</f>
        <v>Europe</v>
      </c>
    </row>
    <row r="3322" spans="1:6" x14ac:dyDescent="0.2">
      <c r="A3322" s="9" t="s">
        <v>350</v>
      </c>
      <c r="B3322" s="9" t="s">
        <v>353</v>
      </c>
      <c r="C3322" s="8" t="s">
        <v>51</v>
      </c>
      <c r="D3322" s="9" t="s">
        <v>143</v>
      </c>
      <c r="E3322" s="8">
        <v>1</v>
      </c>
      <c r="F3322" s="9" t="str">
        <f>_xlfn.XLOOKUP(D3322,Data!G:G,Data!H:H,0,0,1)</f>
        <v>Europe</v>
      </c>
    </row>
    <row r="3323" spans="1:6" x14ac:dyDescent="0.2">
      <c r="A3323" s="9" t="s">
        <v>350</v>
      </c>
      <c r="B3323" s="9" t="s">
        <v>353</v>
      </c>
      <c r="C3323" s="8" t="s">
        <v>51</v>
      </c>
      <c r="D3323" s="9" t="s">
        <v>30</v>
      </c>
      <c r="E3323" s="8">
        <v>1</v>
      </c>
      <c r="F3323" s="9" t="str">
        <f>_xlfn.XLOOKUP(D3323,Data!G:G,Data!H:H,0,0,1)</f>
        <v>Europe</v>
      </c>
    </row>
    <row r="3324" spans="1:6" x14ac:dyDescent="0.2">
      <c r="A3324" s="9" t="s">
        <v>350</v>
      </c>
      <c r="B3324" s="9" t="s">
        <v>353</v>
      </c>
      <c r="C3324" s="8" t="s">
        <v>51</v>
      </c>
      <c r="D3324" s="9" t="s">
        <v>41</v>
      </c>
      <c r="E3324" s="8">
        <v>1</v>
      </c>
      <c r="F3324" s="9" t="str">
        <f>_xlfn.XLOOKUP(D3324,Data!G:G,Data!H:H,0,0,1)</f>
        <v>Asia</v>
      </c>
    </row>
    <row r="3325" spans="1:6" x14ac:dyDescent="0.2">
      <c r="A3325" s="9" t="s">
        <v>350</v>
      </c>
      <c r="B3325" s="9" t="s">
        <v>353</v>
      </c>
      <c r="C3325" s="8" t="s">
        <v>51</v>
      </c>
      <c r="D3325" s="9" t="s">
        <v>35</v>
      </c>
      <c r="E3325" s="8">
        <v>2</v>
      </c>
      <c r="F3325" s="9" t="str">
        <f>_xlfn.XLOOKUP(D3325,Data!G:G,Data!H:H,0,0,1)</f>
        <v>North America</v>
      </c>
    </row>
    <row r="3326" spans="1:6" x14ac:dyDescent="0.2">
      <c r="A3326" s="9" t="s">
        <v>350</v>
      </c>
      <c r="B3326" s="9" t="s">
        <v>353</v>
      </c>
      <c r="C3326" s="8" t="s">
        <v>51</v>
      </c>
      <c r="D3326" s="9" t="s">
        <v>121</v>
      </c>
      <c r="E3326" s="8">
        <v>1</v>
      </c>
      <c r="F3326" s="9" t="str">
        <f>_xlfn.XLOOKUP(D3326,Data!G:G,Data!H:H,0,0,1)</f>
        <v>North America</v>
      </c>
    </row>
    <row r="3327" spans="1:6" x14ac:dyDescent="0.2">
      <c r="A3327" s="9" t="s">
        <v>350</v>
      </c>
      <c r="B3327" s="9" t="s">
        <v>353</v>
      </c>
      <c r="C3327" s="8" t="s">
        <v>51</v>
      </c>
      <c r="D3327" s="9" t="s">
        <v>178</v>
      </c>
      <c r="E3327" s="8">
        <v>1</v>
      </c>
      <c r="F3327" s="9" t="str">
        <f>_xlfn.XLOOKUP(D3327,Data!G:G,Data!H:H,0,0,1)</f>
        <v>Asia</v>
      </c>
    </row>
    <row r="3328" spans="1:6" x14ac:dyDescent="0.2">
      <c r="A3328" s="9" t="s">
        <v>350</v>
      </c>
      <c r="B3328" s="9" t="s">
        <v>353</v>
      </c>
      <c r="C3328" s="8" t="s">
        <v>51</v>
      </c>
      <c r="D3328" s="9" t="s">
        <v>190</v>
      </c>
      <c r="E3328" s="8">
        <v>1</v>
      </c>
      <c r="F3328" s="9" t="str">
        <f>_xlfn.XLOOKUP(D3328,Data!G:G,Data!H:H,0,0,1)</f>
        <v>Asia</v>
      </c>
    </row>
    <row r="3329" spans="1:6" x14ac:dyDescent="0.2">
      <c r="A3329" s="9" t="s">
        <v>350</v>
      </c>
      <c r="B3329" s="9" t="s">
        <v>353</v>
      </c>
      <c r="C3329" s="8" t="s">
        <v>51</v>
      </c>
      <c r="D3329" s="9" t="s">
        <v>61</v>
      </c>
      <c r="E3329" s="8">
        <v>1</v>
      </c>
      <c r="F3329" s="9" t="str">
        <f>_xlfn.XLOOKUP(D3329,Data!G:G,Data!H:H,0,0,1)</f>
        <v>Europe</v>
      </c>
    </row>
    <row r="3330" spans="1:6" x14ac:dyDescent="0.2">
      <c r="A3330" s="9" t="s">
        <v>350</v>
      </c>
      <c r="B3330" s="9" t="s">
        <v>354</v>
      </c>
      <c r="C3330" s="8" t="s">
        <v>51</v>
      </c>
      <c r="D3330" s="9" t="s">
        <v>152</v>
      </c>
      <c r="E3330" s="8">
        <v>1</v>
      </c>
      <c r="F3330" s="9" t="str">
        <f>_xlfn.XLOOKUP(D3330,Data!G:G,Data!H:H,0,0,1)</f>
        <v>Africa</v>
      </c>
    </row>
    <row r="3331" spans="1:6" x14ac:dyDescent="0.2">
      <c r="A3331" s="9" t="s">
        <v>350</v>
      </c>
      <c r="B3331" s="9" t="s">
        <v>354</v>
      </c>
      <c r="C3331" s="8" t="s">
        <v>51</v>
      </c>
      <c r="D3331" s="9" t="s">
        <v>10</v>
      </c>
      <c r="E3331" s="8">
        <v>4</v>
      </c>
      <c r="F3331" s="9" t="str">
        <f>_xlfn.XLOOKUP(D3331,Data!G:G,Data!H:H,0,0,1)</f>
        <v>Oceania</v>
      </c>
    </row>
    <row r="3332" spans="1:6" x14ac:dyDescent="0.2">
      <c r="A3332" s="9" t="s">
        <v>350</v>
      </c>
      <c r="B3332" s="9" t="s">
        <v>354</v>
      </c>
      <c r="C3332" s="8" t="s">
        <v>51</v>
      </c>
      <c r="D3332" s="9" t="s">
        <v>52</v>
      </c>
      <c r="E3332" s="8">
        <v>1</v>
      </c>
      <c r="F3332" s="9" t="str">
        <f>_xlfn.XLOOKUP(D3332,Data!G:G,Data!H:H,0,0,1)</f>
        <v>Europe</v>
      </c>
    </row>
    <row r="3333" spans="1:6" x14ac:dyDescent="0.2">
      <c r="A3333" s="9" t="s">
        <v>350</v>
      </c>
      <c r="B3333" s="9" t="s">
        <v>354</v>
      </c>
      <c r="C3333" s="8" t="s">
        <v>51</v>
      </c>
      <c r="D3333" s="9" t="s">
        <v>141</v>
      </c>
      <c r="E3333" s="8">
        <v>1</v>
      </c>
      <c r="F3333" s="9" t="str">
        <f>_xlfn.XLOOKUP(D3333,Data!G:G,Data!H:H,0,0,1)</f>
        <v>Europe</v>
      </c>
    </row>
    <row r="3334" spans="1:6" x14ac:dyDescent="0.2">
      <c r="A3334" s="9" t="s">
        <v>350</v>
      </c>
      <c r="B3334" s="9" t="s">
        <v>354</v>
      </c>
      <c r="C3334" s="8" t="s">
        <v>51</v>
      </c>
      <c r="D3334" s="9" t="s">
        <v>13</v>
      </c>
      <c r="E3334" s="8">
        <v>4</v>
      </c>
      <c r="F3334" s="9" t="str">
        <f>_xlfn.XLOOKUP(D3334,Data!G:G,Data!H:H,0,0,1)</f>
        <v>South America</v>
      </c>
    </row>
    <row r="3335" spans="1:6" x14ac:dyDescent="0.2">
      <c r="A3335" s="9" t="s">
        <v>350</v>
      </c>
      <c r="B3335" s="9" t="s">
        <v>354</v>
      </c>
      <c r="C3335" s="8" t="s">
        <v>51</v>
      </c>
      <c r="D3335" s="9" t="s">
        <v>14</v>
      </c>
      <c r="E3335" s="8">
        <v>4</v>
      </c>
      <c r="F3335" s="9" t="str">
        <f>_xlfn.XLOOKUP(D3335,Data!G:G,Data!H:H,0,0,1)</f>
        <v>North America</v>
      </c>
    </row>
    <row r="3336" spans="1:6" x14ac:dyDescent="0.2">
      <c r="A3336" s="9" t="s">
        <v>350</v>
      </c>
      <c r="B3336" s="9" t="s">
        <v>354</v>
      </c>
      <c r="C3336" s="8" t="s">
        <v>51</v>
      </c>
      <c r="D3336" s="9" t="s">
        <v>17</v>
      </c>
      <c r="E3336" s="8">
        <v>4</v>
      </c>
      <c r="F3336" s="9" t="str">
        <f>_xlfn.XLOOKUP(D3336,Data!G:G,Data!H:H,0,0,1)</f>
        <v>Asia</v>
      </c>
    </row>
    <row r="3337" spans="1:6" x14ac:dyDescent="0.2">
      <c r="A3337" s="9" t="s">
        <v>350</v>
      </c>
      <c r="B3337" s="9" t="s">
        <v>354</v>
      </c>
      <c r="C3337" s="8" t="s">
        <v>51</v>
      </c>
      <c r="D3337" s="9" t="s">
        <v>19</v>
      </c>
      <c r="E3337" s="8">
        <v>1</v>
      </c>
      <c r="F3337" s="9" t="str">
        <f>_xlfn.XLOOKUP(D3337,Data!G:G,Data!H:H,0,0,1)</f>
        <v>South America</v>
      </c>
    </row>
    <row r="3338" spans="1:6" x14ac:dyDescent="0.2">
      <c r="A3338" s="9" t="s">
        <v>350</v>
      </c>
      <c r="B3338" s="9" t="s">
        <v>354</v>
      </c>
      <c r="C3338" s="8" t="s">
        <v>51</v>
      </c>
      <c r="D3338" s="9" t="s">
        <v>21</v>
      </c>
      <c r="E3338" s="8">
        <v>1</v>
      </c>
      <c r="F3338" s="9" t="str">
        <f>_xlfn.XLOOKUP(D3338,Data!G:G,Data!H:H,0,0,1)</f>
        <v>Europe</v>
      </c>
    </row>
    <row r="3339" spans="1:6" x14ac:dyDescent="0.2">
      <c r="A3339" s="9" t="s">
        <v>350</v>
      </c>
      <c r="B3339" s="9" t="s">
        <v>354</v>
      </c>
      <c r="C3339" s="8" t="s">
        <v>51</v>
      </c>
      <c r="D3339" s="9" t="s">
        <v>22</v>
      </c>
      <c r="E3339" s="8">
        <v>1</v>
      </c>
      <c r="F3339" s="9" t="str">
        <f>_xlfn.XLOOKUP(D3339,Data!G:G,Data!H:H,0,0,1)</f>
        <v>Africa</v>
      </c>
    </row>
    <row r="3340" spans="1:6" x14ac:dyDescent="0.2">
      <c r="A3340" s="9" t="s">
        <v>350</v>
      </c>
      <c r="B3340" s="9" t="s">
        <v>354</v>
      </c>
      <c r="C3340" s="8" t="s">
        <v>51</v>
      </c>
      <c r="D3340" s="9" t="s">
        <v>42</v>
      </c>
      <c r="E3340" s="8">
        <v>3</v>
      </c>
      <c r="F3340" s="9" t="str">
        <f>_xlfn.XLOOKUP(D3340,Data!G:G,Data!H:H,0,0,1)</f>
        <v>Europe</v>
      </c>
    </row>
    <row r="3341" spans="1:6" x14ac:dyDescent="0.2">
      <c r="A3341" s="9" t="s">
        <v>350</v>
      </c>
      <c r="B3341" s="9" t="s">
        <v>354</v>
      </c>
      <c r="C3341" s="8" t="s">
        <v>51</v>
      </c>
      <c r="D3341" s="9" t="s">
        <v>25</v>
      </c>
      <c r="E3341" s="8">
        <v>4</v>
      </c>
      <c r="F3341" s="9" t="str">
        <f>_xlfn.XLOOKUP(D3341,Data!G:G,Data!H:H,0,0,1)</f>
        <v>Europe</v>
      </c>
    </row>
    <row r="3342" spans="1:6" x14ac:dyDescent="0.2">
      <c r="A3342" s="9" t="s">
        <v>350</v>
      </c>
      <c r="B3342" s="9" t="s">
        <v>354</v>
      </c>
      <c r="C3342" s="8" t="s">
        <v>51</v>
      </c>
      <c r="D3342" s="9" t="s">
        <v>27</v>
      </c>
      <c r="E3342" s="8">
        <v>4</v>
      </c>
      <c r="F3342" s="9" t="str">
        <f>_xlfn.XLOOKUP(D3342,Data!G:G,Data!H:H,0,0,1)</f>
        <v>Europe</v>
      </c>
    </row>
    <row r="3343" spans="1:6" x14ac:dyDescent="0.2">
      <c r="A3343" s="9" t="s">
        <v>350</v>
      </c>
      <c r="B3343" s="9" t="s">
        <v>354</v>
      </c>
      <c r="C3343" s="8" t="s">
        <v>51</v>
      </c>
      <c r="D3343" s="9" t="s">
        <v>26</v>
      </c>
      <c r="E3343" s="8">
        <v>3</v>
      </c>
      <c r="F3343" s="9" t="str">
        <f>_xlfn.XLOOKUP(D3343,Data!G:G,Data!H:H,0,0,1)</f>
        <v>Europe</v>
      </c>
    </row>
    <row r="3344" spans="1:6" x14ac:dyDescent="0.2">
      <c r="A3344" s="9" t="s">
        <v>350</v>
      </c>
      <c r="B3344" s="9" t="s">
        <v>354</v>
      </c>
      <c r="C3344" s="8" t="s">
        <v>51</v>
      </c>
      <c r="D3344" s="9" t="s">
        <v>100</v>
      </c>
      <c r="E3344" s="8">
        <v>1</v>
      </c>
      <c r="F3344" s="9" t="str">
        <f>_xlfn.XLOOKUP(D3344,Data!G:G,Data!H:H,0,0,1)</f>
        <v>North America</v>
      </c>
    </row>
    <row r="3345" spans="1:6" x14ac:dyDescent="0.2">
      <c r="A3345" s="9" t="s">
        <v>350</v>
      </c>
      <c r="B3345" s="9" t="s">
        <v>354</v>
      </c>
      <c r="C3345" s="8" t="s">
        <v>51</v>
      </c>
      <c r="D3345" s="9" t="s">
        <v>143</v>
      </c>
      <c r="E3345" s="8">
        <v>1</v>
      </c>
      <c r="F3345" s="9" t="str">
        <f>_xlfn.XLOOKUP(D3345,Data!G:G,Data!H:H,0,0,1)</f>
        <v>Europe</v>
      </c>
    </row>
    <row r="3346" spans="1:6" x14ac:dyDescent="0.2">
      <c r="A3346" s="9" t="s">
        <v>350</v>
      </c>
      <c r="B3346" s="9" t="s">
        <v>354</v>
      </c>
      <c r="C3346" s="8" t="s">
        <v>51</v>
      </c>
      <c r="D3346" s="9" t="s">
        <v>30</v>
      </c>
      <c r="E3346" s="8">
        <v>1</v>
      </c>
      <c r="F3346" s="9" t="str">
        <f>_xlfn.XLOOKUP(D3346,Data!G:G,Data!H:H,0,0,1)</f>
        <v>Europe</v>
      </c>
    </row>
    <row r="3347" spans="1:6" x14ac:dyDescent="0.2">
      <c r="A3347" s="9" t="s">
        <v>350</v>
      </c>
      <c r="B3347" s="9" t="s">
        <v>354</v>
      </c>
      <c r="C3347" s="8" t="s">
        <v>51</v>
      </c>
      <c r="D3347" s="9" t="s">
        <v>31</v>
      </c>
      <c r="E3347" s="8">
        <v>4</v>
      </c>
      <c r="F3347" s="9" t="str">
        <f>_xlfn.XLOOKUP(D3347,Data!G:G,Data!H:H,0,0,1)</f>
        <v>Europe</v>
      </c>
    </row>
    <row r="3348" spans="1:6" x14ac:dyDescent="0.2">
      <c r="A3348" s="9" t="s">
        <v>350</v>
      </c>
      <c r="B3348" s="9" t="s">
        <v>354</v>
      </c>
      <c r="C3348" s="8" t="s">
        <v>51</v>
      </c>
      <c r="D3348" s="9" t="s">
        <v>32</v>
      </c>
      <c r="E3348" s="8">
        <v>4</v>
      </c>
      <c r="F3348" s="9" t="str">
        <f>_xlfn.XLOOKUP(D3348,Data!G:G,Data!H:H,0,0,1)</f>
        <v>Asia</v>
      </c>
    </row>
    <row r="3349" spans="1:6" x14ac:dyDescent="0.2">
      <c r="A3349" s="9" t="s">
        <v>350</v>
      </c>
      <c r="B3349" s="9" t="s">
        <v>354</v>
      </c>
      <c r="C3349" s="8" t="s">
        <v>51</v>
      </c>
      <c r="D3349" s="9" t="s">
        <v>41</v>
      </c>
      <c r="E3349" s="8">
        <v>4</v>
      </c>
      <c r="F3349" s="9" t="str">
        <f>_xlfn.XLOOKUP(D3349,Data!G:G,Data!H:H,0,0,1)</f>
        <v>Asia</v>
      </c>
    </row>
    <row r="3350" spans="1:6" x14ac:dyDescent="0.2">
      <c r="A3350" s="9" t="s">
        <v>350</v>
      </c>
      <c r="B3350" s="9" t="s">
        <v>354</v>
      </c>
      <c r="C3350" s="8" t="s">
        <v>51</v>
      </c>
      <c r="D3350" s="9" t="s">
        <v>35</v>
      </c>
      <c r="E3350" s="8">
        <v>2</v>
      </c>
      <c r="F3350" s="9" t="str">
        <f>_xlfn.XLOOKUP(D3350,Data!G:G,Data!H:H,0,0,1)</f>
        <v>North America</v>
      </c>
    </row>
    <row r="3351" spans="1:6" x14ac:dyDescent="0.2">
      <c r="A3351" s="9" t="s">
        <v>350</v>
      </c>
      <c r="B3351" s="9" t="s">
        <v>354</v>
      </c>
      <c r="C3351" s="8" t="s">
        <v>51</v>
      </c>
      <c r="D3351" s="9" t="s">
        <v>38</v>
      </c>
      <c r="E3351" s="8">
        <v>3</v>
      </c>
      <c r="F3351" s="9" t="str">
        <f>_xlfn.XLOOKUP(D3351,Data!G:G,Data!H:H,0,0,1)</f>
        <v>Europe</v>
      </c>
    </row>
    <row r="3352" spans="1:6" x14ac:dyDescent="0.2">
      <c r="A3352" s="9" t="s">
        <v>350</v>
      </c>
      <c r="B3352" s="9" t="s">
        <v>354</v>
      </c>
      <c r="C3352" s="8" t="s">
        <v>51</v>
      </c>
      <c r="D3352" s="9" t="s">
        <v>71</v>
      </c>
      <c r="E3352" s="8">
        <v>1</v>
      </c>
      <c r="F3352" s="9" t="str">
        <f>_xlfn.XLOOKUP(D3352,Data!G:G,Data!H:H,0,0,1)</f>
        <v>Oceania</v>
      </c>
    </row>
    <row r="3353" spans="1:6" x14ac:dyDescent="0.2">
      <c r="A3353" s="9" t="s">
        <v>350</v>
      </c>
      <c r="B3353" s="9" t="s">
        <v>354</v>
      </c>
      <c r="C3353" s="8" t="s">
        <v>51</v>
      </c>
      <c r="D3353" s="9" t="s">
        <v>121</v>
      </c>
      <c r="E3353" s="8">
        <v>1</v>
      </c>
      <c r="F3353" s="9" t="str">
        <f>_xlfn.XLOOKUP(D3353,Data!G:G,Data!H:H,0,0,1)</f>
        <v>North America</v>
      </c>
    </row>
    <row r="3354" spans="1:6" x14ac:dyDescent="0.2">
      <c r="A3354" s="9" t="s">
        <v>350</v>
      </c>
      <c r="B3354" s="9" t="s">
        <v>354</v>
      </c>
      <c r="C3354" s="8" t="s">
        <v>51</v>
      </c>
      <c r="D3354" s="9" t="s">
        <v>178</v>
      </c>
      <c r="E3354" s="8">
        <v>3</v>
      </c>
      <c r="F3354" s="9" t="str">
        <f>_xlfn.XLOOKUP(D3354,Data!G:G,Data!H:H,0,0,1)</f>
        <v>Asia</v>
      </c>
    </row>
    <row r="3355" spans="1:6" x14ac:dyDescent="0.2">
      <c r="A3355" s="9" t="s">
        <v>350</v>
      </c>
      <c r="B3355" s="9" t="s">
        <v>354</v>
      </c>
      <c r="C3355" s="8" t="s">
        <v>51</v>
      </c>
      <c r="D3355" s="9" t="s">
        <v>145</v>
      </c>
      <c r="E3355" s="8">
        <v>1</v>
      </c>
      <c r="F3355" s="9" t="str">
        <f>_xlfn.XLOOKUP(D3355,Data!G:G,Data!H:H,0,0,1)</f>
        <v>Europe</v>
      </c>
    </row>
    <row r="3356" spans="1:6" x14ac:dyDescent="0.2">
      <c r="A3356" s="9" t="s">
        <v>350</v>
      </c>
      <c r="B3356" s="9" t="s">
        <v>354</v>
      </c>
      <c r="C3356" s="8" t="s">
        <v>51</v>
      </c>
      <c r="D3356" s="9" t="s">
        <v>190</v>
      </c>
      <c r="E3356" s="8">
        <v>1</v>
      </c>
      <c r="F3356" s="9" t="str">
        <f>_xlfn.XLOOKUP(D3356,Data!G:G,Data!H:H,0,0,1)</f>
        <v>Asia</v>
      </c>
    </row>
    <row r="3357" spans="1:6" x14ac:dyDescent="0.2">
      <c r="A3357" s="9" t="s">
        <v>350</v>
      </c>
      <c r="B3357" s="9" t="s">
        <v>354</v>
      </c>
      <c r="C3357" s="8" t="s">
        <v>51</v>
      </c>
      <c r="D3357" s="9" t="s">
        <v>61</v>
      </c>
      <c r="E3357" s="8">
        <v>4</v>
      </c>
      <c r="F3357" s="9" t="str">
        <f>_xlfn.XLOOKUP(D3357,Data!G:G,Data!H:H,0,0,1)</f>
        <v>Europe</v>
      </c>
    </row>
    <row r="3358" spans="1:6" x14ac:dyDescent="0.2">
      <c r="A3358" s="9" t="s">
        <v>350</v>
      </c>
      <c r="B3358" s="9" t="s">
        <v>354</v>
      </c>
      <c r="C3358" s="8" t="s">
        <v>51</v>
      </c>
      <c r="D3358" s="9" t="s">
        <v>40</v>
      </c>
      <c r="E3358" s="8">
        <v>1</v>
      </c>
      <c r="F3358" s="9" t="str">
        <f>_xlfn.XLOOKUP(D3358,Data!G:G,Data!H:H,0,0,1)</f>
        <v>Africa</v>
      </c>
    </row>
    <row r="3359" spans="1:6" x14ac:dyDescent="0.2">
      <c r="A3359" s="9" t="s">
        <v>350</v>
      </c>
      <c r="B3359" s="9" t="s">
        <v>354</v>
      </c>
      <c r="C3359" s="8" t="s">
        <v>51</v>
      </c>
      <c r="D3359" s="9" t="s">
        <v>39</v>
      </c>
      <c r="E3359" s="8">
        <v>1</v>
      </c>
      <c r="F3359" s="9" t="str">
        <f>_xlfn.XLOOKUP(D3359,Data!G:G,Data!H:H,0,0,1)</f>
        <v>Europe</v>
      </c>
    </row>
    <row r="3360" spans="1:6" x14ac:dyDescent="0.2">
      <c r="A3360" s="9" t="s">
        <v>350</v>
      </c>
      <c r="B3360" s="9" t="s">
        <v>354</v>
      </c>
      <c r="C3360" s="8" t="s">
        <v>51</v>
      </c>
      <c r="D3360" s="9" t="s">
        <v>137</v>
      </c>
      <c r="E3360" s="8">
        <v>1</v>
      </c>
      <c r="F3360" s="9" t="str">
        <f>_xlfn.XLOOKUP(D3360,Data!G:G,Data!H:H,0,0,1)</f>
        <v>Europe</v>
      </c>
    </row>
    <row r="3361" spans="1:6" x14ac:dyDescent="0.2">
      <c r="A3361" s="9" t="s">
        <v>350</v>
      </c>
      <c r="B3361" s="9" t="s">
        <v>354</v>
      </c>
      <c r="C3361" s="8" t="s">
        <v>51</v>
      </c>
      <c r="D3361" s="9" t="s">
        <v>44</v>
      </c>
      <c r="E3361" s="8">
        <v>1</v>
      </c>
      <c r="F3361" s="9" t="str">
        <f>_xlfn.XLOOKUP(D3361,Data!G:G,Data!H:H,0,0,1)</f>
        <v>Europe</v>
      </c>
    </row>
    <row r="3362" spans="1:6" x14ac:dyDescent="0.2">
      <c r="A3362" s="9" t="s">
        <v>350</v>
      </c>
      <c r="B3362" s="9" t="s">
        <v>354</v>
      </c>
      <c r="C3362" s="8" t="s">
        <v>51</v>
      </c>
      <c r="D3362" s="9" t="s">
        <v>45</v>
      </c>
      <c r="E3362" s="8">
        <v>4</v>
      </c>
      <c r="F3362" s="9" t="str">
        <f>_xlfn.XLOOKUP(D3362,Data!G:G,Data!H:H,0,0,1)</f>
        <v>North America</v>
      </c>
    </row>
    <row r="3363" spans="1:6" x14ac:dyDescent="0.2">
      <c r="A3363" s="9" t="s">
        <v>350</v>
      </c>
      <c r="B3363" s="9" t="s">
        <v>360</v>
      </c>
      <c r="C3363" s="8" t="s">
        <v>51</v>
      </c>
      <c r="D3363" s="9" t="s">
        <v>152</v>
      </c>
      <c r="E3363" s="8">
        <v>1</v>
      </c>
      <c r="F3363" s="9" t="str">
        <f>_xlfn.XLOOKUP(D3363,Data!G:G,Data!H:H,0,0,1)</f>
        <v>Africa</v>
      </c>
    </row>
    <row r="3364" spans="1:6" x14ac:dyDescent="0.2">
      <c r="A3364" s="9" t="s">
        <v>350</v>
      </c>
      <c r="B3364" s="9" t="s">
        <v>360</v>
      </c>
      <c r="C3364" s="8" t="s">
        <v>51</v>
      </c>
      <c r="D3364" s="9" t="s">
        <v>10</v>
      </c>
      <c r="E3364" s="8">
        <v>4</v>
      </c>
      <c r="F3364" s="9" t="str">
        <f>_xlfn.XLOOKUP(D3364,Data!G:G,Data!H:H,0,0,1)</f>
        <v>Oceania</v>
      </c>
    </row>
    <row r="3365" spans="1:6" x14ac:dyDescent="0.2">
      <c r="A3365" s="9" t="s">
        <v>350</v>
      </c>
      <c r="B3365" s="9" t="s">
        <v>360</v>
      </c>
      <c r="C3365" s="8" t="s">
        <v>51</v>
      </c>
      <c r="D3365" s="9" t="s">
        <v>52</v>
      </c>
      <c r="E3365" s="8">
        <v>1</v>
      </c>
      <c r="F3365" s="9" t="str">
        <f>_xlfn.XLOOKUP(D3365,Data!G:G,Data!H:H,0,0,1)</f>
        <v>Europe</v>
      </c>
    </row>
    <row r="3366" spans="1:6" x14ac:dyDescent="0.2">
      <c r="A3366" s="9" t="s">
        <v>350</v>
      </c>
      <c r="B3366" s="9" t="s">
        <v>360</v>
      </c>
      <c r="C3366" s="8" t="s">
        <v>51</v>
      </c>
      <c r="D3366" s="9" t="s">
        <v>141</v>
      </c>
      <c r="E3366" s="8">
        <v>2</v>
      </c>
      <c r="F3366" s="9" t="str">
        <f>_xlfn.XLOOKUP(D3366,Data!G:G,Data!H:H,0,0,1)</f>
        <v>Europe</v>
      </c>
    </row>
    <row r="3367" spans="1:6" x14ac:dyDescent="0.2">
      <c r="A3367" s="9" t="s">
        <v>350</v>
      </c>
      <c r="B3367" s="9" t="s">
        <v>360</v>
      </c>
      <c r="C3367" s="8" t="s">
        <v>51</v>
      </c>
      <c r="D3367" s="9" t="s">
        <v>13</v>
      </c>
      <c r="E3367" s="8">
        <v>4</v>
      </c>
      <c r="F3367" s="9" t="str">
        <f>_xlfn.XLOOKUP(D3367,Data!G:G,Data!H:H,0,0,1)</f>
        <v>South America</v>
      </c>
    </row>
    <row r="3368" spans="1:6" x14ac:dyDescent="0.2">
      <c r="A3368" s="9" t="s">
        <v>350</v>
      </c>
      <c r="B3368" s="9" t="s">
        <v>360</v>
      </c>
      <c r="C3368" s="8" t="s">
        <v>51</v>
      </c>
      <c r="D3368" s="9" t="s">
        <v>198</v>
      </c>
      <c r="E3368" s="8">
        <v>1</v>
      </c>
      <c r="F3368" s="9" t="str">
        <f>_xlfn.XLOOKUP(D3368,Data!G:G,Data!H:H,0,0,1)</f>
        <v>Europe</v>
      </c>
    </row>
    <row r="3369" spans="1:6" x14ac:dyDescent="0.2">
      <c r="A3369" s="9" t="s">
        <v>350</v>
      </c>
      <c r="B3369" s="9" t="s">
        <v>360</v>
      </c>
      <c r="C3369" s="8" t="s">
        <v>51</v>
      </c>
      <c r="D3369" s="9" t="s">
        <v>14</v>
      </c>
      <c r="E3369" s="8">
        <v>4</v>
      </c>
      <c r="F3369" s="9" t="str">
        <f>_xlfn.XLOOKUP(D3369,Data!G:G,Data!H:H,0,0,1)</f>
        <v>North America</v>
      </c>
    </row>
    <row r="3370" spans="1:6" x14ac:dyDescent="0.2">
      <c r="A3370" s="9" t="s">
        <v>350</v>
      </c>
      <c r="B3370" s="9" t="s">
        <v>360</v>
      </c>
      <c r="C3370" s="8" t="s">
        <v>51</v>
      </c>
      <c r="D3370" s="9" t="s">
        <v>17</v>
      </c>
      <c r="E3370" s="8">
        <v>4</v>
      </c>
      <c r="F3370" s="9" t="str">
        <f>_xlfn.XLOOKUP(D3370,Data!G:G,Data!H:H,0,0,1)</f>
        <v>Asia</v>
      </c>
    </row>
    <row r="3371" spans="1:6" x14ac:dyDescent="0.2">
      <c r="A3371" s="9" t="s">
        <v>350</v>
      </c>
      <c r="B3371" s="9" t="s">
        <v>360</v>
      </c>
      <c r="C3371" s="8" t="s">
        <v>51</v>
      </c>
      <c r="D3371" s="9" t="s">
        <v>19</v>
      </c>
      <c r="E3371" s="8">
        <v>1</v>
      </c>
      <c r="F3371" s="9" t="str">
        <f>_xlfn.XLOOKUP(D3371,Data!G:G,Data!H:H,0,0,1)</f>
        <v>South America</v>
      </c>
    </row>
    <row r="3372" spans="1:6" x14ac:dyDescent="0.2">
      <c r="A3372" s="9" t="s">
        <v>350</v>
      </c>
      <c r="B3372" s="9" t="s">
        <v>360</v>
      </c>
      <c r="C3372" s="8" t="s">
        <v>51</v>
      </c>
      <c r="D3372" s="9" t="s">
        <v>21</v>
      </c>
      <c r="E3372" s="8">
        <v>1</v>
      </c>
      <c r="F3372" s="9" t="str">
        <f>_xlfn.XLOOKUP(D3372,Data!G:G,Data!H:H,0,0,1)</f>
        <v>Europe</v>
      </c>
    </row>
    <row r="3373" spans="1:6" x14ac:dyDescent="0.2">
      <c r="A3373" s="9" t="s">
        <v>350</v>
      </c>
      <c r="B3373" s="9" t="s">
        <v>360</v>
      </c>
      <c r="C3373" s="8" t="s">
        <v>51</v>
      </c>
      <c r="D3373" s="9" t="s">
        <v>22</v>
      </c>
      <c r="E3373" s="8">
        <v>1</v>
      </c>
      <c r="F3373" s="9" t="str">
        <f>_xlfn.XLOOKUP(D3373,Data!G:G,Data!H:H,0,0,1)</f>
        <v>Africa</v>
      </c>
    </row>
    <row r="3374" spans="1:6" x14ac:dyDescent="0.2">
      <c r="A3374" s="9" t="s">
        <v>350</v>
      </c>
      <c r="B3374" s="9" t="s">
        <v>360</v>
      </c>
      <c r="C3374" s="8" t="s">
        <v>51</v>
      </c>
      <c r="D3374" s="9" t="s">
        <v>42</v>
      </c>
      <c r="E3374" s="8">
        <v>3</v>
      </c>
      <c r="F3374" s="9" t="str">
        <f>_xlfn.XLOOKUP(D3374,Data!G:G,Data!H:H,0,0,1)</f>
        <v>Europe</v>
      </c>
    </row>
    <row r="3375" spans="1:6" x14ac:dyDescent="0.2">
      <c r="A3375" s="9" t="s">
        <v>350</v>
      </c>
      <c r="B3375" s="9" t="s">
        <v>360</v>
      </c>
      <c r="C3375" s="8" t="s">
        <v>51</v>
      </c>
      <c r="D3375" s="9" t="s">
        <v>25</v>
      </c>
      <c r="E3375" s="8">
        <v>4</v>
      </c>
      <c r="F3375" s="9" t="str">
        <f>_xlfn.XLOOKUP(D3375,Data!G:G,Data!H:H,0,0,1)</f>
        <v>Europe</v>
      </c>
    </row>
    <row r="3376" spans="1:6" x14ac:dyDescent="0.2">
      <c r="A3376" s="9" t="s">
        <v>350</v>
      </c>
      <c r="B3376" s="9" t="s">
        <v>360</v>
      </c>
      <c r="C3376" s="8" t="s">
        <v>51</v>
      </c>
      <c r="D3376" s="9" t="s">
        <v>27</v>
      </c>
      <c r="E3376" s="8">
        <v>4</v>
      </c>
      <c r="F3376" s="9" t="str">
        <f>_xlfn.XLOOKUP(D3376,Data!G:G,Data!H:H,0,0,1)</f>
        <v>Europe</v>
      </c>
    </row>
    <row r="3377" spans="1:6" x14ac:dyDescent="0.2">
      <c r="A3377" s="9" t="s">
        <v>350</v>
      </c>
      <c r="B3377" s="9" t="s">
        <v>360</v>
      </c>
      <c r="C3377" s="8" t="s">
        <v>51</v>
      </c>
      <c r="D3377" s="9" t="s">
        <v>26</v>
      </c>
      <c r="E3377" s="8">
        <v>2</v>
      </c>
      <c r="F3377" s="9" t="str">
        <f>_xlfn.XLOOKUP(D3377,Data!G:G,Data!H:H,0,0,1)</f>
        <v>Europe</v>
      </c>
    </row>
    <row r="3378" spans="1:6" x14ac:dyDescent="0.2">
      <c r="A3378" s="9" t="s">
        <v>350</v>
      </c>
      <c r="B3378" s="9" t="s">
        <v>360</v>
      </c>
      <c r="C3378" s="8" t="s">
        <v>51</v>
      </c>
      <c r="D3378" s="9" t="s">
        <v>100</v>
      </c>
      <c r="E3378" s="8">
        <v>1</v>
      </c>
      <c r="F3378" s="9" t="str">
        <f>_xlfn.XLOOKUP(D3378,Data!G:G,Data!H:H,0,0,1)</f>
        <v>North America</v>
      </c>
    </row>
    <row r="3379" spans="1:6" x14ac:dyDescent="0.2">
      <c r="A3379" s="9" t="s">
        <v>350</v>
      </c>
      <c r="B3379" s="9" t="s">
        <v>360</v>
      </c>
      <c r="C3379" s="8" t="s">
        <v>51</v>
      </c>
      <c r="D3379" s="9" t="s">
        <v>143</v>
      </c>
      <c r="E3379" s="8">
        <v>2</v>
      </c>
      <c r="F3379" s="9" t="str">
        <f>_xlfn.XLOOKUP(D3379,Data!G:G,Data!H:H,0,0,1)</f>
        <v>Europe</v>
      </c>
    </row>
    <row r="3380" spans="1:6" x14ac:dyDescent="0.2">
      <c r="A3380" s="9" t="s">
        <v>350</v>
      </c>
      <c r="B3380" s="9" t="s">
        <v>360</v>
      </c>
      <c r="C3380" s="8" t="s">
        <v>51</v>
      </c>
      <c r="D3380" s="9" t="s">
        <v>29</v>
      </c>
      <c r="E3380" s="8">
        <v>1</v>
      </c>
      <c r="F3380" s="9" t="str">
        <f>_xlfn.XLOOKUP(D3380,Data!G:G,Data!H:H,0,0,1)</f>
        <v>Asia</v>
      </c>
    </row>
    <row r="3381" spans="1:6" x14ac:dyDescent="0.2">
      <c r="A3381" s="9" t="s">
        <v>350</v>
      </c>
      <c r="B3381" s="9" t="s">
        <v>360</v>
      </c>
      <c r="C3381" s="8" t="s">
        <v>51</v>
      </c>
      <c r="D3381" s="9" t="s">
        <v>30</v>
      </c>
      <c r="E3381" s="8">
        <v>1</v>
      </c>
      <c r="F3381" s="9" t="str">
        <f>_xlfn.XLOOKUP(D3381,Data!G:G,Data!H:H,0,0,1)</f>
        <v>Europe</v>
      </c>
    </row>
    <row r="3382" spans="1:6" x14ac:dyDescent="0.2">
      <c r="A3382" s="9" t="s">
        <v>350</v>
      </c>
      <c r="B3382" s="9" t="s">
        <v>360</v>
      </c>
      <c r="C3382" s="8" t="s">
        <v>51</v>
      </c>
      <c r="D3382" s="9" t="s">
        <v>31</v>
      </c>
      <c r="E3382" s="8">
        <v>4</v>
      </c>
      <c r="F3382" s="9" t="str">
        <f>_xlfn.XLOOKUP(D3382,Data!G:G,Data!H:H,0,0,1)</f>
        <v>Europe</v>
      </c>
    </row>
    <row r="3383" spans="1:6" x14ac:dyDescent="0.2">
      <c r="A3383" s="9" t="s">
        <v>350</v>
      </c>
      <c r="B3383" s="9" t="s">
        <v>360</v>
      </c>
      <c r="C3383" s="8" t="s">
        <v>51</v>
      </c>
      <c r="D3383" s="9" t="s">
        <v>32</v>
      </c>
      <c r="E3383" s="8">
        <v>4</v>
      </c>
      <c r="F3383" s="9" t="str">
        <f>_xlfn.XLOOKUP(D3383,Data!G:G,Data!H:H,0,0,1)</f>
        <v>Asia</v>
      </c>
    </row>
    <row r="3384" spans="1:6" x14ac:dyDescent="0.2">
      <c r="A3384" s="9" t="s">
        <v>350</v>
      </c>
      <c r="B3384" s="9" t="s">
        <v>360</v>
      </c>
      <c r="C3384" s="8" t="s">
        <v>51</v>
      </c>
      <c r="D3384" s="9" t="s">
        <v>41</v>
      </c>
      <c r="E3384" s="8">
        <v>4</v>
      </c>
      <c r="F3384" s="9" t="str">
        <f>_xlfn.XLOOKUP(D3384,Data!G:G,Data!H:H,0,0,1)</f>
        <v>Asia</v>
      </c>
    </row>
    <row r="3385" spans="1:6" x14ac:dyDescent="0.2">
      <c r="A3385" s="9" t="s">
        <v>350</v>
      </c>
      <c r="B3385" s="9" t="s">
        <v>360</v>
      </c>
      <c r="C3385" s="8" t="s">
        <v>51</v>
      </c>
      <c r="D3385" s="9" t="s">
        <v>35</v>
      </c>
      <c r="E3385" s="8">
        <v>3</v>
      </c>
      <c r="F3385" s="9" t="str">
        <f>_xlfn.XLOOKUP(D3385,Data!G:G,Data!H:H,0,0,1)</f>
        <v>North America</v>
      </c>
    </row>
    <row r="3386" spans="1:6" x14ac:dyDescent="0.2">
      <c r="A3386" s="9" t="s">
        <v>350</v>
      </c>
      <c r="B3386" s="9" t="s">
        <v>360</v>
      </c>
      <c r="C3386" s="8" t="s">
        <v>51</v>
      </c>
      <c r="D3386" s="9" t="s">
        <v>38</v>
      </c>
      <c r="E3386" s="8">
        <v>4</v>
      </c>
      <c r="F3386" s="9" t="str">
        <f>_xlfn.XLOOKUP(D3386,Data!G:G,Data!H:H,0,0,1)</f>
        <v>Europe</v>
      </c>
    </row>
    <row r="3387" spans="1:6" x14ac:dyDescent="0.2">
      <c r="A3387" s="9" t="s">
        <v>350</v>
      </c>
      <c r="B3387" s="9" t="s">
        <v>360</v>
      </c>
      <c r="C3387" s="8" t="s">
        <v>51</v>
      </c>
      <c r="D3387" s="9" t="s">
        <v>71</v>
      </c>
      <c r="E3387" s="8">
        <v>1</v>
      </c>
      <c r="F3387" s="9" t="str">
        <f>_xlfn.XLOOKUP(D3387,Data!G:G,Data!H:H,0,0,1)</f>
        <v>Oceania</v>
      </c>
    </row>
    <row r="3388" spans="1:6" x14ac:dyDescent="0.2">
      <c r="A3388" s="9" t="s">
        <v>350</v>
      </c>
      <c r="B3388" s="9" t="s">
        <v>360</v>
      </c>
      <c r="C3388" s="8" t="s">
        <v>51</v>
      </c>
      <c r="D3388" s="9" t="s">
        <v>121</v>
      </c>
      <c r="E3388" s="8">
        <v>1</v>
      </c>
      <c r="F3388" s="9" t="str">
        <f>_xlfn.XLOOKUP(D3388,Data!G:G,Data!H:H,0,0,1)</f>
        <v>North America</v>
      </c>
    </row>
    <row r="3389" spans="1:6" x14ac:dyDescent="0.2">
      <c r="A3389" s="9" t="s">
        <v>350</v>
      </c>
      <c r="B3389" s="9" t="s">
        <v>360</v>
      </c>
      <c r="C3389" s="8" t="s">
        <v>51</v>
      </c>
      <c r="D3389" s="9" t="s">
        <v>178</v>
      </c>
      <c r="E3389" s="8">
        <v>3</v>
      </c>
      <c r="F3389" s="9" t="str">
        <f>_xlfn.XLOOKUP(D3389,Data!G:G,Data!H:H,0,0,1)</f>
        <v>Asia</v>
      </c>
    </row>
    <row r="3390" spans="1:6" x14ac:dyDescent="0.2">
      <c r="A3390" s="9" t="s">
        <v>350</v>
      </c>
      <c r="B3390" s="9" t="s">
        <v>360</v>
      </c>
      <c r="C3390" s="8" t="s">
        <v>51</v>
      </c>
      <c r="D3390" s="9" t="s">
        <v>145</v>
      </c>
      <c r="E3390" s="8">
        <v>1</v>
      </c>
      <c r="F3390" s="9" t="str">
        <f>_xlfn.XLOOKUP(D3390,Data!G:G,Data!H:H,0,0,1)</f>
        <v>Europe</v>
      </c>
    </row>
    <row r="3391" spans="1:6" x14ac:dyDescent="0.2">
      <c r="A3391" s="9" t="s">
        <v>350</v>
      </c>
      <c r="B3391" s="9" t="s">
        <v>360</v>
      </c>
      <c r="C3391" s="8" t="s">
        <v>51</v>
      </c>
      <c r="D3391" s="9" t="s">
        <v>190</v>
      </c>
      <c r="E3391" s="8">
        <v>1</v>
      </c>
      <c r="F3391" s="9" t="str">
        <f>_xlfn.XLOOKUP(D3391,Data!G:G,Data!H:H,0,0,1)</f>
        <v>Asia</v>
      </c>
    </row>
    <row r="3392" spans="1:6" x14ac:dyDescent="0.2">
      <c r="A3392" s="9" t="s">
        <v>350</v>
      </c>
      <c r="B3392" s="9" t="s">
        <v>360</v>
      </c>
      <c r="C3392" s="8" t="s">
        <v>51</v>
      </c>
      <c r="D3392" s="9" t="s">
        <v>61</v>
      </c>
      <c r="E3392" s="8">
        <v>4</v>
      </c>
      <c r="F3392" s="9" t="str">
        <f>_xlfn.XLOOKUP(D3392,Data!G:G,Data!H:H,0,0,1)</f>
        <v>Europe</v>
      </c>
    </row>
    <row r="3393" spans="1:6" x14ac:dyDescent="0.2">
      <c r="A3393" s="9" t="s">
        <v>350</v>
      </c>
      <c r="B3393" s="9" t="s">
        <v>360</v>
      </c>
      <c r="C3393" s="8" t="s">
        <v>51</v>
      </c>
      <c r="D3393" s="9" t="s">
        <v>40</v>
      </c>
      <c r="E3393" s="8">
        <v>1</v>
      </c>
      <c r="F3393" s="9" t="str">
        <f>_xlfn.XLOOKUP(D3393,Data!G:G,Data!H:H,0,0,1)</f>
        <v>Africa</v>
      </c>
    </row>
    <row r="3394" spans="1:6" x14ac:dyDescent="0.2">
      <c r="A3394" s="9" t="s">
        <v>350</v>
      </c>
      <c r="B3394" s="9" t="s">
        <v>360</v>
      </c>
      <c r="C3394" s="8" t="s">
        <v>51</v>
      </c>
      <c r="D3394" s="9" t="s">
        <v>39</v>
      </c>
      <c r="E3394" s="8">
        <v>1</v>
      </c>
      <c r="F3394" s="9" t="str">
        <f>_xlfn.XLOOKUP(D3394,Data!G:G,Data!H:H,0,0,1)</f>
        <v>Europe</v>
      </c>
    </row>
    <row r="3395" spans="1:6" x14ac:dyDescent="0.2">
      <c r="A3395" s="9" t="s">
        <v>350</v>
      </c>
      <c r="B3395" s="9" t="s">
        <v>360</v>
      </c>
      <c r="C3395" s="8" t="s">
        <v>51</v>
      </c>
      <c r="D3395" s="9" t="s">
        <v>137</v>
      </c>
      <c r="E3395" s="8">
        <v>1</v>
      </c>
      <c r="F3395" s="9" t="str">
        <f>_xlfn.XLOOKUP(D3395,Data!G:G,Data!H:H,0,0,1)</f>
        <v>Europe</v>
      </c>
    </row>
    <row r="3396" spans="1:6" x14ac:dyDescent="0.2">
      <c r="A3396" s="9" t="s">
        <v>350</v>
      </c>
      <c r="B3396" s="9" t="s">
        <v>360</v>
      </c>
      <c r="C3396" s="8" t="s">
        <v>51</v>
      </c>
      <c r="D3396" s="9" t="s">
        <v>44</v>
      </c>
      <c r="E3396" s="8">
        <v>1</v>
      </c>
      <c r="F3396" s="9" t="str">
        <f>_xlfn.XLOOKUP(D3396,Data!G:G,Data!H:H,0,0,1)</f>
        <v>Europe</v>
      </c>
    </row>
    <row r="3397" spans="1:6" x14ac:dyDescent="0.2">
      <c r="A3397" s="9" t="s">
        <v>350</v>
      </c>
      <c r="B3397" s="9" t="s">
        <v>360</v>
      </c>
      <c r="C3397" s="8" t="s">
        <v>51</v>
      </c>
      <c r="D3397" s="9" t="s">
        <v>45</v>
      </c>
      <c r="E3397" s="8">
        <v>4</v>
      </c>
      <c r="F3397" s="9" t="str">
        <f>_xlfn.XLOOKUP(D3397,Data!G:G,Data!H:H,0,0,1)</f>
        <v>North America</v>
      </c>
    </row>
    <row r="3398" spans="1:6" x14ac:dyDescent="0.2">
      <c r="A3398" s="9" t="s">
        <v>350</v>
      </c>
      <c r="B3398" s="9" t="s">
        <v>361</v>
      </c>
      <c r="C3398" s="8" t="s">
        <v>51</v>
      </c>
      <c r="D3398" s="9" t="s">
        <v>152</v>
      </c>
      <c r="E3398" s="8">
        <v>1</v>
      </c>
      <c r="F3398" s="9" t="str">
        <f>_xlfn.XLOOKUP(D3398,Data!G:G,Data!H:H,0,0,1)</f>
        <v>Africa</v>
      </c>
    </row>
    <row r="3399" spans="1:6" x14ac:dyDescent="0.2">
      <c r="A3399" s="9" t="s">
        <v>350</v>
      </c>
      <c r="B3399" s="9" t="s">
        <v>361</v>
      </c>
      <c r="C3399" s="8" t="s">
        <v>51</v>
      </c>
      <c r="D3399" s="9" t="s">
        <v>10</v>
      </c>
      <c r="E3399" s="8">
        <v>4</v>
      </c>
      <c r="F3399" s="9" t="str">
        <f>_xlfn.XLOOKUP(D3399,Data!G:G,Data!H:H,0,0,1)</f>
        <v>Oceania</v>
      </c>
    </row>
    <row r="3400" spans="1:6" x14ac:dyDescent="0.2">
      <c r="A3400" s="9" t="s">
        <v>350</v>
      </c>
      <c r="B3400" s="9" t="s">
        <v>361</v>
      </c>
      <c r="C3400" s="8" t="s">
        <v>51</v>
      </c>
      <c r="D3400" s="9" t="s">
        <v>52</v>
      </c>
      <c r="E3400" s="8">
        <v>1</v>
      </c>
      <c r="F3400" s="9" t="str">
        <f>_xlfn.XLOOKUP(D3400,Data!G:G,Data!H:H,0,0,1)</f>
        <v>Europe</v>
      </c>
    </row>
    <row r="3401" spans="1:6" x14ac:dyDescent="0.2">
      <c r="A3401" s="9" t="s">
        <v>350</v>
      </c>
      <c r="B3401" s="9" t="s">
        <v>361</v>
      </c>
      <c r="C3401" s="8" t="s">
        <v>51</v>
      </c>
      <c r="D3401" s="9" t="s">
        <v>141</v>
      </c>
      <c r="E3401" s="8">
        <v>2</v>
      </c>
      <c r="F3401" s="9" t="str">
        <f>_xlfn.XLOOKUP(D3401,Data!G:G,Data!H:H,0,0,1)</f>
        <v>Europe</v>
      </c>
    </row>
    <row r="3402" spans="1:6" x14ac:dyDescent="0.2">
      <c r="A3402" s="9" t="s">
        <v>350</v>
      </c>
      <c r="B3402" s="9" t="s">
        <v>361</v>
      </c>
      <c r="C3402" s="8" t="s">
        <v>51</v>
      </c>
      <c r="D3402" s="9" t="s">
        <v>13</v>
      </c>
      <c r="E3402" s="8">
        <v>4</v>
      </c>
      <c r="F3402" s="9" t="str">
        <f>_xlfn.XLOOKUP(D3402,Data!G:G,Data!H:H,0,0,1)</f>
        <v>South America</v>
      </c>
    </row>
    <row r="3403" spans="1:6" x14ac:dyDescent="0.2">
      <c r="A3403" s="9" t="s">
        <v>350</v>
      </c>
      <c r="B3403" s="9" t="s">
        <v>361</v>
      </c>
      <c r="C3403" s="8" t="s">
        <v>51</v>
      </c>
      <c r="D3403" s="9" t="s">
        <v>198</v>
      </c>
      <c r="E3403" s="8">
        <v>1</v>
      </c>
      <c r="F3403" s="9" t="str">
        <f>_xlfn.XLOOKUP(D3403,Data!G:G,Data!H:H,0,0,1)</f>
        <v>Europe</v>
      </c>
    </row>
    <row r="3404" spans="1:6" x14ac:dyDescent="0.2">
      <c r="A3404" s="9" t="s">
        <v>350</v>
      </c>
      <c r="B3404" s="9" t="s">
        <v>361</v>
      </c>
      <c r="C3404" s="8" t="s">
        <v>51</v>
      </c>
      <c r="D3404" s="9" t="s">
        <v>14</v>
      </c>
      <c r="E3404" s="8">
        <v>4</v>
      </c>
      <c r="F3404" s="9" t="str">
        <f>_xlfn.XLOOKUP(D3404,Data!G:G,Data!H:H,0,0,1)</f>
        <v>North America</v>
      </c>
    </row>
    <row r="3405" spans="1:6" x14ac:dyDescent="0.2">
      <c r="A3405" s="9" t="s">
        <v>350</v>
      </c>
      <c r="B3405" s="9" t="s">
        <v>361</v>
      </c>
      <c r="C3405" s="8" t="s">
        <v>51</v>
      </c>
      <c r="D3405" s="9" t="s">
        <v>17</v>
      </c>
      <c r="E3405" s="8">
        <v>4</v>
      </c>
      <c r="F3405" s="9" t="str">
        <f>_xlfn.XLOOKUP(D3405,Data!G:G,Data!H:H,0,0,1)</f>
        <v>Asia</v>
      </c>
    </row>
    <row r="3406" spans="1:6" x14ac:dyDescent="0.2">
      <c r="A3406" s="9" t="s">
        <v>350</v>
      </c>
      <c r="B3406" s="9" t="s">
        <v>361</v>
      </c>
      <c r="C3406" s="8" t="s">
        <v>51</v>
      </c>
      <c r="D3406" s="9" t="s">
        <v>19</v>
      </c>
      <c r="E3406" s="8">
        <v>1</v>
      </c>
      <c r="F3406" s="9" t="str">
        <f>_xlfn.XLOOKUP(D3406,Data!G:G,Data!H:H,0,0,1)</f>
        <v>South America</v>
      </c>
    </row>
    <row r="3407" spans="1:6" x14ac:dyDescent="0.2">
      <c r="A3407" s="9" t="s">
        <v>350</v>
      </c>
      <c r="B3407" s="9" t="s">
        <v>361</v>
      </c>
      <c r="C3407" s="8" t="s">
        <v>51</v>
      </c>
      <c r="D3407" s="9" t="s">
        <v>21</v>
      </c>
      <c r="E3407" s="8">
        <v>1</v>
      </c>
      <c r="F3407" s="9" t="str">
        <f>_xlfn.XLOOKUP(D3407,Data!G:G,Data!H:H,0,0,1)</f>
        <v>Europe</v>
      </c>
    </row>
    <row r="3408" spans="1:6" x14ac:dyDescent="0.2">
      <c r="A3408" s="9" t="s">
        <v>350</v>
      </c>
      <c r="B3408" s="9" t="s">
        <v>361</v>
      </c>
      <c r="C3408" s="8" t="s">
        <v>51</v>
      </c>
      <c r="D3408" s="9" t="s">
        <v>22</v>
      </c>
      <c r="E3408" s="8">
        <v>1</v>
      </c>
      <c r="F3408" s="9" t="str">
        <f>_xlfn.XLOOKUP(D3408,Data!G:G,Data!H:H,0,0,1)</f>
        <v>Africa</v>
      </c>
    </row>
    <row r="3409" spans="1:6" x14ac:dyDescent="0.2">
      <c r="A3409" s="9" t="s">
        <v>350</v>
      </c>
      <c r="B3409" s="9" t="s">
        <v>361</v>
      </c>
      <c r="C3409" s="8" t="s">
        <v>51</v>
      </c>
      <c r="D3409" s="9" t="s">
        <v>42</v>
      </c>
      <c r="E3409" s="8">
        <v>3</v>
      </c>
      <c r="F3409" s="9" t="str">
        <f>_xlfn.XLOOKUP(D3409,Data!G:G,Data!H:H,0,0,1)</f>
        <v>Europe</v>
      </c>
    </row>
    <row r="3410" spans="1:6" x14ac:dyDescent="0.2">
      <c r="A3410" s="9" t="s">
        <v>350</v>
      </c>
      <c r="B3410" s="9" t="s">
        <v>361</v>
      </c>
      <c r="C3410" s="8" t="s">
        <v>51</v>
      </c>
      <c r="D3410" s="9" t="s">
        <v>25</v>
      </c>
      <c r="E3410" s="8">
        <v>4</v>
      </c>
      <c r="F3410" s="9" t="str">
        <f>_xlfn.XLOOKUP(D3410,Data!G:G,Data!H:H,0,0,1)</f>
        <v>Europe</v>
      </c>
    </row>
    <row r="3411" spans="1:6" x14ac:dyDescent="0.2">
      <c r="A3411" s="9" t="s">
        <v>350</v>
      </c>
      <c r="B3411" s="9" t="s">
        <v>361</v>
      </c>
      <c r="C3411" s="8" t="s">
        <v>51</v>
      </c>
      <c r="D3411" s="9" t="s">
        <v>27</v>
      </c>
      <c r="E3411" s="8">
        <v>4</v>
      </c>
      <c r="F3411" s="9" t="str">
        <f>_xlfn.XLOOKUP(D3411,Data!G:G,Data!H:H,0,0,1)</f>
        <v>Europe</v>
      </c>
    </row>
    <row r="3412" spans="1:6" x14ac:dyDescent="0.2">
      <c r="A3412" s="9" t="s">
        <v>350</v>
      </c>
      <c r="B3412" s="9" t="s">
        <v>361</v>
      </c>
      <c r="C3412" s="8" t="s">
        <v>51</v>
      </c>
      <c r="D3412" s="9" t="s">
        <v>26</v>
      </c>
      <c r="E3412" s="8">
        <v>3</v>
      </c>
      <c r="F3412" s="9" t="str">
        <f>_xlfn.XLOOKUP(D3412,Data!G:G,Data!H:H,0,0,1)</f>
        <v>Europe</v>
      </c>
    </row>
    <row r="3413" spans="1:6" x14ac:dyDescent="0.2">
      <c r="A3413" s="9" t="s">
        <v>350</v>
      </c>
      <c r="B3413" s="9" t="s">
        <v>361</v>
      </c>
      <c r="C3413" s="8" t="s">
        <v>51</v>
      </c>
      <c r="D3413" s="9" t="s">
        <v>100</v>
      </c>
      <c r="E3413" s="8">
        <v>1</v>
      </c>
      <c r="F3413" s="9" t="str">
        <f>_xlfn.XLOOKUP(D3413,Data!G:G,Data!H:H,0,0,1)</f>
        <v>North America</v>
      </c>
    </row>
    <row r="3414" spans="1:6" x14ac:dyDescent="0.2">
      <c r="A3414" s="9" t="s">
        <v>350</v>
      </c>
      <c r="B3414" s="9" t="s">
        <v>361</v>
      </c>
      <c r="C3414" s="8" t="s">
        <v>51</v>
      </c>
      <c r="D3414" s="9" t="s">
        <v>143</v>
      </c>
      <c r="E3414" s="8">
        <v>1</v>
      </c>
      <c r="F3414" s="9" t="str">
        <f>_xlfn.XLOOKUP(D3414,Data!G:G,Data!H:H,0,0,1)</f>
        <v>Europe</v>
      </c>
    </row>
    <row r="3415" spans="1:6" x14ac:dyDescent="0.2">
      <c r="A3415" s="9" t="s">
        <v>350</v>
      </c>
      <c r="B3415" s="9" t="s">
        <v>361</v>
      </c>
      <c r="C3415" s="8" t="s">
        <v>51</v>
      </c>
      <c r="D3415" s="9" t="s">
        <v>30</v>
      </c>
      <c r="E3415" s="8">
        <v>1</v>
      </c>
      <c r="F3415" s="9" t="str">
        <f>_xlfn.XLOOKUP(D3415,Data!G:G,Data!H:H,0,0,1)</f>
        <v>Europe</v>
      </c>
    </row>
    <row r="3416" spans="1:6" x14ac:dyDescent="0.2">
      <c r="A3416" s="9" t="s">
        <v>350</v>
      </c>
      <c r="B3416" s="9" t="s">
        <v>361</v>
      </c>
      <c r="C3416" s="8" t="s">
        <v>51</v>
      </c>
      <c r="D3416" s="9" t="s">
        <v>31</v>
      </c>
      <c r="E3416" s="8">
        <v>4</v>
      </c>
      <c r="F3416" s="9" t="str">
        <f>_xlfn.XLOOKUP(D3416,Data!G:G,Data!H:H,0,0,1)</f>
        <v>Europe</v>
      </c>
    </row>
    <row r="3417" spans="1:6" x14ac:dyDescent="0.2">
      <c r="A3417" s="9" t="s">
        <v>350</v>
      </c>
      <c r="B3417" s="9" t="s">
        <v>361</v>
      </c>
      <c r="C3417" s="8" t="s">
        <v>51</v>
      </c>
      <c r="D3417" s="9" t="s">
        <v>32</v>
      </c>
      <c r="E3417" s="8">
        <v>4</v>
      </c>
      <c r="F3417" s="9" t="str">
        <f>_xlfn.XLOOKUP(D3417,Data!G:G,Data!H:H,0,0,1)</f>
        <v>Asia</v>
      </c>
    </row>
    <row r="3418" spans="1:6" x14ac:dyDescent="0.2">
      <c r="A3418" s="9" t="s">
        <v>350</v>
      </c>
      <c r="B3418" s="9" t="s">
        <v>361</v>
      </c>
      <c r="C3418" s="8" t="s">
        <v>51</v>
      </c>
      <c r="D3418" s="9" t="s">
        <v>41</v>
      </c>
      <c r="E3418" s="8">
        <v>4</v>
      </c>
      <c r="F3418" s="9" t="str">
        <f>_xlfn.XLOOKUP(D3418,Data!G:G,Data!H:H,0,0,1)</f>
        <v>Asia</v>
      </c>
    </row>
    <row r="3419" spans="1:6" x14ac:dyDescent="0.2">
      <c r="A3419" s="9" t="s">
        <v>350</v>
      </c>
      <c r="B3419" s="9" t="s">
        <v>361</v>
      </c>
      <c r="C3419" s="8" t="s">
        <v>51</v>
      </c>
      <c r="D3419" s="9" t="s">
        <v>35</v>
      </c>
      <c r="E3419" s="8">
        <v>2</v>
      </c>
      <c r="F3419" s="9" t="str">
        <f>_xlfn.XLOOKUP(D3419,Data!G:G,Data!H:H,0,0,1)</f>
        <v>North America</v>
      </c>
    </row>
    <row r="3420" spans="1:6" x14ac:dyDescent="0.2">
      <c r="A3420" s="9" t="s">
        <v>350</v>
      </c>
      <c r="B3420" s="9" t="s">
        <v>361</v>
      </c>
      <c r="C3420" s="8" t="s">
        <v>51</v>
      </c>
      <c r="D3420" s="9" t="s">
        <v>38</v>
      </c>
      <c r="E3420" s="8">
        <v>4</v>
      </c>
      <c r="F3420" s="9" t="str">
        <f>_xlfn.XLOOKUP(D3420,Data!G:G,Data!H:H,0,0,1)</f>
        <v>Europe</v>
      </c>
    </row>
    <row r="3421" spans="1:6" x14ac:dyDescent="0.2">
      <c r="A3421" s="9" t="s">
        <v>350</v>
      </c>
      <c r="B3421" s="9" t="s">
        <v>361</v>
      </c>
      <c r="C3421" s="8" t="s">
        <v>51</v>
      </c>
      <c r="D3421" s="9" t="s">
        <v>71</v>
      </c>
      <c r="E3421" s="8">
        <v>1</v>
      </c>
      <c r="F3421" s="9" t="str">
        <f>_xlfn.XLOOKUP(D3421,Data!G:G,Data!H:H,0,0,1)</f>
        <v>Oceania</v>
      </c>
    </row>
    <row r="3422" spans="1:6" x14ac:dyDescent="0.2">
      <c r="A3422" s="9" t="s">
        <v>350</v>
      </c>
      <c r="B3422" s="9" t="s">
        <v>361</v>
      </c>
      <c r="C3422" s="8" t="s">
        <v>51</v>
      </c>
      <c r="D3422" s="9" t="s">
        <v>121</v>
      </c>
      <c r="E3422" s="8">
        <v>1</v>
      </c>
      <c r="F3422" s="9" t="str">
        <f>_xlfn.XLOOKUP(D3422,Data!G:G,Data!H:H,0,0,1)</f>
        <v>North America</v>
      </c>
    </row>
    <row r="3423" spans="1:6" x14ac:dyDescent="0.2">
      <c r="A3423" s="9" t="s">
        <v>350</v>
      </c>
      <c r="B3423" s="9" t="s">
        <v>361</v>
      </c>
      <c r="C3423" s="8" t="s">
        <v>51</v>
      </c>
      <c r="D3423" s="9" t="s">
        <v>178</v>
      </c>
      <c r="E3423" s="8">
        <v>3</v>
      </c>
      <c r="F3423" s="9" t="str">
        <f>_xlfn.XLOOKUP(D3423,Data!G:G,Data!H:H,0,0,1)</f>
        <v>Asia</v>
      </c>
    </row>
    <row r="3424" spans="1:6" x14ac:dyDescent="0.2">
      <c r="A3424" s="9" t="s">
        <v>350</v>
      </c>
      <c r="B3424" s="9" t="s">
        <v>361</v>
      </c>
      <c r="C3424" s="8" t="s">
        <v>51</v>
      </c>
      <c r="D3424" s="9" t="s">
        <v>145</v>
      </c>
      <c r="E3424" s="8">
        <v>1</v>
      </c>
      <c r="F3424" s="9" t="str">
        <f>_xlfn.XLOOKUP(D3424,Data!G:G,Data!H:H,0,0,1)</f>
        <v>Europe</v>
      </c>
    </row>
    <row r="3425" spans="1:6" x14ac:dyDescent="0.2">
      <c r="A3425" s="9" t="s">
        <v>350</v>
      </c>
      <c r="B3425" s="9" t="s">
        <v>361</v>
      </c>
      <c r="C3425" s="8" t="s">
        <v>51</v>
      </c>
      <c r="D3425" s="9" t="s">
        <v>61</v>
      </c>
      <c r="E3425" s="8">
        <v>4</v>
      </c>
      <c r="F3425" s="9" t="str">
        <f>_xlfn.XLOOKUP(D3425,Data!G:G,Data!H:H,0,0,1)</f>
        <v>Europe</v>
      </c>
    </row>
    <row r="3426" spans="1:6" x14ac:dyDescent="0.2">
      <c r="A3426" s="9" t="s">
        <v>350</v>
      </c>
      <c r="B3426" s="9" t="s">
        <v>361</v>
      </c>
      <c r="C3426" s="8" t="s">
        <v>51</v>
      </c>
      <c r="D3426" s="9" t="s">
        <v>40</v>
      </c>
      <c r="E3426" s="8">
        <v>1</v>
      </c>
      <c r="F3426" s="9" t="str">
        <f>_xlfn.XLOOKUP(D3426,Data!G:G,Data!H:H,0,0,1)</f>
        <v>Africa</v>
      </c>
    </row>
    <row r="3427" spans="1:6" x14ac:dyDescent="0.2">
      <c r="A3427" s="9" t="s">
        <v>350</v>
      </c>
      <c r="B3427" s="9" t="s">
        <v>361</v>
      </c>
      <c r="C3427" s="8" t="s">
        <v>51</v>
      </c>
      <c r="D3427" s="9" t="s">
        <v>39</v>
      </c>
      <c r="E3427" s="8">
        <v>1</v>
      </c>
      <c r="F3427" s="9" t="str">
        <f>_xlfn.XLOOKUP(D3427,Data!G:G,Data!H:H,0,0,1)</f>
        <v>Europe</v>
      </c>
    </row>
    <row r="3428" spans="1:6" x14ac:dyDescent="0.2">
      <c r="A3428" s="9" t="s">
        <v>350</v>
      </c>
      <c r="B3428" s="9" t="s">
        <v>361</v>
      </c>
      <c r="C3428" s="8" t="s">
        <v>51</v>
      </c>
      <c r="D3428" s="9" t="s">
        <v>137</v>
      </c>
      <c r="E3428" s="8">
        <v>1</v>
      </c>
      <c r="F3428" s="9" t="str">
        <f>_xlfn.XLOOKUP(D3428,Data!G:G,Data!H:H,0,0,1)</f>
        <v>Europe</v>
      </c>
    </row>
    <row r="3429" spans="1:6" x14ac:dyDescent="0.2">
      <c r="A3429" s="9" t="s">
        <v>350</v>
      </c>
      <c r="B3429" s="9" t="s">
        <v>361</v>
      </c>
      <c r="C3429" s="8" t="s">
        <v>51</v>
      </c>
      <c r="D3429" s="9" t="s">
        <v>18</v>
      </c>
      <c r="E3429" s="8">
        <v>1</v>
      </c>
      <c r="F3429" s="9" t="str">
        <f>_xlfn.XLOOKUP(D3429,Data!G:G,Data!H:H,0,0,1)</f>
        <v>Asia</v>
      </c>
    </row>
    <row r="3430" spans="1:6" x14ac:dyDescent="0.2">
      <c r="A3430" s="9" t="s">
        <v>350</v>
      </c>
      <c r="B3430" s="9" t="s">
        <v>361</v>
      </c>
      <c r="C3430" s="8" t="s">
        <v>51</v>
      </c>
      <c r="D3430" s="9" t="s">
        <v>44</v>
      </c>
      <c r="E3430" s="8">
        <v>1</v>
      </c>
      <c r="F3430" s="9" t="str">
        <f>_xlfn.XLOOKUP(D3430,Data!G:G,Data!H:H,0,0,1)</f>
        <v>Europe</v>
      </c>
    </row>
    <row r="3431" spans="1:6" x14ac:dyDescent="0.2">
      <c r="A3431" s="9" t="s">
        <v>350</v>
      </c>
      <c r="B3431" s="9" t="s">
        <v>361</v>
      </c>
      <c r="C3431" s="8" t="s">
        <v>51</v>
      </c>
      <c r="D3431" s="9" t="s">
        <v>45</v>
      </c>
      <c r="E3431" s="8">
        <v>4</v>
      </c>
      <c r="F3431" s="9" t="str">
        <f>_xlfn.XLOOKUP(D3431,Data!G:G,Data!H:H,0,0,1)</f>
        <v>North America</v>
      </c>
    </row>
    <row r="3432" spans="1:6" x14ac:dyDescent="0.2">
      <c r="A3432" s="9" t="s">
        <v>350</v>
      </c>
      <c r="B3432" s="9" t="s">
        <v>362</v>
      </c>
      <c r="C3432" s="8" t="s">
        <v>51</v>
      </c>
      <c r="D3432" s="9" t="s">
        <v>198</v>
      </c>
      <c r="E3432" s="8">
        <v>1</v>
      </c>
      <c r="F3432" s="9" t="str">
        <f>_xlfn.XLOOKUP(D3432,Data!G:G,Data!H:H,0,0,1)</f>
        <v>Europe</v>
      </c>
    </row>
    <row r="3433" spans="1:6" x14ac:dyDescent="0.2">
      <c r="A3433" s="9" t="s">
        <v>350</v>
      </c>
      <c r="B3433" s="9" t="s">
        <v>362</v>
      </c>
      <c r="C3433" s="8" t="s">
        <v>51</v>
      </c>
      <c r="D3433" s="9" t="s">
        <v>30</v>
      </c>
      <c r="E3433" s="8">
        <v>1</v>
      </c>
      <c r="F3433" s="9" t="str">
        <f>_xlfn.XLOOKUP(D3433,Data!G:G,Data!H:H,0,0,1)</f>
        <v>Europe</v>
      </c>
    </row>
    <row r="3434" spans="1:6" x14ac:dyDescent="0.2">
      <c r="A3434" s="9" t="s">
        <v>350</v>
      </c>
      <c r="B3434" s="9" t="s">
        <v>362</v>
      </c>
      <c r="C3434" s="8" t="s">
        <v>51</v>
      </c>
      <c r="D3434" s="9" t="s">
        <v>42</v>
      </c>
      <c r="E3434" s="8">
        <v>1</v>
      </c>
      <c r="F3434" s="9" t="str">
        <f>_xlfn.XLOOKUP(D3434,Data!G:G,Data!H:H,0,0,1)</f>
        <v>Europe</v>
      </c>
    </row>
    <row r="3435" spans="1:6" x14ac:dyDescent="0.2">
      <c r="A3435" s="9" t="s">
        <v>350</v>
      </c>
      <c r="B3435" s="9" t="s">
        <v>362</v>
      </c>
      <c r="C3435" s="8" t="s">
        <v>51</v>
      </c>
      <c r="D3435" s="9" t="s">
        <v>17</v>
      </c>
      <c r="E3435" s="8">
        <v>1</v>
      </c>
      <c r="F3435" s="9" t="str">
        <f>_xlfn.XLOOKUP(D3435,Data!G:G,Data!H:H,0,0,1)</f>
        <v>Asia</v>
      </c>
    </row>
    <row r="3436" spans="1:6" x14ac:dyDescent="0.2">
      <c r="A3436" s="9" t="s">
        <v>350</v>
      </c>
      <c r="B3436" s="9" t="s">
        <v>362</v>
      </c>
      <c r="C3436" s="8" t="s">
        <v>51</v>
      </c>
      <c r="D3436" s="9" t="s">
        <v>31</v>
      </c>
      <c r="E3436" s="8">
        <v>1</v>
      </c>
      <c r="F3436" s="9" t="str">
        <f>_xlfn.XLOOKUP(D3436,Data!G:G,Data!H:H,0,0,1)</f>
        <v>Europe</v>
      </c>
    </row>
    <row r="3437" spans="1:6" x14ac:dyDescent="0.2">
      <c r="A3437" s="9" t="s">
        <v>350</v>
      </c>
      <c r="B3437" s="9" t="s">
        <v>362</v>
      </c>
      <c r="C3437" s="8" t="s">
        <v>51</v>
      </c>
      <c r="D3437" s="9" t="s">
        <v>44</v>
      </c>
      <c r="E3437" s="8">
        <v>1</v>
      </c>
      <c r="F3437" s="9" t="str">
        <f>_xlfn.XLOOKUP(D3437,Data!G:G,Data!H:H,0,0,1)</f>
        <v>Europe</v>
      </c>
    </row>
    <row r="3438" spans="1:6" x14ac:dyDescent="0.2">
      <c r="A3438" s="9" t="s">
        <v>350</v>
      </c>
      <c r="B3438" s="9" t="s">
        <v>362</v>
      </c>
      <c r="C3438" s="8" t="s">
        <v>51</v>
      </c>
      <c r="D3438" s="9" t="s">
        <v>13</v>
      </c>
      <c r="E3438" s="8">
        <v>1</v>
      </c>
      <c r="F3438" s="9" t="str">
        <f>_xlfn.XLOOKUP(D3438,Data!G:G,Data!H:H,0,0,1)</f>
        <v>South America</v>
      </c>
    </row>
    <row r="3439" spans="1:6" x14ac:dyDescent="0.2">
      <c r="A3439" s="9" t="s">
        <v>350</v>
      </c>
      <c r="B3439" s="9" t="s">
        <v>362</v>
      </c>
      <c r="C3439" s="8" t="s">
        <v>51</v>
      </c>
      <c r="D3439" s="9" t="s">
        <v>25</v>
      </c>
      <c r="E3439" s="8">
        <v>1</v>
      </c>
      <c r="F3439" s="9" t="str">
        <f>_xlfn.XLOOKUP(D3439,Data!G:G,Data!H:H,0,0,1)</f>
        <v>Europe</v>
      </c>
    </row>
    <row r="3440" spans="1:6" x14ac:dyDescent="0.2">
      <c r="A3440" s="9" t="s">
        <v>350</v>
      </c>
      <c r="B3440" s="9" t="s">
        <v>362</v>
      </c>
      <c r="C3440" s="8" t="s">
        <v>51</v>
      </c>
      <c r="D3440" s="9" t="s">
        <v>22</v>
      </c>
      <c r="E3440" s="8">
        <v>1</v>
      </c>
      <c r="F3440" s="9" t="str">
        <f>_xlfn.XLOOKUP(D3440,Data!G:G,Data!H:H,0,0,1)</f>
        <v>Africa</v>
      </c>
    </row>
    <row r="3441" spans="1:6" x14ac:dyDescent="0.2">
      <c r="A3441" s="9" t="s">
        <v>350</v>
      </c>
      <c r="B3441" s="9" t="s">
        <v>362</v>
      </c>
      <c r="C3441" s="8" t="s">
        <v>51</v>
      </c>
      <c r="D3441" s="9" t="s">
        <v>46</v>
      </c>
      <c r="E3441" s="8">
        <v>1</v>
      </c>
      <c r="F3441" s="9" t="str">
        <f>_xlfn.XLOOKUP(D3441,Data!G:G,Data!H:H,0,0,1)</f>
        <v>Asia</v>
      </c>
    </row>
    <row r="3442" spans="1:6" x14ac:dyDescent="0.2">
      <c r="A3442" s="9" t="s">
        <v>350</v>
      </c>
      <c r="B3442" s="9" t="s">
        <v>362</v>
      </c>
      <c r="C3442" s="8" t="s">
        <v>51</v>
      </c>
      <c r="D3442" s="9" t="s">
        <v>35</v>
      </c>
      <c r="E3442" s="8">
        <v>1</v>
      </c>
      <c r="F3442" s="9" t="str">
        <f>_xlfn.XLOOKUP(D3442,Data!G:G,Data!H:H,0,0,1)</f>
        <v>North America</v>
      </c>
    </row>
    <row r="3443" spans="1:6" x14ac:dyDescent="0.2">
      <c r="A3443" s="9" t="s">
        <v>350</v>
      </c>
      <c r="B3443" s="9" t="s">
        <v>362</v>
      </c>
      <c r="C3443" s="8" t="s">
        <v>51</v>
      </c>
      <c r="D3443" s="9" t="s">
        <v>53</v>
      </c>
      <c r="E3443" s="8">
        <v>1</v>
      </c>
      <c r="F3443" s="9" t="str">
        <f>_xlfn.XLOOKUP(D3443,Data!G:G,Data!H:H,0,0,1)</f>
        <v>Europe</v>
      </c>
    </row>
    <row r="3444" spans="1:6" x14ac:dyDescent="0.2">
      <c r="A3444" s="9" t="s">
        <v>350</v>
      </c>
      <c r="B3444" s="9" t="s">
        <v>362</v>
      </c>
      <c r="C3444" s="8" t="s">
        <v>51</v>
      </c>
      <c r="D3444" s="9" t="s">
        <v>10</v>
      </c>
      <c r="E3444" s="8">
        <v>1</v>
      </c>
      <c r="F3444" s="9" t="str">
        <f>_xlfn.XLOOKUP(D3444,Data!G:G,Data!H:H,0,0,1)</f>
        <v>Oceania</v>
      </c>
    </row>
    <row r="3445" spans="1:6" x14ac:dyDescent="0.2">
      <c r="A3445" s="9" t="s">
        <v>350</v>
      </c>
      <c r="B3445" s="9" t="s">
        <v>362</v>
      </c>
      <c r="C3445" s="8" t="s">
        <v>51</v>
      </c>
      <c r="D3445" s="9" t="s">
        <v>26</v>
      </c>
      <c r="E3445" s="8">
        <v>1</v>
      </c>
      <c r="F3445" s="9" t="str">
        <f>_xlfn.XLOOKUP(D3445,Data!G:G,Data!H:H,0,0,1)</f>
        <v>Europe</v>
      </c>
    </row>
    <row r="3446" spans="1:6" x14ac:dyDescent="0.2">
      <c r="A3446" s="9" t="s">
        <v>350</v>
      </c>
      <c r="B3446" s="9" t="s">
        <v>363</v>
      </c>
      <c r="C3446" s="8" t="s">
        <v>51</v>
      </c>
      <c r="D3446" s="9" t="s">
        <v>31</v>
      </c>
      <c r="E3446" s="8">
        <v>3</v>
      </c>
      <c r="F3446" s="9" t="str">
        <f>_xlfn.XLOOKUP(D3446,Data!G:G,Data!H:H,0,0,1)</f>
        <v>Europe</v>
      </c>
    </row>
    <row r="3447" spans="1:6" x14ac:dyDescent="0.2">
      <c r="A3447" s="9" t="s">
        <v>350</v>
      </c>
      <c r="B3447" s="9" t="s">
        <v>363</v>
      </c>
      <c r="C3447" s="8" t="s">
        <v>51</v>
      </c>
      <c r="D3447" s="9" t="s">
        <v>26</v>
      </c>
      <c r="E3447" s="8">
        <v>2</v>
      </c>
      <c r="F3447" s="9" t="str">
        <f>_xlfn.XLOOKUP(D3447,Data!G:G,Data!H:H,0,0,1)</f>
        <v>Europe</v>
      </c>
    </row>
    <row r="3448" spans="1:6" x14ac:dyDescent="0.2">
      <c r="A3448" s="9" t="s">
        <v>350</v>
      </c>
      <c r="B3448" s="9" t="s">
        <v>363</v>
      </c>
      <c r="C3448" s="8" t="s">
        <v>51</v>
      </c>
      <c r="D3448" s="9" t="s">
        <v>198</v>
      </c>
      <c r="E3448" s="8">
        <v>2</v>
      </c>
      <c r="F3448" s="9" t="str">
        <f>_xlfn.XLOOKUP(D3448,Data!G:G,Data!H:H,0,0,1)</f>
        <v>Europe</v>
      </c>
    </row>
    <row r="3449" spans="1:6" x14ac:dyDescent="0.2">
      <c r="A3449" s="9" t="s">
        <v>350</v>
      </c>
      <c r="B3449" s="9" t="s">
        <v>363</v>
      </c>
      <c r="C3449" s="8" t="s">
        <v>51</v>
      </c>
      <c r="D3449" s="9" t="s">
        <v>44</v>
      </c>
      <c r="E3449" s="8">
        <v>1</v>
      </c>
      <c r="F3449" s="9" t="str">
        <f>_xlfn.XLOOKUP(D3449,Data!G:G,Data!H:H,0,0,1)</f>
        <v>Europe</v>
      </c>
    </row>
    <row r="3450" spans="1:6" x14ac:dyDescent="0.2">
      <c r="A3450" s="9" t="s">
        <v>350</v>
      </c>
      <c r="B3450" s="9" t="s">
        <v>363</v>
      </c>
      <c r="C3450" s="8" t="s">
        <v>51</v>
      </c>
      <c r="D3450" s="9" t="s">
        <v>39</v>
      </c>
      <c r="E3450" s="8">
        <v>1</v>
      </c>
      <c r="F3450" s="9" t="str">
        <f>_xlfn.XLOOKUP(D3450,Data!G:G,Data!H:H,0,0,1)</f>
        <v>Europe</v>
      </c>
    </row>
    <row r="3451" spans="1:6" x14ac:dyDescent="0.2">
      <c r="A3451" s="9" t="s">
        <v>350</v>
      </c>
      <c r="B3451" s="9" t="s">
        <v>363</v>
      </c>
      <c r="C3451" s="8" t="s">
        <v>51</v>
      </c>
      <c r="D3451" s="9" t="s">
        <v>30</v>
      </c>
      <c r="E3451" s="8">
        <v>1</v>
      </c>
      <c r="F3451" s="9" t="str">
        <f>_xlfn.XLOOKUP(D3451,Data!G:G,Data!H:H,0,0,1)</f>
        <v>Europe</v>
      </c>
    </row>
    <row r="3452" spans="1:6" x14ac:dyDescent="0.2">
      <c r="A3452" s="9" t="s">
        <v>350</v>
      </c>
      <c r="B3452" s="9" t="s">
        <v>363</v>
      </c>
      <c r="C3452" s="8" t="s">
        <v>51</v>
      </c>
      <c r="D3452" s="9" t="s">
        <v>13</v>
      </c>
      <c r="E3452" s="8">
        <v>1</v>
      </c>
      <c r="F3452" s="9" t="str">
        <f>_xlfn.XLOOKUP(D3452,Data!G:G,Data!H:H,0,0,1)</f>
        <v>South America</v>
      </c>
    </row>
    <row r="3453" spans="1:6" x14ac:dyDescent="0.2">
      <c r="A3453" s="9" t="s">
        <v>350</v>
      </c>
      <c r="B3453" s="9" t="s">
        <v>363</v>
      </c>
      <c r="C3453" s="8" t="s">
        <v>51</v>
      </c>
      <c r="D3453" s="9" t="s">
        <v>17</v>
      </c>
      <c r="E3453" s="8">
        <v>1</v>
      </c>
      <c r="F3453" s="9" t="str">
        <f>_xlfn.XLOOKUP(D3453,Data!G:G,Data!H:H,0,0,1)</f>
        <v>Asia</v>
      </c>
    </row>
    <row r="3454" spans="1:6" x14ac:dyDescent="0.2">
      <c r="A3454" s="9" t="s">
        <v>350</v>
      </c>
      <c r="B3454" s="9" t="s">
        <v>363</v>
      </c>
      <c r="C3454" s="8" t="s">
        <v>51</v>
      </c>
      <c r="D3454" s="9" t="s">
        <v>143</v>
      </c>
      <c r="E3454" s="8">
        <v>1</v>
      </c>
      <c r="F3454" s="9" t="str">
        <f>_xlfn.XLOOKUP(D3454,Data!G:G,Data!H:H,0,0,1)</f>
        <v>Europe</v>
      </c>
    </row>
    <row r="3455" spans="1:6" x14ac:dyDescent="0.2">
      <c r="A3455" s="9" t="s">
        <v>350</v>
      </c>
      <c r="B3455" s="9" t="s">
        <v>363</v>
      </c>
      <c r="C3455" s="8" t="s">
        <v>51</v>
      </c>
      <c r="D3455" s="9" t="s">
        <v>33</v>
      </c>
      <c r="E3455" s="8">
        <v>1</v>
      </c>
      <c r="F3455" s="9" t="str">
        <f>_xlfn.XLOOKUP(D3455,Data!G:G,Data!H:H,0,0,1)</f>
        <v>Asia</v>
      </c>
    </row>
    <row r="3456" spans="1:6" x14ac:dyDescent="0.2">
      <c r="A3456" s="9" t="s">
        <v>350</v>
      </c>
      <c r="B3456" s="9" t="s">
        <v>363</v>
      </c>
      <c r="C3456" s="8" t="s">
        <v>51</v>
      </c>
      <c r="D3456" s="9" t="s">
        <v>46</v>
      </c>
      <c r="E3456" s="8">
        <v>1</v>
      </c>
      <c r="F3456" s="9" t="str">
        <f>_xlfn.XLOOKUP(D3456,Data!G:G,Data!H:H,0,0,1)</f>
        <v>Asia</v>
      </c>
    </row>
    <row r="3457" spans="1:6" x14ac:dyDescent="0.2">
      <c r="A3457" s="9" t="s">
        <v>350</v>
      </c>
      <c r="B3457" s="9" t="s">
        <v>363</v>
      </c>
      <c r="C3457" s="8" t="s">
        <v>51</v>
      </c>
      <c r="D3457" s="9" t="s">
        <v>42</v>
      </c>
      <c r="E3457" s="8">
        <v>2</v>
      </c>
      <c r="F3457" s="9" t="str">
        <f>_xlfn.XLOOKUP(D3457,Data!G:G,Data!H:H,0,0,1)</f>
        <v>Europe</v>
      </c>
    </row>
    <row r="3458" spans="1:6" x14ac:dyDescent="0.2">
      <c r="A3458" s="9" t="s">
        <v>350</v>
      </c>
      <c r="B3458" s="9" t="s">
        <v>363</v>
      </c>
      <c r="C3458" s="8" t="s">
        <v>51</v>
      </c>
      <c r="D3458" s="9" t="s">
        <v>176</v>
      </c>
      <c r="E3458" s="8">
        <v>1</v>
      </c>
      <c r="F3458" s="9" t="str">
        <f>_xlfn.XLOOKUP(D3458,Data!G:G,Data!H:H,0,0,1)</f>
        <v>Europe</v>
      </c>
    </row>
    <row r="3459" spans="1:6" x14ac:dyDescent="0.2">
      <c r="A3459" s="9" t="s">
        <v>350</v>
      </c>
      <c r="B3459" s="9" t="s">
        <v>363</v>
      </c>
      <c r="C3459" s="8" t="s">
        <v>51</v>
      </c>
      <c r="D3459" s="9" t="s">
        <v>25</v>
      </c>
      <c r="E3459" s="8">
        <v>1</v>
      </c>
      <c r="F3459" s="9" t="str">
        <f>_xlfn.XLOOKUP(D3459,Data!G:G,Data!H:H,0,0,1)</f>
        <v>Europe</v>
      </c>
    </row>
    <row r="3460" spans="1:6" x14ac:dyDescent="0.2">
      <c r="A3460" s="9" t="s">
        <v>350</v>
      </c>
      <c r="B3460" s="9" t="s">
        <v>363</v>
      </c>
      <c r="C3460" s="8" t="s">
        <v>51</v>
      </c>
      <c r="D3460" s="9" t="s">
        <v>45</v>
      </c>
      <c r="E3460" s="8">
        <v>1</v>
      </c>
      <c r="F3460" s="9" t="str">
        <f>_xlfn.XLOOKUP(D3460,Data!G:G,Data!H:H,0,0,1)</f>
        <v>North America</v>
      </c>
    </row>
    <row r="3461" spans="1:6" x14ac:dyDescent="0.2">
      <c r="A3461" s="9" t="s">
        <v>350</v>
      </c>
      <c r="B3461" s="9" t="s">
        <v>363</v>
      </c>
      <c r="C3461" s="8" t="s">
        <v>51</v>
      </c>
      <c r="D3461" s="9" t="s">
        <v>61</v>
      </c>
      <c r="E3461" s="8">
        <v>1</v>
      </c>
      <c r="F3461" s="9" t="str">
        <f>_xlfn.XLOOKUP(D3461,Data!G:G,Data!H:H,0,0,1)</f>
        <v>Europe</v>
      </c>
    </row>
    <row r="3462" spans="1:6" x14ac:dyDescent="0.2">
      <c r="A3462" s="9" t="s">
        <v>350</v>
      </c>
      <c r="B3462" s="9" t="s">
        <v>363</v>
      </c>
      <c r="C3462" s="8" t="s">
        <v>51</v>
      </c>
      <c r="D3462" s="9" t="s">
        <v>10</v>
      </c>
      <c r="E3462" s="8">
        <v>1</v>
      </c>
      <c r="F3462" s="9" t="str">
        <f>_xlfn.XLOOKUP(D3462,Data!G:G,Data!H:H,0,0,1)</f>
        <v>Oceania</v>
      </c>
    </row>
    <row r="3463" spans="1:6" x14ac:dyDescent="0.2">
      <c r="A3463" s="9" t="s">
        <v>350</v>
      </c>
      <c r="B3463" s="9" t="s">
        <v>363</v>
      </c>
      <c r="C3463" s="8" t="s">
        <v>51</v>
      </c>
      <c r="D3463" s="9" t="s">
        <v>22</v>
      </c>
      <c r="E3463" s="8">
        <v>1</v>
      </c>
      <c r="F3463" s="9" t="str">
        <f>_xlfn.XLOOKUP(D3463,Data!G:G,Data!H:H,0,0,1)</f>
        <v>Africa</v>
      </c>
    </row>
    <row r="3464" spans="1:6" x14ac:dyDescent="0.2">
      <c r="A3464" s="9" t="s">
        <v>350</v>
      </c>
      <c r="B3464" s="9" t="s">
        <v>363</v>
      </c>
      <c r="C3464" s="8" t="s">
        <v>51</v>
      </c>
      <c r="D3464" s="9" t="s">
        <v>216</v>
      </c>
      <c r="E3464" s="8">
        <v>1</v>
      </c>
      <c r="F3464" s="9" t="str">
        <f>_xlfn.XLOOKUP(D3464,Data!G:G,Data!H:H,0,0,1)</f>
        <v>Asia</v>
      </c>
    </row>
    <row r="3465" spans="1:6" x14ac:dyDescent="0.2">
      <c r="A3465" s="9" t="s">
        <v>350</v>
      </c>
      <c r="B3465" s="9" t="s">
        <v>359</v>
      </c>
      <c r="C3465" s="8" t="s">
        <v>51</v>
      </c>
      <c r="D3465" s="9" t="s">
        <v>17</v>
      </c>
      <c r="E3465" s="8">
        <v>2</v>
      </c>
      <c r="F3465" s="9" t="str">
        <f>_xlfn.XLOOKUP(D3465,Data!G:G,Data!H:H,0,0,1)</f>
        <v>Asia</v>
      </c>
    </row>
    <row r="3466" spans="1:6" x14ac:dyDescent="0.2">
      <c r="A3466" s="9" t="s">
        <v>350</v>
      </c>
      <c r="B3466" s="9" t="s">
        <v>359</v>
      </c>
      <c r="C3466" s="8" t="s">
        <v>51</v>
      </c>
      <c r="D3466" s="9" t="s">
        <v>282</v>
      </c>
      <c r="E3466" s="8">
        <v>1</v>
      </c>
      <c r="F3466" s="9" t="str">
        <f>_xlfn.XLOOKUP(D3466,Data!G:G,Data!H:H,0,0,1)</f>
        <v>Europe</v>
      </c>
    </row>
    <row r="3467" spans="1:6" x14ac:dyDescent="0.2">
      <c r="A3467" s="9" t="s">
        <v>350</v>
      </c>
      <c r="B3467" s="9" t="s">
        <v>359</v>
      </c>
      <c r="C3467" s="8" t="s">
        <v>51</v>
      </c>
      <c r="D3467" s="9" t="s">
        <v>279</v>
      </c>
      <c r="E3467" s="8">
        <v>1</v>
      </c>
      <c r="F3467" s="9" t="str">
        <f>_xlfn.XLOOKUP(D3467,Data!G:G,Data!H:H,0,0,1)</f>
        <v>Europe</v>
      </c>
    </row>
    <row r="3468" spans="1:6" x14ac:dyDescent="0.2">
      <c r="A3468" s="9" t="s">
        <v>350</v>
      </c>
      <c r="B3468" s="9" t="s">
        <v>359</v>
      </c>
      <c r="C3468" s="8" t="s">
        <v>51</v>
      </c>
      <c r="D3468" s="9" t="s">
        <v>27</v>
      </c>
      <c r="E3468" s="8">
        <v>2</v>
      </c>
      <c r="F3468" s="9" t="str">
        <f>_xlfn.XLOOKUP(D3468,Data!G:G,Data!H:H,0,0,1)</f>
        <v>Europe</v>
      </c>
    </row>
    <row r="3469" spans="1:6" x14ac:dyDescent="0.2">
      <c r="A3469" s="9" t="s">
        <v>350</v>
      </c>
      <c r="B3469" s="9" t="s">
        <v>359</v>
      </c>
      <c r="C3469" s="8" t="s">
        <v>51</v>
      </c>
      <c r="D3469" s="9" t="s">
        <v>32</v>
      </c>
      <c r="E3469" s="8">
        <v>1</v>
      </c>
      <c r="F3469" s="9" t="str">
        <f>_xlfn.XLOOKUP(D3469,Data!G:G,Data!H:H,0,0,1)</f>
        <v>Asia</v>
      </c>
    </row>
    <row r="3470" spans="1:6" x14ac:dyDescent="0.2">
      <c r="A3470" s="9" t="s">
        <v>350</v>
      </c>
      <c r="B3470" s="9" t="s">
        <v>359</v>
      </c>
      <c r="C3470" s="8" t="s">
        <v>51</v>
      </c>
      <c r="D3470" s="9" t="s">
        <v>71</v>
      </c>
      <c r="E3470" s="8">
        <v>1</v>
      </c>
      <c r="F3470" s="9" t="str">
        <f>_xlfn.XLOOKUP(D3470,Data!G:G,Data!H:H,0,0,1)</f>
        <v>Oceania</v>
      </c>
    </row>
    <row r="3471" spans="1:6" x14ac:dyDescent="0.2">
      <c r="A3471" s="9" t="s">
        <v>350</v>
      </c>
      <c r="B3471" s="9" t="s">
        <v>359</v>
      </c>
      <c r="C3471" s="8" t="s">
        <v>51</v>
      </c>
      <c r="D3471" s="9" t="s">
        <v>14</v>
      </c>
      <c r="E3471" s="8">
        <v>1</v>
      </c>
      <c r="F3471" s="9" t="str">
        <f>_xlfn.XLOOKUP(D3471,Data!G:G,Data!H:H,0,0,1)</f>
        <v>North America</v>
      </c>
    </row>
    <row r="3472" spans="1:6" x14ac:dyDescent="0.2">
      <c r="A3472" s="9" t="s">
        <v>350</v>
      </c>
      <c r="B3472" s="9" t="s">
        <v>359</v>
      </c>
      <c r="C3472" s="8" t="s">
        <v>51</v>
      </c>
      <c r="D3472" s="9" t="s">
        <v>42</v>
      </c>
      <c r="E3472" s="8">
        <v>1</v>
      </c>
      <c r="F3472" s="9" t="str">
        <f>_xlfn.XLOOKUP(D3472,Data!G:G,Data!H:H,0,0,1)</f>
        <v>Europe</v>
      </c>
    </row>
    <row r="3473" spans="1:6" x14ac:dyDescent="0.2">
      <c r="A3473" s="9" t="s">
        <v>350</v>
      </c>
      <c r="B3473" s="9" t="s">
        <v>359</v>
      </c>
      <c r="C3473" s="8" t="s">
        <v>51</v>
      </c>
      <c r="D3473" s="9" t="s">
        <v>53</v>
      </c>
      <c r="E3473" s="8">
        <v>1</v>
      </c>
      <c r="F3473" s="9" t="str">
        <f>_xlfn.XLOOKUP(D3473,Data!G:G,Data!H:H,0,0,1)</f>
        <v>Europe</v>
      </c>
    </row>
    <row r="3474" spans="1:6" x14ac:dyDescent="0.2">
      <c r="A3474" s="9" t="s">
        <v>350</v>
      </c>
      <c r="B3474" s="9" t="s">
        <v>359</v>
      </c>
      <c r="C3474" s="8" t="s">
        <v>51</v>
      </c>
      <c r="D3474" s="9" t="s">
        <v>215</v>
      </c>
      <c r="E3474" s="8">
        <v>1</v>
      </c>
      <c r="F3474" s="9" t="str">
        <f>_xlfn.XLOOKUP(D3474,Data!G:G,Data!H:H,0,0,1)</f>
        <v>Europe</v>
      </c>
    </row>
    <row r="3475" spans="1:6" x14ac:dyDescent="0.2">
      <c r="A3475" s="9" t="s">
        <v>350</v>
      </c>
      <c r="B3475" s="9" t="s">
        <v>359</v>
      </c>
      <c r="C3475" s="8" t="s">
        <v>51</v>
      </c>
      <c r="D3475" s="9" t="s">
        <v>25</v>
      </c>
      <c r="E3475" s="8">
        <v>1</v>
      </c>
      <c r="F3475" s="9" t="str">
        <f>_xlfn.XLOOKUP(D3475,Data!G:G,Data!H:H,0,0,1)</f>
        <v>Europe</v>
      </c>
    </row>
    <row r="3476" spans="1:6" x14ac:dyDescent="0.2">
      <c r="A3476" s="9" t="s">
        <v>350</v>
      </c>
      <c r="B3476" s="9" t="s">
        <v>359</v>
      </c>
      <c r="C3476" s="8" t="s">
        <v>51</v>
      </c>
      <c r="D3476" s="9" t="s">
        <v>45</v>
      </c>
      <c r="E3476" s="8">
        <v>1</v>
      </c>
      <c r="F3476" s="9" t="str">
        <f>_xlfn.XLOOKUP(D3476,Data!G:G,Data!H:H,0,0,1)</f>
        <v>North America</v>
      </c>
    </row>
    <row r="3477" spans="1:6" x14ac:dyDescent="0.2">
      <c r="A3477" s="9" t="s">
        <v>350</v>
      </c>
      <c r="B3477" s="9" t="s">
        <v>359</v>
      </c>
      <c r="C3477" s="8" t="s">
        <v>51</v>
      </c>
      <c r="D3477" s="9" t="s">
        <v>13</v>
      </c>
      <c r="E3477" s="8">
        <v>1</v>
      </c>
      <c r="F3477" s="9" t="str">
        <f>_xlfn.XLOOKUP(D3477,Data!G:G,Data!H:H,0,0,1)</f>
        <v>South America</v>
      </c>
    </row>
    <row r="3478" spans="1:6" x14ac:dyDescent="0.2">
      <c r="A3478" s="9" t="s">
        <v>350</v>
      </c>
      <c r="B3478" s="9" t="s">
        <v>359</v>
      </c>
      <c r="C3478" s="8" t="s">
        <v>51</v>
      </c>
      <c r="D3478" s="9" t="s">
        <v>22</v>
      </c>
      <c r="E3478" s="8">
        <v>1</v>
      </c>
      <c r="F3478" s="9" t="str">
        <f>_xlfn.XLOOKUP(D3478,Data!G:G,Data!H:H,0,0,1)</f>
        <v>Africa</v>
      </c>
    </row>
    <row r="3479" spans="1:6" x14ac:dyDescent="0.2">
      <c r="A3479" s="9" t="s">
        <v>364</v>
      </c>
      <c r="B3479" s="9" t="s">
        <v>252</v>
      </c>
      <c r="C3479" s="8" t="s">
        <v>8</v>
      </c>
      <c r="D3479" s="9" t="s">
        <v>54</v>
      </c>
      <c r="E3479" s="8">
        <v>1</v>
      </c>
      <c r="F3479" s="9" t="str">
        <f>_xlfn.XLOOKUP(D3479,Data!G:G,Data!H:H,0,0,1)</f>
        <v>Europe</v>
      </c>
    </row>
    <row r="3480" spans="1:6" x14ac:dyDescent="0.2">
      <c r="A3480" s="9" t="s">
        <v>364</v>
      </c>
      <c r="B3480" s="9" t="s">
        <v>252</v>
      </c>
      <c r="C3480" s="8" t="s">
        <v>8</v>
      </c>
      <c r="D3480" s="9" t="s">
        <v>26</v>
      </c>
      <c r="E3480" s="8">
        <v>1</v>
      </c>
      <c r="F3480" s="9" t="str">
        <f>_xlfn.XLOOKUP(D3480,Data!G:G,Data!H:H,0,0,1)</f>
        <v>Europe</v>
      </c>
    </row>
    <row r="3481" spans="1:6" x14ac:dyDescent="0.2">
      <c r="A3481" s="9" t="s">
        <v>364</v>
      </c>
      <c r="B3481" s="9" t="s">
        <v>252</v>
      </c>
      <c r="C3481" s="8" t="s">
        <v>8</v>
      </c>
      <c r="D3481" s="9" t="s">
        <v>42</v>
      </c>
      <c r="E3481" s="8">
        <v>1</v>
      </c>
      <c r="F3481" s="9" t="str">
        <f>_xlfn.XLOOKUP(D3481,Data!G:G,Data!H:H,0,0,1)</f>
        <v>Europe</v>
      </c>
    </row>
    <row r="3482" spans="1:6" x14ac:dyDescent="0.2">
      <c r="A3482" s="9" t="s">
        <v>364</v>
      </c>
      <c r="B3482" s="9" t="s">
        <v>252</v>
      </c>
      <c r="C3482" s="8" t="s">
        <v>8</v>
      </c>
      <c r="D3482" s="9" t="s">
        <v>39</v>
      </c>
      <c r="E3482" s="8">
        <v>1</v>
      </c>
      <c r="F3482" s="9" t="str">
        <f>_xlfn.XLOOKUP(D3482,Data!G:G,Data!H:H,0,0,1)</f>
        <v>Europe</v>
      </c>
    </row>
    <row r="3483" spans="1:6" x14ac:dyDescent="0.2">
      <c r="A3483" s="9" t="s">
        <v>364</v>
      </c>
      <c r="B3483" s="9" t="s">
        <v>252</v>
      </c>
      <c r="C3483" s="8" t="s">
        <v>8</v>
      </c>
      <c r="D3483" s="9" t="s">
        <v>22</v>
      </c>
      <c r="E3483" s="8">
        <v>1</v>
      </c>
      <c r="F3483" s="9" t="str">
        <f>_xlfn.XLOOKUP(D3483,Data!G:G,Data!H:H,0,0,1)</f>
        <v>Africa</v>
      </c>
    </row>
    <row r="3484" spans="1:6" x14ac:dyDescent="0.2">
      <c r="A3484" s="9" t="s">
        <v>364</v>
      </c>
      <c r="B3484" s="9" t="s">
        <v>252</v>
      </c>
      <c r="C3484" s="8" t="s">
        <v>8</v>
      </c>
      <c r="D3484" s="9" t="s">
        <v>144</v>
      </c>
      <c r="E3484" s="8">
        <v>1</v>
      </c>
      <c r="F3484" s="9" t="str">
        <f>_xlfn.XLOOKUP(D3484,Data!G:G,Data!H:H,0,0,1)</f>
        <v>Europe</v>
      </c>
    </row>
    <row r="3485" spans="1:6" x14ac:dyDescent="0.2">
      <c r="A3485" s="9" t="s">
        <v>364</v>
      </c>
      <c r="B3485" s="9" t="s">
        <v>252</v>
      </c>
      <c r="C3485" s="8" t="s">
        <v>8</v>
      </c>
      <c r="D3485" s="9" t="s">
        <v>127</v>
      </c>
      <c r="E3485" s="8">
        <v>1</v>
      </c>
      <c r="F3485" s="9" t="str">
        <f>_xlfn.XLOOKUP(D3485,Data!G:G,Data!H:H,0,0,1)</f>
        <v>Europe</v>
      </c>
    </row>
    <row r="3486" spans="1:6" x14ac:dyDescent="0.2">
      <c r="A3486" s="9" t="s">
        <v>364</v>
      </c>
      <c r="B3486" s="9" t="s">
        <v>252</v>
      </c>
      <c r="C3486" s="8" t="s">
        <v>8</v>
      </c>
      <c r="D3486" s="9" t="s">
        <v>25</v>
      </c>
      <c r="E3486" s="8">
        <v>1</v>
      </c>
      <c r="F3486" s="9" t="str">
        <f>_xlfn.XLOOKUP(D3486,Data!G:G,Data!H:H,0,0,1)</f>
        <v>Europe</v>
      </c>
    </row>
    <row r="3487" spans="1:6" x14ac:dyDescent="0.2">
      <c r="A3487" s="9" t="s">
        <v>364</v>
      </c>
      <c r="B3487" s="9" t="s">
        <v>252</v>
      </c>
      <c r="C3487" s="8" t="s">
        <v>8</v>
      </c>
      <c r="D3487" s="9" t="s">
        <v>203</v>
      </c>
      <c r="E3487" s="8">
        <v>1</v>
      </c>
      <c r="F3487" s="9" t="str">
        <f>_xlfn.XLOOKUP(D3487,Data!G:G,Data!H:H,0,0,1)</f>
        <v>Europe</v>
      </c>
    </row>
    <row r="3488" spans="1:6" x14ac:dyDescent="0.2">
      <c r="A3488" s="9" t="s">
        <v>364</v>
      </c>
      <c r="B3488" s="9" t="s">
        <v>252</v>
      </c>
      <c r="C3488" s="8" t="s">
        <v>8</v>
      </c>
      <c r="D3488" s="9" t="s">
        <v>143</v>
      </c>
      <c r="E3488" s="8">
        <v>1</v>
      </c>
      <c r="F3488" s="9" t="str">
        <f>_xlfn.XLOOKUP(D3488,Data!G:G,Data!H:H,0,0,1)</f>
        <v>Europe</v>
      </c>
    </row>
    <row r="3489" spans="1:6" x14ac:dyDescent="0.2">
      <c r="A3489" s="9" t="s">
        <v>364</v>
      </c>
      <c r="B3489" s="9" t="s">
        <v>252</v>
      </c>
      <c r="C3489" s="8" t="s">
        <v>8</v>
      </c>
      <c r="D3489" s="9" t="s">
        <v>32</v>
      </c>
      <c r="E3489" s="8">
        <v>1</v>
      </c>
      <c r="F3489" s="9" t="str">
        <f>_xlfn.XLOOKUP(D3489,Data!G:G,Data!H:H,0,0,1)</f>
        <v>Asia</v>
      </c>
    </row>
    <row r="3490" spans="1:6" x14ac:dyDescent="0.2">
      <c r="A3490" s="9" t="s">
        <v>364</v>
      </c>
      <c r="B3490" s="9" t="s">
        <v>252</v>
      </c>
      <c r="C3490" s="8" t="s">
        <v>8</v>
      </c>
      <c r="D3490" s="9" t="s">
        <v>9</v>
      </c>
      <c r="E3490" s="8">
        <v>1</v>
      </c>
      <c r="F3490" s="9" t="str">
        <f>_xlfn.XLOOKUP(D3490,Data!G:G,Data!H:H,0,0,1)</f>
        <v>South America</v>
      </c>
    </row>
    <row r="3491" spans="1:6" x14ac:dyDescent="0.2">
      <c r="A3491" s="9" t="s">
        <v>364</v>
      </c>
      <c r="B3491" s="9" t="s">
        <v>253</v>
      </c>
      <c r="C3491" s="8" t="s">
        <v>51</v>
      </c>
      <c r="D3491" s="9" t="s">
        <v>144</v>
      </c>
      <c r="E3491" s="8">
        <v>1</v>
      </c>
      <c r="F3491" s="9" t="str">
        <f>_xlfn.XLOOKUP(D3491,Data!G:G,Data!H:H,0,0,1)</f>
        <v>Europe</v>
      </c>
    </row>
    <row r="3492" spans="1:6" x14ac:dyDescent="0.2">
      <c r="A3492" s="9" t="s">
        <v>364</v>
      </c>
      <c r="B3492" s="9" t="s">
        <v>253</v>
      </c>
      <c r="C3492" s="8" t="s">
        <v>51</v>
      </c>
      <c r="D3492" s="9" t="s">
        <v>25</v>
      </c>
      <c r="E3492" s="8">
        <v>1</v>
      </c>
      <c r="F3492" s="9" t="str">
        <f>_xlfn.XLOOKUP(D3492,Data!G:G,Data!H:H,0,0,1)</f>
        <v>Europe</v>
      </c>
    </row>
    <row r="3493" spans="1:6" x14ac:dyDescent="0.2">
      <c r="A3493" s="9" t="s">
        <v>364</v>
      </c>
      <c r="B3493" s="9" t="s">
        <v>253</v>
      </c>
      <c r="C3493" s="8" t="s">
        <v>51</v>
      </c>
      <c r="D3493" s="9" t="s">
        <v>54</v>
      </c>
      <c r="E3493" s="8">
        <v>1</v>
      </c>
      <c r="F3493" s="9" t="str">
        <f>_xlfn.XLOOKUP(D3493,Data!G:G,Data!H:H,0,0,1)</f>
        <v>Europe</v>
      </c>
    </row>
    <row r="3494" spans="1:6" x14ac:dyDescent="0.2">
      <c r="A3494" s="9" t="s">
        <v>364</v>
      </c>
      <c r="B3494" s="9" t="s">
        <v>253</v>
      </c>
      <c r="C3494" s="8" t="s">
        <v>51</v>
      </c>
      <c r="D3494" s="9" t="s">
        <v>127</v>
      </c>
      <c r="E3494" s="8">
        <v>1</v>
      </c>
      <c r="F3494" s="9" t="str">
        <f>_xlfn.XLOOKUP(D3494,Data!G:G,Data!H:H,0,0,1)</f>
        <v>Europe</v>
      </c>
    </row>
    <row r="3495" spans="1:6" x14ac:dyDescent="0.2">
      <c r="A3495" s="9" t="s">
        <v>364</v>
      </c>
      <c r="B3495" s="9" t="s">
        <v>253</v>
      </c>
      <c r="C3495" s="8" t="s">
        <v>51</v>
      </c>
      <c r="D3495" s="9" t="s">
        <v>38</v>
      </c>
      <c r="E3495" s="8">
        <v>1</v>
      </c>
      <c r="F3495" s="9" t="str">
        <f>_xlfn.XLOOKUP(D3495,Data!G:G,Data!H:H,0,0,1)</f>
        <v>Europe</v>
      </c>
    </row>
    <row r="3496" spans="1:6" x14ac:dyDescent="0.2">
      <c r="A3496" s="9" t="s">
        <v>364</v>
      </c>
      <c r="B3496" s="9" t="s">
        <v>253</v>
      </c>
      <c r="C3496" s="8" t="s">
        <v>51</v>
      </c>
      <c r="D3496" s="9" t="s">
        <v>143</v>
      </c>
      <c r="E3496" s="8">
        <v>1</v>
      </c>
      <c r="F3496" s="9" t="str">
        <f>_xlfn.XLOOKUP(D3496,Data!G:G,Data!H:H,0,0,1)</f>
        <v>Europe</v>
      </c>
    </row>
    <row r="3497" spans="1:6" x14ac:dyDescent="0.2">
      <c r="A3497" s="9" t="s">
        <v>364</v>
      </c>
      <c r="B3497" s="9" t="s">
        <v>253</v>
      </c>
      <c r="C3497" s="8" t="s">
        <v>51</v>
      </c>
      <c r="D3497" s="9" t="s">
        <v>13</v>
      </c>
      <c r="E3497" s="8">
        <v>1</v>
      </c>
      <c r="F3497" s="9" t="str">
        <f>_xlfn.XLOOKUP(D3497,Data!G:G,Data!H:H,0,0,1)</f>
        <v>South America</v>
      </c>
    </row>
    <row r="3498" spans="1:6" x14ac:dyDescent="0.2">
      <c r="A3498" s="9" t="s">
        <v>364</v>
      </c>
      <c r="B3498" s="9" t="s">
        <v>253</v>
      </c>
      <c r="C3498" s="8" t="s">
        <v>51</v>
      </c>
      <c r="D3498" s="9" t="s">
        <v>26</v>
      </c>
      <c r="E3498" s="8">
        <v>1</v>
      </c>
      <c r="F3498" s="9" t="str">
        <f>_xlfn.XLOOKUP(D3498,Data!G:G,Data!H:H,0,0,1)</f>
        <v>Europe</v>
      </c>
    </row>
    <row r="3499" spans="1:6" x14ac:dyDescent="0.2">
      <c r="A3499" s="9" t="s">
        <v>364</v>
      </c>
      <c r="B3499" s="9" t="s">
        <v>253</v>
      </c>
      <c r="C3499" s="8" t="s">
        <v>51</v>
      </c>
      <c r="D3499" s="9" t="s">
        <v>77</v>
      </c>
      <c r="E3499" s="8">
        <v>1</v>
      </c>
      <c r="F3499" s="9" t="str">
        <f>_xlfn.XLOOKUP(D3499,Data!G:G,Data!H:H,0,0,1)</f>
        <v>Africa</v>
      </c>
    </row>
    <row r="3500" spans="1:6" x14ac:dyDescent="0.2">
      <c r="A3500" s="9" t="s">
        <v>364</v>
      </c>
      <c r="B3500" s="9" t="s">
        <v>253</v>
      </c>
      <c r="C3500" s="8" t="s">
        <v>51</v>
      </c>
      <c r="D3500" s="9" t="s">
        <v>41</v>
      </c>
      <c r="E3500" s="8">
        <v>1</v>
      </c>
      <c r="F3500" s="9" t="str">
        <f>_xlfn.XLOOKUP(D3500,Data!G:G,Data!H:H,0,0,1)</f>
        <v>Asia</v>
      </c>
    </row>
    <row r="3501" spans="1:6" x14ac:dyDescent="0.2">
      <c r="A3501" s="9" t="s">
        <v>364</v>
      </c>
      <c r="B3501" s="9" t="s">
        <v>253</v>
      </c>
      <c r="C3501" s="8" t="s">
        <v>51</v>
      </c>
      <c r="D3501" s="9" t="s">
        <v>39</v>
      </c>
      <c r="E3501" s="8">
        <v>1</v>
      </c>
      <c r="F3501" s="9" t="str">
        <f>_xlfn.XLOOKUP(D3501,Data!G:G,Data!H:H,0,0,1)</f>
        <v>Europe</v>
      </c>
    </row>
    <row r="3502" spans="1:6" x14ac:dyDescent="0.2">
      <c r="A3502" s="9" t="s">
        <v>364</v>
      </c>
      <c r="B3502" s="9" t="s">
        <v>253</v>
      </c>
      <c r="C3502" s="8" t="s">
        <v>51</v>
      </c>
      <c r="D3502" s="9" t="s">
        <v>42</v>
      </c>
      <c r="E3502" s="8">
        <v>1</v>
      </c>
      <c r="F3502" s="9" t="str">
        <f>_xlfn.XLOOKUP(D3502,Data!G:G,Data!H:H,0,0,1)</f>
        <v>Europe</v>
      </c>
    </row>
    <row r="3503" spans="1:6" x14ac:dyDescent="0.2">
      <c r="A3503" s="9" t="s">
        <v>365</v>
      </c>
      <c r="B3503" s="9" t="s">
        <v>366</v>
      </c>
      <c r="C3503" s="8" t="s">
        <v>8</v>
      </c>
      <c r="D3503" s="9" t="s">
        <v>10</v>
      </c>
      <c r="E3503" s="8">
        <v>1</v>
      </c>
      <c r="F3503" s="9" t="str">
        <f>_xlfn.XLOOKUP(D3503,Data!G:G,Data!H:H,0,0,1)</f>
        <v>Oceania</v>
      </c>
    </row>
    <row r="3504" spans="1:6" x14ac:dyDescent="0.2">
      <c r="A3504" s="9" t="s">
        <v>365</v>
      </c>
      <c r="B3504" s="9" t="s">
        <v>366</v>
      </c>
      <c r="C3504" s="8" t="s">
        <v>8</v>
      </c>
      <c r="D3504" s="9" t="s">
        <v>31</v>
      </c>
      <c r="E3504" s="8">
        <v>1</v>
      </c>
      <c r="F3504" s="9" t="str">
        <f>_xlfn.XLOOKUP(D3504,Data!G:G,Data!H:H,0,0,1)</f>
        <v>Europe</v>
      </c>
    </row>
    <row r="3505" spans="1:6" x14ac:dyDescent="0.2">
      <c r="A3505" s="9" t="s">
        <v>365</v>
      </c>
      <c r="B3505" s="9" t="s">
        <v>366</v>
      </c>
      <c r="C3505" s="8" t="s">
        <v>8</v>
      </c>
      <c r="D3505" s="9" t="s">
        <v>44</v>
      </c>
      <c r="E3505" s="8">
        <v>1</v>
      </c>
      <c r="F3505" s="9" t="str">
        <f>_xlfn.XLOOKUP(D3505,Data!G:G,Data!H:H,0,0,1)</f>
        <v>Europe</v>
      </c>
    </row>
    <row r="3506" spans="1:6" x14ac:dyDescent="0.2">
      <c r="A3506" s="9" t="s">
        <v>365</v>
      </c>
      <c r="B3506" s="9" t="s">
        <v>366</v>
      </c>
      <c r="C3506" s="8" t="s">
        <v>8</v>
      </c>
      <c r="D3506" s="9" t="s">
        <v>46</v>
      </c>
      <c r="E3506" s="8">
        <v>1</v>
      </c>
      <c r="F3506" s="9" t="str">
        <f>_xlfn.XLOOKUP(D3506,Data!G:G,Data!H:H,0,0,1)</f>
        <v>Asia</v>
      </c>
    </row>
    <row r="3507" spans="1:6" x14ac:dyDescent="0.2">
      <c r="A3507" s="9" t="s">
        <v>365</v>
      </c>
      <c r="B3507" s="9" t="s">
        <v>366</v>
      </c>
      <c r="C3507" s="8" t="s">
        <v>8</v>
      </c>
      <c r="D3507" s="9" t="s">
        <v>33</v>
      </c>
      <c r="E3507" s="8">
        <v>1</v>
      </c>
      <c r="F3507" s="9" t="str">
        <f>_xlfn.XLOOKUP(D3507,Data!G:G,Data!H:H,0,0,1)</f>
        <v>Asia</v>
      </c>
    </row>
    <row r="3508" spans="1:6" x14ac:dyDescent="0.2">
      <c r="A3508" s="9" t="s">
        <v>365</v>
      </c>
      <c r="B3508" s="9" t="s">
        <v>366</v>
      </c>
      <c r="C3508" s="8" t="s">
        <v>8</v>
      </c>
      <c r="D3508" s="9" t="s">
        <v>38</v>
      </c>
      <c r="E3508" s="8">
        <v>1</v>
      </c>
      <c r="F3508" s="9" t="str">
        <f>_xlfn.XLOOKUP(D3508,Data!G:G,Data!H:H,0,0,1)</f>
        <v>Europe</v>
      </c>
    </row>
    <row r="3509" spans="1:6" x14ac:dyDescent="0.2">
      <c r="A3509" s="9" t="s">
        <v>365</v>
      </c>
      <c r="B3509" s="9" t="s">
        <v>366</v>
      </c>
      <c r="C3509" s="8" t="s">
        <v>8</v>
      </c>
      <c r="D3509" s="9" t="s">
        <v>18</v>
      </c>
      <c r="E3509" s="8">
        <v>1</v>
      </c>
      <c r="F3509" s="9" t="str">
        <f>_xlfn.XLOOKUP(D3509,Data!G:G,Data!H:H,0,0,1)</f>
        <v>Asia</v>
      </c>
    </row>
    <row r="3510" spans="1:6" x14ac:dyDescent="0.2">
      <c r="A3510" s="9" t="s">
        <v>365</v>
      </c>
      <c r="B3510" s="9" t="s">
        <v>366</v>
      </c>
      <c r="C3510" s="8" t="s">
        <v>8</v>
      </c>
      <c r="D3510" s="9" t="s">
        <v>23</v>
      </c>
      <c r="E3510" s="8">
        <v>1</v>
      </c>
      <c r="F3510" s="9" t="str">
        <f>_xlfn.XLOOKUP(D3510,Data!G:G,Data!H:H,0,0,1)</f>
        <v>North America</v>
      </c>
    </row>
    <row r="3511" spans="1:6" x14ac:dyDescent="0.2">
      <c r="A3511" s="9" t="s">
        <v>365</v>
      </c>
      <c r="B3511" s="9" t="s">
        <v>366</v>
      </c>
      <c r="C3511" s="8" t="s">
        <v>8</v>
      </c>
      <c r="D3511" s="9" t="s">
        <v>141</v>
      </c>
      <c r="E3511" s="8">
        <v>1</v>
      </c>
      <c r="F3511" s="9" t="str">
        <f>_xlfn.XLOOKUP(D3511,Data!G:G,Data!H:H,0,0,1)</f>
        <v>Europe</v>
      </c>
    </row>
    <row r="3512" spans="1:6" x14ac:dyDescent="0.2">
      <c r="A3512" s="9" t="s">
        <v>365</v>
      </c>
      <c r="B3512" s="9" t="s">
        <v>366</v>
      </c>
      <c r="C3512" s="8" t="s">
        <v>8</v>
      </c>
      <c r="D3512" s="9" t="s">
        <v>180</v>
      </c>
      <c r="E3512" s="8">
        <v>1</v>
      </c>
      <c r="F3512" s="9" t="str">
        <f>_xlfn.XLOOKUP(D3512,Data!G:G,Data!H:H,0,0,1)</f>
        <v>North America</v>
      </c>
    </row>
    <row r="3513" spans="1:6" x14ac:dyDescent="0.2">
      <c r="A3513" s="9" t="s">
        <v>365</v>
      </c>
      <c r="B3513" s="9" t="s">
        <v>366</v>
      </c>
      <c r="C3513" s="8" t="s">
        <v>8</v>
      </c>
      <c r="D3513" s="9" t="s">
        <v>13</v>
      </c>
      <c r="E3513" s="8">
        <v>1</v>
      </c>
      <c r="F3513" s="9" t="str">
        <f>_xlfn.XLOOKUP(D3513,Data!G:G,Data!H:H,0,0,1)</f>
        <v>South America</v>
      </c>
    </row>
    <row r="3514" spans="1:6" x14ac:dyDescent="0.2">
      <c r="A3514" s="9" t="s">
        <v>365</v>
      </c>
      <c r="B3514" s="9" t="s">
        <v>366</v>
      </c>
      <c r="C3514" s="8" t="s">
        <v>8</v>
      </c>
      <c r="D3514" s="9" t="s">
        <v>42</v>
      </c>
      <c r="E3514" s="8">
        <v>1</v>
      </c>
      <c r="F3514" s="9" t="str">
        <f>_xlfn.XLOOKUP(D3514,Data!G:G,Data!H:H,0,0,1)</f>
        <v>Europe</v>
      </c>
    </row>
    <row r="3515" spans="1:6" x14ac:dyDescent="0.2">
      <c r="A3515" s="9" t="s">
        <v>365</v>
      </c>
      <c r="B3515" s="9" t="s">
        <v>366</v>
      </c>
      <c r="C3515" s="8" t="s">
        <v>8</v>
      </c>
      <c r="D3515" s="9" t="s">
        <v>32</v>
      </c>
      <c r="E3515" s="8">
        <v>1</v>
      </c>
      <c r="F3515" s="9" t="str">
        <f>_xlfn.XLOOKUP(D3515,Data!G:G,Data!H:H,0,0,1)</f>
        <v>Asia</v>
      </c>
    </row>
    <row r="3516" spans="1:6" x14ac:dyDescent="0.2">
      <c r="A3516" s="9" t="s">
        <v>365</v>
      </c>
      <c r="B3516" s="9" t="s">
        <v>366</v>
      </c>
      <c r="C3516" s="8" t="s">
        <v>8</v>
      </c>
      <c r="D3516" s="9" t="s">
        <v>267</v>
      </c>
      <c r="E3516" s="8">
        <v>1</v>
      </c>
      <c r="F3516" s="9" t="str">
        <f>_xlfn.XLOOKUP(D3516,Data!G:G,Data!H:H,0,0,1)</f>
        <v>Africa</v>
      </c>
    </row>
    <row r="3517" spans="1:6" x14ac:dyDescent="0.2">
      <c r="A3517" s="9" t="s">
        <v>365</v>
      </c>
      <c r="B3517" s="9" t="s">
        <v>366</v>
      </c>
      <c r="C3517" s="8" t="s">
        <v>8</v>
      </c>
      <c r="D3517" s="9" t="s">
        <v>30</v>
      </c>
      <c r="E3517" s="8">
        <v>1</v>
      </c>
      <c r="F3517" s="9" t="str">
        <f>_xlfn.XLOOKUP(D3517,Data!G:G,Data!H:H,0,0,1)</f>
        <v>Europe</v>
      </c>
    </row>
    <row r="3518" spans="1:6" x14ac:dyDescent="0.2">
      <c r="A3518" s="9" t="s">
        <v>365</v>
      </c>
      <c r="B3518" s="9" t="s">
        <v>366</v>
      </c>
      <c r="C3518" s="8" t="s">
        <v>8</v>
      </c>
      <c r="D3518" s="9" t="s">
        <v>134</v>
      </c>
      <c r="E3518" s="8">
        <v>1</v>
      </c>
      <c r="F3518" s="9" t="str">
        <f>_xlfn.XLOOKUP(D3518,Data!G:G,Data!H:H,0,0,1)</f>
        <v>Asia</v>
      </c>
    </row>
    <row r="3519" spans="1:6" x14ac:dyDescent="0.2">
      <c r="A3519" s="9" t="s">
        <v>365</v>
      </c>
      <c r="B3519" s="9" t="s">
        <v>366</v>
      </c>
      <c r="C3519" s="8" t="s">
        <v>8</v>
      </c>
      <c r="D3519" s="9" t="s">
        <v>105</v>
      </c>
      <c r="E3519" s="8">
        <v>1</v>
      </c>
      <c r="F3519" s="9" t="str">
        <f>_xlfn.XLOOKUP(D3519,Data!G:G,Data!H:H,0,0,1)</f>
        <v>North America</v>
      </c>
    </row>
    <row r="3520" spans="1:6" x14ac:dyDescent="0.2">
      <c r="A3520" s="9" t="s">
        <v>365</v>
      </c>
      <c r="B3520" s="9" t="s">
        <v>366</v>
      </c>
      <c r="C3520" s="8" t="s">
        <v>8</v>
      </c>
      <c r="D3520" s="9" t="s">
        <v>215</v>
      </c>
      <c r="E3520" s="8">
        <v>1</v>
      </c>
      <c r="F3520" s="9" t="str">
        <f>_xlfn.XLOOKUP(D3520,Data!G:G,Data!H:H,0,0,1)</f>
        <v>Europe</v>
      </c>
    </row>
    <row r="3521" spans="1:6" x14ac:dyDescent="0.2">
      <c r="A3521" s="9" t="s">
        <v>365</v>
      </c>
      <c r="B3521" s="9" t="s">
        <v>366</v>
      </c>
      <c r="C3521" s="8" t="s">
        <v>8</v>
      </c>
      <c r="D3521" s="9" t="s">
        <v>43</v>
      </c>
      <c r="E3521" s="8">
        <v>1</v>
      </c>
      <c r="F3521" s="9" t="str">
        <f>_xlfn.XLOOKUP(D3521,Data!G:G,Data!H:H,0,0,1)</f>
        <v>Europe</v>
      </c>
    </row>
    <row r="3522" spans="1:6" x14ac:dyDescent="0.2">
      <c r="A3522" s="9" t="s">
        <v>365</v>
      </c>
      <c r="B3522" s="9" t="s">
        <v>366</v>
      </c>
      <c r="C3522" s="8" t="s">
        <v>8</v>
      </c>
      <c r="D3522" s="9" t="s">
        <v>22</v>
      </c>
      <c r="E3522" s="8">
        <v>1</v>
      </c>
      <c r="F3522" s="9" t="str">
        <f>_xlfn.XLOOKUP(D3522,Data!G:G,Data!H:H,0,0,1)</f>
        <v>Africa</v>
      </c>
    </row>
    <row r="3523" spans="1:6" x14ac:dyDescent="0.2">
      <c r="A3523" s="9" t="s">
        <v>365</v>
      </c>
      <c r="B3523" s="9" t="s">
        <v>366</v>
      </c>
      <c r="C3523" s="8" t="s">
        <v>8</v>
      </c>
      <c r="D3523" s="9" t="s">
        <v>37</v>
      </c>
      <c r="E3523" s="8">
        <v>1</v>
      </c>
      <c r="F3523" s="9" t="str">
        <f>_xlfn.XLOOKUP(D3523,Data!G:G,Data!H:H,0,0,1)</f>
        <v>Asia</v>
      </c>
    </row>
    <row r="3524" spans="1:6" x14ac:dyDescent="0.2">
      <c r="A3524" s="9" t="s">
        <v>365</v>
      </c>
      <c r="B3524" s="9" t="s">
        <v>366</v>
      </c>
      <c r="C3524" s="8" t="s">
        <v>8</v>
      </c>
      <c r="D3524" s="9" t="s">
        <v>25</v>
      </c>
      <c r="E3524" s="8">
        <v>1</v>
      </c>
      <c r="F3524" s="9" t="str">
        <f>_xlfn.XLOOKUP(D3524,Data!G:G,Data!H:H,0,0,1)</f>
        <v>Europe</v>
      </c>
    </row>
    <row r="3525" spans="1:6" x14ac:dyDescent="0.2">
      <c r="A3525" s="9" t="s">
        <v>365</v>
      </c>
      <c r="B3525" s="9" t="s">
        <v>366</v>
      </c>
      <c r="C3525" s="8" t="s">
        <v>8</v>
      </c>
      <c r="D3525" s="9" t="s">
        <v>150</v>
      </c>
      <c r="E3525" s="8">
        <v>1</v>
      </c>
      <c r="F3525" s="9" t="str">
        <f>_xlfn.XLOOKUP(D3525,Data!G:G,Data!H:H,0,0,1)</f>
        <v>Africa</v>
      </c>
    </row>
    <row r="3526" spans="1:6" x14ac:dyDescent="0.2">
      <c r="A3526" s="9" t="s">
        <v>365</v>
      </c>
      <c r="B3526" s="9" t="s">
        <v>366</v>
      </c>
      <c r="C3526" s="8" t="s">
        <v>8</v>
      </c>
      <c r="D3526" s="9" t="s">
        <v>53</v>
      </c>
      <c r="E3526" s="8">
        <v>1</v>
      </c>
      <c r="F3526" s="9" t="str">
        <f>_xlfn.XLOOKUP(D3526,Data!G:G,Data!H:H,0,0,1)</f>
        <v>Europe</v>
      </c>
    </row>
    <row r="3527" spans="1:6" x14ac:dyDescent="0.2">
      <c r="A3527" s="9" t="s">
        <v>365</v>
      </c>
      <c r="B3527" s="9" t="s">
        <v>366</v>
      </c>
      <c r="C3527" s="8" t="s">
        <v>8</v>
      </c>
      <c r="D3527" s="9" t="s">
        <v>41</v>
      </c>
      <c r="E3527" s="8">
        <v>1</v>
      </c>
      <c r="F3527" s="9" t="str">
        <f>_xlfn.XLOOKUP(D3527,Data!G:G,Data!H:H,0,0,1)</f>
        <v>Asia</v>
      </c>
    </row>
    <row r="3528" spans="1:6" x14ac:dyDescent="0.2">
      <c r="A3528" s="9" t="s">
        <v>365</v>
      </c>
      <c r="B3528" s="9" t="s">
        <v>367</v>
      </c>
      <c r="C3528" s="8" t="s">
        <v>8</v>
      </c>
      <c r="D3528" s="9" t="s">
        <v>43</v>
      </c>
      <c r="E3528" s="8">
        <v>1</v>
      </c>
      <c r="F3528" s="9" t="str">
        <f>_xlfn.XLOOKUP(D3528,Data!G:G,Data!H:H,0,0,1)</f>
        <v>Europe</v>
      </c>
    </row>
    <row r="3529" spans="1:6" x14ac:dyDescent="0.2">
      <c r="A3529" s="9" t="s">
        <v>365</v>
      </c>
      <c r="B3529" s="9" t="s">
        <v>367</v>
      </c>
      <c r="C3529" s="8" t="s">
        <v>8</v>
      </c>
      <c r="D3529" s="9" t="s">
        <v>24</v>
      </c>
      <c r="E3529" s="8">
        <v>1</v>
      </c>
      <c r="F3529" s="9" t="str">
        <f>_xlfn.XLOOKUP(D3529,Data!G:G,Data!H:H,0,0,1)</f>
        <v>Europe</v>
      </c>
    </row>
    <row r="3530" spans="1:6" x14ac:dyDescent="0.2">
      <c r="A3530" s="9" t="s">
        <v>365</v>
      </c>
      <c r="B3530" s="9" t="s">
        <v>367</v>
      </c>
      <c r="C3530" s="8" t="s">
        <v>8</v>
      </c>
      <c r="D3530" s="9" t="s">
        <v>31</v>
      </c>
      <c r="E3530" s="8">
        <v>1</v>
      </c>
      <c r="F3530" s="9" t="str">
        <f>_xlfn.XLOOKUP(D3530,Data!G:G,Data!H:H,0,0,1)</f>
        <v>Europe</v>
      </c>
    </row>
    <row r="3531" spans="1:6" x14ac:dyDescent="0.2">
      <c r="A3531" s="9" t="s">
        <v>365</v>
      </c>
      <c r="B3531" s="9" t="s">
        <v>367</v>
      </c>
      <c r="C3531" s="8" t="s">
        <v>8</v>
      </c>
      <c r="D3531" s="9" t="s">
        <v>192</v>
      </c>
      <c r="E3531" s="8">
        <v>1</v>
      </c>
      <c r="F3531" s="9" t="str">
        <f>_xlfn.XLOOKUP(D3531,Data!G:G,Data!H:H,0,0,1)</f>
        <v>South America</v>
      </c>
    </row>
    <row r="3532" spans="1:6" x14ac:dyDescent="0.2">
      <c r="A3532" s="9" t="s">
        <v>365</v>
      </c>
      <c r="B3532" s="9" t="s">
        <v>367</v>
      </c>
      <c r="C3532" s="8" t="s">
        <v>8</v>
      </c>
      <c r="D3532" s="9" t="s">
        <v>53</v>
      </c>
      <c r="E3532" s="8">
        <v>1</v>
      </c>
      <c r="F3532" s="9" t="str">
        <f>_xlfn.XLOOKUP(D3532,Data!G:G,Data!H:H,0,0,1)</f>
        <v>Europe</v>
      </c>
    </row>
    <row r="3533" spans="1:6" x14ac:dyDescent="0.2">
      <c r="A3533" s="9" t="s">
        <v>365</v>
      </c>
      <c r="B3533" s="9" t="s">
        <v>367</v>
      </c>
      <c r="C3533" s="8" t="s">
        <v>8</v>
      </c>
      <c r="D3533" s="9" t="s">
        <v>171</v>
      </c>
      <c r="E3533" s="8">
        <v>1</v>
      </c>
      <c r="F3533" s="9" t="str">
        <f>_xlfn.XLOOKUP(D3533,Data!G:G,Data!H:H,0,0,1)</f>
        <v>Europe</v>
      </c>
    </row>
    <row r="3534" spans="1:6" x14ac:dyDescent="0.2">
      <c r="A3534" s="9" t="s">
        <v>365</v>
      </c>
      <c r="B3534" s="9" t="s">
        <v>367</v>
      </c>
      <c r="C3534" s="8" t="s">
        <v>8</v>
      </c>
      <c r="D3534" s="9" t="s">
        <v>36</v>
      </c>
      <c r="E3534" s="8">
        <v>1</v>
      </c>
      <c r="F3534" s="9" t="str">
        <f>_xlfn.XLOOKUP(D3534,Data!G:G,Data!H:H,0,0,1)</f>
        <v>Europe</v>
      </c>
    </row>
    <row r="3535" spans="1:6" x14ac:dyDescent="0.2">
      <c r="A3535" s="9" t="s">
        <v>365</v>
      </c>
      <c r="B3535" s="9" t="s">
        <v>367</v>
      </c>
      <c r="C3535" s="8" t="s">
        <v>8</v>
      </c>
      <c r="D3535" s="9" t="s">
        <v>221</v>
      </c>
      <c r="E3535" s="8">
        <v>1</v>
      </c>
      <c r="F3535" s="9" t="str">
        <f>_xlfn.XLOOKUP(D3535,Data!G:G,Data!H:H,0,0,1)</f>
        <v>Africa</v>
      </c>
    </row>
    <row r="3536" spans="1:6" x14ac:dyDescent="0.2">
      <c r="A3536" s="9" t="s">
        <v>365</v>
      </c>
      <c r="B3536" s="9" t="s">
        <v>367</v>
      </c>
      <c r="C3536" s="8" t="s">
        <v>8</v>
      </c>
      <c r="D3536" s="9" t="s">
        <v>143</v>
      </c>
      <c r="E3536" s="8">
        <v>1</v>
      </c>
      <c r="F3536" s="9" t="str">
        <f>_xlfn.XLOOKUP(D3536,Data!G:G,Data!H:H,0,0,1)</f>
        <v>Europe</v>
      </c>
    </row>
    <row r="3537" spans="1:6" x14ac:dyDescent="0.2">
      <c r="A3537" s="9" t="s">
        <v>365</v>
      </c>
      <c r="B3537" s="9" t="s">
        <v>367</v>
      </c>
      <c r="C3537" s="8" t="s">
        <v>8</v>
      </c>
      <c r="D3537" s="9" t="s">
        <v>30</v>
      </c>
      <c r="E3537" s="8">
        <v>1</v>
      </c>
      <c r="F3537" s="9" t="str">
        <f>_xlfn.XLOOKUP(D3537,Data!G:G,Data!H:H,0,0,1)</f>
        <v>Europe</v>
      </c>
    </row>
    <row r="3538" spans="1:6" x14ac:dyDescent="0.2">
      <c r="A3538" s="9" t="s">
        <v>365</v>
      </c>
      <c r="B3538" s="9" t="s">
        <v>367</v>
      </c>
      <c r="C3538" s="8" t="s">
        <v>8</v>
      </c>
      <c r="D3538" s="9" t="s">
        <v>157</v>
      </c>
      <c r="E3538" s="8">
        <v>1</v>
      </c>
      <c r="F3538" s="9" t="str">
        <f>_xlfn.XLOOKUP(D3538,Data!G:G,Data!H:H,0,0,1)</f>
        <v>Africa</v>
      </c>
    </row>
    <row r="3539" spans="1:6" x14ac:dyDescent="0.2">
      <c r="A3539" s="9" t="s">
        <v>365</v>
      </c>
      <c r="B3539" s="9" t="s">
        <v>367</v>
      </c>
      <c r="C3539" s="8" t="s">
        <v>8</v>
      </c>
      <c r="D3539" s="9" t="s">
        <v>32</v>
      </c>
      <c r="E3539" s="8">
        <v>1</v>
      </c>
      <c r="F3539" s="9" t="str">
        <f>_xlfn.XLOOKUP(D3539,Data!G:G,Data!H:H,0,0,1)</f>
        <v>Asia</v>
      </c>
    </row>
    <row r="3540" spans="1:6" x14ac:dyDescent="0.2">
      <c r="A3540" s="9" t="s">
        <v>365</v>
      </c>
      <c r="B3540" s="9" t="s">
        <v>367</v>
      </c>
      <c r="C3540" s="8" t="s">
        <v>8</v>
      </c>
      <c r="D3540" s="9" t="s">
        <v>128</v>
      </c>
      <c r="E3540" s="8">
        <v>1</v>
      </c>
      <c r="F3540" s="9" t="str">
        <f>_xlfn.XLOOKUP(D3540,Data!G:G,Data!H:H,0,0,1)</f>
        <v>Asia</v>
      </c>
    </row>
    <row r="3541" spans="1:6" x14ac:dyDescent="0.2">
      <c r="A3541" s="9" t="s">
        <v>365</v>
      </c>
      <c r="B3541" s="9" t="s">
        <v>367</v>
      </c>
      <c r="C3541" s="8" t="s">
        <v>8</v>
      </c>
      <c r="D3541" s="9" t="s">
        <v>122</v>
      </c>
      <c r="E3541" s="8">
        <v>1</v>
      </c>
      <c r="F3541" s="9" t="str">
        <f>_xlfn.XLOOKUP(D3541,Data!G:G,Data!H:H,0,0,1)</f>
        <v>Refugee</v>
      </c>
    </row>
    <row r="3542" spans="1:6" x14ac:dyDescent="0.2">
      <c r="A3542" s="9" t="s">
        <v>365</v>
      </c>
      <c r="B3542" s="9" t="s">
        <v>367</v>
      </c>
      <c r="C3542" s="8" t="s">
        <v>8</v>
      </c>
      <c r="D3542" s="9" t="s">
        <v>25</v>
      </c>
      <c r="E3542" s="8">
        <v>1</v>
      </c>
      <c r="F3542" s="9" t="str">
        <f>_xlfn.XLOOKUP(D3542,Data!G:G,Data!H:H,0,0,1)</f>
        <v>Europe</v>
      </c>
    </row>
    <row r="3543" spans="1:6" x14ac:dyDescent="0.2">
      <c r="A3543" s="9" t="s">
        <v>365</v>
      </c>
      <c r="B3543" s="9" t="s">
        <v>367</v>
      </c>
      <c r="C3543" s="8" t="s">
        <v>8</v>
      </c>
      <c r="D3543" s="9" t="s">
        <v>42</v>
      </c>
      <c r="E3543" s="8">
        <v>1</v>
      </c>
      <c r="F3543" s="9" t="str">
        <f>_xlfn.XLOOKUP(D3543,Data!G:G,Data!H:H,0,0,1)</f>
        <v>Europe</v>
      </c>
    </row>
    <row r="3544" spans="1:6" x14ac:dyDescent="0.2">
      <c r="A3544" s="9" t="s">
        <v>365</v>
      </c>
      <c r="B3544" s="9" t="s">
        <v>367</v>
      </c>
      <c r="C3544" s="8" t="s">
        <v>8</v>
      </c>
      <c r="D3544" s="9" t="s">
        <v>33</v>
      </c>
      <c r="E3544" s="8">
        <v>1</v>
      </c>
      <c r="F3544" s="9" t="str">
        <f>_xlfn.XLOOKUP(D3544,Data!G:G,Data!H:H,0,0,1)</f>
        <v>Asia</v>
      </c>
    </row>
    <row r="3545" spans="1:6" x14ac:dyDescent="0.2">
      <c r="A3545" s="9" t="s">
        <v>365</v>
      </c>
      <c r="B3545" s="9" t="s">
        <v>367</v>
      </c>
      <c r="C3545" s="8" t="s">
        <v>8</v>
      </c>
      <c r="D3545" s="9" t="s">
        <v>41</v>
      </c>
      <c r="E3545" s="8">
        <v>1</v>
      </c>
      <c r="F3545" s="9" t="str">
        <f>_xlfn.XLOOKUP(D3545,Data!G:G,Data!H:H,0,0,1)</f>
        <v>Asia</v>
      </c>
    </row>
    <row r="3546" spans="1:6" x14ac:dyDescent="0.2">
      <c r="A3546" s="9" t="s">
        <v>365</v>
      </c>
      <c r="B3546" s="9" t="s">
        <v>367</v>
      </c>
      <c r="C3546" s="8" t="s">
        <v>8</v>
      </c>
      <c r="D3546" s="9" t="s">
        <v>215</v>
      </c>
      <c r="E3546" s="8">
        <v>1</v>
      </c>
      <c r="F3546" s="9" t="str">
        <f>_xlfn.XLOOKUP(D3546,Data!G:G,Data!H:H,0,0,1)</f>
        <v>Europe</v>
      </c>
    </row>
    <row r="3547" spans="1:6" x14ac:dyDescent="0.2">
      <c r="A3547" s="9" t="s">
        <v>365</v>
      </c>
      <c r="B3547" s="9" t="s">
        <v>367</v>
      </c>
      <c r="C3547" s="8" t="s">
        <v>8</v>
      </c>
      <c r="D3547" s="9" t="s">
        <v>44</v>
      </c>
      <c r="E3547" s="8">
        <v>1</v>
      </c>
      <c r="F3547" s="9" t="str">
        <f>_xlfn.XLOOKUP(D3547,Data!G:G,Data!H:H,0,0,1)</f>
        <v>Europe</v>
      </c>
    </row>
    <row r="3548" spans="1:6" x14ac:dyDescent="0.2">
      <c r="A3548" s="9" t="s">
        <v>365</v>
      </c>
      <c r="B3548" s="9" t="s">
        <v>367</v>
      </c>
      <c r="C3548" s="8" t="s">
        <v>8</v>
      </c>
      <c r="D3548" s="9" t="s">
        <v>13</v>
      </c>
      <c r="E3548" s="8">
        <v>1</v>
      </c>
      <c r="F3548" s="9" t="str">
        <f>_xlfn.XLOOKUP(D3548,Data!G:G,Data!H:H,0,0,1)</f>
        <v>South America</v>
      </c>
    </row>
    <row r="3549" spans="1:6" x14ac:dyDescent="0.2">
      <c r="A3549" s="9" t="s">
        <v>365</v>
      </c>
      <c r="B3549" s="9" t="s">
        <v>367</v>
      </c>
      <c r="C3549" s="8" t="s">
        <v>8</v>
      </c>
      <c r="D3549" s="9" t="s">
        <v>46</v>
      </c>
      <c r="E3549" s="8">
        <v>1</v>
      </c>
      <c r="F3549" s="9" t="str">
        <f>_xlfn.XLOOKUP(D3549,Data!G:G,Data!H:H,0,0,1)</f>
        <v>Asia</v>
      </c>
    </row>
    <row r="3550" spans="1:6" x14ac:dyDescent="0.2">
      <c r="A3550" s="9" t="s">
        <v>365</v>
      </c>
      <c r="B3550" s="9" t="s">
        <v>367</v>
      </c>
      <c r="C3550" s="8" t="s">
        <v>8</v>
      </c>
      <c r="D3550" s="9" t="s">
        <v>77</v>
      </c>
      <c r="E3550" s="8">
        <v>1</v>
      </c>
      <c r="F3550" s="9" t="str">
        <f>_xlfn.XLOOKUP(D3550,Data!G:G,Data!H:H,0,0,1)</f>
        <v>Africa</v>
      </c>
    </row>
    <row r="3551" spans="1:6" x14ac:dyDescent="0.2">
      <c r="A3551" s="9" t="s">
        <v>365</v>
      </c>
      <c r="B3551" s="9" t="s">
        <v>367</v>
      </c>
      <c r="C3551" s="8" t="s">
        <v>8</v>
      </c>
      <c r="D3551" s="9" t="s">
        <v>37</v>
      </c>
      <c r="E3551" s="8">
        <v>1</v>
      </c>
      <c r="F3551" s="9" t="str">
        <f>_xlfn.XLOOKUP(D3551,Data!G:G,Data!H:H,0,0,1)</f>
        <v>Asia</v>
      </c>
    </row>
    <row r="3552" spans="1:6" x14ac:dyDescent="0.2">
      <c r="A3552" s="9" t="s">
        <v>365</v>
      </c>
      <c r="B3552" s="9" t="s">
        <v>367</v>
      </c>
      <c r="C3552" s="8" t="s">
        <v>8</v>
      </c>
      <c r="D3552" s="9" t="s">
        <v>235</v>
      </c>
      <c r="E3552" s="8">
        <v>1</v>
      </c>
      <c r="F3552" s="9" t="str">
        <f>_xlfn.XLOOKUP(D3552,Data!G:G,Data!H:H,0,0,1)</f>
        <v>Asia</v>
      </c>
    </row>
    <row r="3553" spans="1:6" x14ac:dyDescent="0.2">
      <c r="A3553" s="9" t="s">
        <v>365</v>
      </c>
      <c r="B3553" s="9" t="s">
        <v>367</v>
      </c>
      <c r="C3553" s="8" t="s">
        <v>8</v>
      </c>
      <c r="D3553" s="9" t="s">
        <v>230</v>
      </c>
      <c r="E3553" s="8">
        <v>1</v>
      </c>
      <c r="F3553" s="9" t="str">
        <f>_xlfn.XLOOKUP(D3553,Data!G:G,Data!H:H,0,0,1)</f>
        <v>Asia</v>
      </c>
    </row>
    <row r="3554" spans="1:6" x14ac:dyDescent="0.2">
      <c r="A3554" s="9" t="s">
        <v>365</v>
      </c>
      <c r="B3554" s="9" t="s">
        <v>368</v>
      </c>
      <c r="C3554" s="8" t="s">
        <v>8</v>
      </c>
      <c r="D3554" s="9" t="s">
        <v>30</v>
      </c>
      <c r="E3554" s="8">
        <v>1</v>
      </c>
      <c r="F3554" s="9" t="str">
        <f>_xlfn.XLOOKUP(D3554,Data!G:G,Data!H:H,0,0,1)</f>
        <v>Europe</v>
      </c>
    </row>
    <row r="3555" spans="1:6" x14ac:dyDescent="0.2">
      <c r="A3555" s="9" t="s">
        <v>365</v>
      </c>
      <c r="B3555" s="9" t="s">
        <v>368</v>
      </c>
      <c r="C3555" s="8" t="s">
        <v>8</v>
      </c>
      <c r="D3555" s="9" t="s">
        <v>14</v>
      </c>
      <c r="E3555" s="8">
        <v>1</v>
      </c>
      <c r="F3555" s="9" t="str">
        <f>_xlfn.XLOOKUP(D3555,Data!G:G,Data!H:H,0,0,1)</f>
        <v>North America</v>
      </c>
    </row>
    <row r="3556" spans="1:6" x14ac:dyDescent="0.2">
      <c r="A3556" s="9" t="s">
        <v>365</v>
      </c>
      <c r="B3556" s="9" t="s">
        <v>368</v>
      </c>
      <c r="C3556" s="8" t="s">
        <v>8</v>
      </c>
      <c r="D3556" s="9" t="s">
        <v>128</v>
      </c>
      <c r="E3556" s="8">
        <v>1</v>
      </c>
      <c r="F3556" s="9" t="str">
        <f>_xlfn.XLOOKUP(D3556,Data!G:G,Data!H:H,0,0,1)</f>
        <v>Asia</v>
      </c>
    </row>
    <row r="3557" spans="1:6" x14ac:dyDescent="0.2">
      <c r="A3557" s="9" t="s">
        <v>365</v>
      </c>
      <c r="B3557" s="9" t="s">
        <v>368</v>
      </c>
      <c r="C3557" s="8" t="s">
        <v>8</v>
      </c>
      <c r="D3557" s="9" t="s">
        <v>26</v>
      </c>
      <c r="E3557" s="8">
        <v>1</v>
      </c>
      <c r="F3557" s="9" t="str">
        <f>_xlfn.XLOOKUP(D3557,Data!G:G,Data!H:H,0,0,1)</f>
        <v>Europe</v>
      </c>
    </row>
    <row r="3558" spans="1:6" x14ac:dyDescent="0.2">
      <c r="A3558" s="9" t="s">
        <v>365</v>
      </c>
      <c r="B3558" s="9" t="s">
        <v>368</v>
      </c>
      <c r="C3558" s="8" t="s">
        <v>8</v>
      </c>
      <c r="D3558" s="9" t="s">
        <v>225</v>
      </c>
      <c r="E3558" s="8">
        <v>1</v>
      </c>
      <c r="F3558" s="9" t="str">
        <f>_xlfn.XLOOKUP(D3558,Data!G:G,Data!H:H,0,0,1)</f>
        <v>Africa</v>
      </c>
    </row>
    <row r="3559" spans="1:6" x14ac:dyDescent="0.2">
      <c r="A3559" s="9" t="s">
        <v>365</v>
      </c>
      <c r="B3559" s="9" t="s">
        <v>368</v>
      </c>
      <c r="C3559" s="8" t="s">
        <v>8</v>
      </c>
      <c r="D3559" s="9" t="s">
        <v>53</v>
      </c>
      <c r="E3559" s="8">
        <v>1</v>
      </c>
      <c r="F3559" s="9" t="str">
        <f>_xlfn.XLOOKUP(D3559,Data!G:G,Data!H:H,0,0,1)</f>
        <v>Europe</v>
      </c>
    </row>
    <row r="3560" spans="1:6" x14ac:dyDescent="0.2">
      <c r="A3560" s="9" t="s">
        <v>365</v>
      </c>
      <c r="B3560" s="9" t="s">
        <v>368</v>
      </c>
      <c r="C3560" s="8" t="s">
        <v>8</v>
      </c>
      <c r="D3560" s="9" t="s">
        <v>31</v>
      </c>
      <c r="E3560" s="8">
        <v>1</v>
      </c>
      <c r="F3560" s="9" t="str">
        <f>_xlfn.XLOOKUP(D3560,Data!G:G,Data!H:H,0,0,1)</f>
        <v>Europe</v>
      </c>
    </row>
    <row r="3561" spans="1:6" x14ac:dyDescent="0.2">
      <c r="A3561" s="9" t="s">
        <v>365</v>
      </c>
      <c r="B3561" s="9" t="s">
        <v>368</v>
      </c>
      <c r="C3561" s="8" t="s">
        <v>8</v>
      </c>
      <c r="D3561" s="9" t="s">
        <v>59</v>
      </c>
      <c r="E3561" s="8">
        <v>1</v>
      </c>
      <c r="F3561" s="9" t="str">
        <f>_xlfn.XLOOKUP(D3561,Data!G:G,Data!H:H,0,0,1)</f>
        <v>Europe</v>
      </c>
    </row>
    <row r="3562" spans="1:6" x14ac:dyDescent="0.2">
      <c r="A3562" s="9" t="s">
        <v>365</v>
      </c>
      <c r="B3562" s="9" t="s">
        <v>368</v>
      </c>
      <c r="C3562" s="8" t="s">
        <v>8</v>
      </c>
      <c r="D3562" s="9" t="s">
        <v>129</v>
      </c>
      <c r="E3562" s="8">
        <v>1</v>
      </c>
      <c r="F3562" s="9" t="str">
        <f>_xlfn.XLOOKUP(D3562,Data!G:G,Data!H:H,0,0,1)</f>
        <v>Asia</v>
      </c>
    </row>
    <row r="3563" spans="1:6" x14ac:dyDescent="0.2">
      <c r="A3563" s="9" t="s">
        <v>365</v>
      </c>
      <c r="B3563" s="9" t="s">
        <v>368</v>
      </c>
      <c r="C3563" s="8" t="s">
        <v>8</v>
      </c>
      <c r="D3563" s="9" t="s">
        <v>100</v>
      </c>
      <c r="E3563" s="8">
        <v>1</v>
      </c>
      <c r="F3563" s="9" t="str">
        <f>_xlfn.XLOOKUP(D3563,Data!G:G,Data!H:H,0,0,1)</f>
        <v>North America</v>
      </c>
    </row>
    <row r="3564" spans="1:6" x14ac:dyDescent="0.2">
      <c r="A3564" s="9" t="s">
        <v>365</v>
      </c>
      <c r="B3564" s="9" t="s">
        <v>368</v>
      </c>
      <c r="C3564" s="8" t="s">
        <v>8</v>
      </c>
      <c r="D3564" s="9" t="s">
        <v>13</v>
      </c>
      <c r="E3564" s="8">
        <v>1</v>
      </c>
      <c r="F3564" s="9" t="str">
        <f>_xlfn.XLOOKUP(D3564,Data!G:G,Data!H:H,0,0,1)</f>
        <v>South America</v>
      </c>
    </row>
    <row r="3565" spans="1:6" x14ac:dyDescent="0.2">
      <c r="A3565" s="9" t="s">
        <v>365</v>
      </c>
      <c r="B3565" s="9" t="s">
        <v>368</v>
      </c>
      <c r="C3565" s="8" t="s">
        <v>8</v>
      </c>
      <c r="D3565" s="9" t="s">
        <v>233</v>
      </c>
      <c r="E3565" s="8">
        <v>1</v>
      </c>
      <c r="F3565" s="9" t="str">
        <f>_xlfn.XLOOKUP(D3565,Data!G:G,Data!H:H,0,0,1)</f>
        <v>Europe</v>
      </c>
    </row>
    <row r="3566" spans="1:6" x14ac:dyDescent="0.2">
      <c r="A3566" s="9" t="s">
        <v>365</v>
      </c>
      <c r="B3566" s="9" t="s">
        <v>368</v>
      </c>
      <c r="C3566" s="8" t="s">
        <v>8</v>
      </c>
      <c r="D3566" s="9" t="s">
        <v>52</v>
      </c>
      <c r="E3566" s="8">
        <v>1</v>
      </c>
      <c r="F3566" s="9" t="str">
        <f>_xlfn.XLOOKUP(D3566,Data!G:G,Data!H:H,0,0,1)</f>
        <v>Europe</v>
      </c>
    </row>
    <row r="3567" spans="1:6" x14ac:dyDescent="0.2">
      <c r="A3567" s="9" t="s">
        <v>365</v>
      </c>
      <c r="B3567" s="9" t="s">
        <v>368</v>
      </c>
      <c r="C3567" s="8" t="s">
        <v>8</v>
      </c>
      <c r="D3567" s="9" t="s">
        <v>228</v>
      </c>
      <c r="E3567" s="8">
        <v>1</v>
      </c>
      <c r="F3567" s="9" t="str">
        <f>_xlfn.XLOOKUP(D3567,Data!G:G,Data!H:H,0,0,1)</f>
        <v>Asia</v>
      </c>
    </row>
    <row r="3568" spans="1:6" x14ac:dyDescent="0.2">
      <c r="A3568" s="9" t="s">
        <v>365</v>
      </c>
      <c r="B3568" s="9" t="s">
        <v>368</v>
      </c>
      <c r="C3568" s="8" t="s">
        <v>8</v>
      </c>
      <c r="D3568" s="9" t="s">
        <v>198</v>
      </c>
      <c r="E3568" s="8">
        <v>1</v>
      </c>
      <c r="F3568" s="9" t="str">
        <f>_xlfn.XLOOKUP(D3568,Data!G:G,Data!H:H,0,0,1)</f>
        <v>Europe</v>
      </c>
    </row>
    <row r="3569" spans="1:6" x14ac:dyDescent="0.2">
      <c r="A3569" s="9" t="s">
        <v>365</v>
      </c>
      <c r="B3569" s="9" t="s">
        <v>368</v>
      </c>
      <c r="C3569" s="8" t="s">
        <v>8</v>
      </c>
      <c r="D3569" s="9" t="s">
        <v>168</v>
      </c>
      <c r="E3569" s="8">
        <v>1</v>
      </c>
      <c r="F3569" s="9" t="str">
        <f>_xlfn.XLOOKUP(D3569,Data!G:G,Data!H:H,0,0,1)</f>
        <v>Africa</v>
      </c>
    </row>
    <row r="3570" spans="1:6" x14ac:dyDescent="0.2">
      <c r="A3570" s="9" t="s">
        <v>365</v>
      </c>
      <c r="B3570" s="9" t="s">
        <v>368</v>
      </c>
      <c r="C3570" s="8" t="s">
        <v>8</v>
      </c>
      <c r="D3570" s="9" t="s">
        <v>215</v>
      </c>
      <c r="E3570" s="8">
        <v>1</v>
      </c>
      <c r="F3570" s="9" t="str">
        <f>_xlfn.XLOOKUP(D3570,Data!G:G,Data!H:H,0,0,1)</f>
        <v>Europe</v>
      </c>
    </row>
    <row r="3571" spans="1:6" x14ac:dyDescent="0.2">
      <c r="A3571" s="9" t="s">
        <v>365</v>
      </c>
      <c r="B3571" s="9" t="s">
        <v>368</v>
      </c>
      <c r="C3571" s="8" t="s">
        <v>8</v>
      </c>
      <c r="D3571" s="9" t="s">
        <v>25</v>
      </c>
      <c r="E3571" s="8">
        <v>1</v>
      </c>
      <c r="F3571" s="9" t="str">
        <f>_xlfn.XLOOKUP(D3571,Data!G:G,Data!H:H,0,0,1)</f>
        <v>Europe</v>
      </c>
    </row>
    <row r="3572" spans="1:6" x14ac:dyDescent="0.2">
      <c r="A3572" s="9" t="s">
        <v>365</v>
      </c>
      <c r="B3572" s="9" t="s">
        <v>368</v>
      </c>
      <c r="C3572" s="8" t="s">
        <v>8</v>
      </c>
      <c r="D3572" s="9" t="s">
        <v>208</v>
      </c>
      <c r="E3572" s="8">
        <v>1</v>
      </c>
      <c r="F3572" s="9" t="str">
        <f>_xlfn.XLOOKUP(D3572,Data!G:G,Data!H:H,0,0,1)</f>
        <v>Oceania</v>
      </c>
    </row>
    <row r="3573" spans="1:6" x14ac:dyDescent="0.2">
      <c r="A3573" s="9" t="s">
        <v>365</v>
      </c>
      <c r="B3573" s="9" t="s">
        <v>368</v>
      </c>
      <c r="C3573" s="8" t="s">
        <v>8</v>
      </c>
      <c r="D3573" s="9" t="s">
        <v>32</v>
      </c>
      <c r="E3573" s="8">
        <v>1</v>
      </c>
      <c r="F3573" s="9" t="str">
        <f>_xlfn.XLOOKUP(D3573,Data!G:G,Data!H:H,0,0,1)</f>
        <v>Asia</v>
      </c>
    </row>
    <row r="3574" spans="1:6" x14ac:dyDescent="0.2">
      <c r="A3574" s="9" t="s">
        <v>365</v>
      </c>
      <c r="B3574" s="9" t="s">
        <v>368</v>
      </c>
      <c r="C3574" s="8" t="s">
        <v>8</v>
      </c>
      <c r="D3574" s="9" t="s">
        <v>137</v>
      </c>
      <c r="E3574" s="8">
        <v>1</v>
      </c>
      <c r="F3574" s="9" t="str">
        <f>_xlfn.XLOOKUP(D3574,Data!G:G,Data!H:H,0,0,1)</f>
        <v>Europe</v>
      </c>
    </row>
    <row r="3575" spans="1:6" x14ac:dyDescent="0.2">
      <c r="A3575" s="9" t="s">
        <v>365</v>
      </c>
      <c r="B3575" s="9" t="s">
        <v>368</v>
      </c>
      <c r="C3575" s="8" t="s">
        <v>8</v>
      </c>
      <c r="D3575" s="9" t="s">
        <v>37</v>
      </c>
      <c r="E3575" s="8">
        <v>1</v>
      </c>
      <c r="F3575" s="9" t="str">
        <f>_xlfn.XLOOKUP(D3575,Data!G:G,Data!H:H,0,0,1)</f>
        <v>Asia</v>
      </c>
    </row>
    <row r="3576" spans="1:6" x14ac:dyDescent="0.2">
      <c r="A3576" s="9" t="s">
        <v>365</v>
      </c>
      <c r="B3576" s="9" t="s">
        <v>368</v>
      </c>
      <c r="C3576" s="8" t="s">
        <v>8</v>
      </c>
      <c r="D3576" s="9" t="s">
        <v>42</v>
      </c>
      <c r="E3576" s="8">
        <v>1</v>
      </c>
      <c r="F3576" s="9" t="str">
        <f>_xlfn.XLOOKUP(D3576,Data!G:G,Data!H:H,0,0,1)</f>
        <v>Europe</v>
      </c>
    </row>
    <row r="3577" spans="1:6" x14ac:dyDescent="0.2">
      <c r="A3577" s="9" t="s">
        <v>365</v>
      </c>
      <c r="B3577" s="9" t="s">
        <v>368</v>
      </c>
      <c r="C3577" s="8" t="s">
        <v>8</v>
      </c>
      <c r="D3577" s="9" t="s">
        <v>130</v>
      </c>
      <c r="E3577" s="8">
        <v>1</v>
      </c>
      <c r="F3577" s="9" t="str">
        <f>_xlfn.XLOOKUP(D3577,Data!G:G,Data!H:H,0,0,1)</f>
        <v>Africa</v>
      </c>
    </row>
    <row r="3578" spans="1:6" x14ac:dyDescent="0.2">
      <c r="A3578" s="9" t="s">
        <v>365</v>
      </c>
      <c r="B3578" s="9" t="s">
        <v>368</v>
      </c>
      <c r="C3578" s="8" t="s">
        <v>8</v>
      </c>
      <c r="D3578" s="9" t="s">
        <v>46</v>
      </c>
      <c r="E3578" s="8">
        <v>1</v>
      </c>
      <c r="F3578" s="9" t="str">
        <f>_xlfn.XLOOKUP(D3578,Data!G:G,Data!H:H,0,0,1)</f>
        <v>Asia</v>
      </c>
    </row>
    <row r="3579" spans="1:6" x14ac:dyDescent="0.2">
      <c r="A3579" s="9" t="s">
        <v>365</v>
      </c>
      <c r="B3579" s="9" t="s">
        <v>368</v>
      </c>
      <c r="C3579" s="8" t="s">
        <v>8</v>
      </c>
      <c r="D3579" s="9" t="s">
        <v>33</v>
      </c>
      <c r="E3579" s="8">
        <v>1</v>
      </c>
      <c r="F3579" s="9" t="str">
        <f>_xlfn.XLOOKUP(D3579,Data!G:G,Data!H:H,0,0,1)</f>
        <v>Asia</v>
      </c>
    </row>
    <row r="3580" spans="1:6" x14ac:dyDescent="0.2">
      <c r="A3580" s="9" t="s">
        <v>365</v>
      </c>
      <c r="B3580" s="9" t="s">
        <v>368</v>
      </c>
      <c r="C3580" s="8" t="s">
        <v>8</v>
      </c>
      <c r="D3580" s="9" t="s">
        <v>45</v>
      </c>
      <c r="E3580" s="8">
        <v>1</v>
      </c>
      <c r="F3580" s="9" t="str">
        <f>_xlfn.XLOOKUP(D3580,Data!G:G,Data!H:H,0,0,1)</f>
        <v>North America</v>
      </c>
    </row>
    <row r="3581" spans="1:6" x14ac:dyDescent="0.2">
      <c r="A3581" s="9" t="s">
        <v>365</v>
      </c>
      <c r="B3581" s="9" t="s">
        <v>368</v>
      </c>
      <c r="C3581" s="8" t="s">
        <v>8</v>
      </c>
      <c r="D3581" s="9" t="s">
        <v>36</v>
      </c>
      <c r="E3581" s="8">
        <v>1</v>
      </c>
      <c r="F3581" s="9" t="str">
        <f>_xlfn.XLOOKUP(D3581,Data!G:G,Data!H:H,0,0,1)</f>
        <v>Europe</v>
      </c>
    </row>
    <row r="3582" spans="1:6" x14ac:dyDescent="0.2">
      <c r="A3582" s="9" t="s">
        <v>365</v>
      </c>
      <c r="B3582" s="9" t="s">
        <v>368</v>
      </c>
      <c r="C3582" s="8" t="s">
        <v>8</v>
      </c>
      <c r="D3582" s="9" t="s">
        <v>194</v>
      </c>
      <c r="E3582" s="8">
        <v>1</v>
      </c>
      <c r="F3582" s="9" t="str">
        <f>_xlfn.XLOOKUP(D3582,Data!G:G,Data!H:H,0,0,1)</f>
        <v>Africa</v>
      </c>
    </row>
    <row r="3583" spans="1:6" x14ac:dyDescent="0.2">
      <c r="A3583" s="9" t="s">
        <v>365</v>
      </c>
      <c r="B3583" s="9" t="s">
        <v>369</v>
      </c>
      <c r="C3583" s="8" t="s">
        <v>8</v>
      </c>
      <c r="D3583" s="9" t="s">
        <v>141</v>
      </c>
      <c r="E3583" s="8">
        <v>1</v>
      </c>
      <c r="F3583" s="9" t="str">
        <f>_xlfn.XLOOKUP(D3583,Data!G:G,Data!H:H,0,0,1)</f>
        <v>Europe</v>
      </c>
    </row>
    <row r="3584" spans="1:6" x14ac:dyDescent="0.2">
      <c r="A3584" s="9" t="s">
        <v>365</v>
      </c>
      <c r="B3584" s="9" t="s">
        <v>369</v>
      </c>
      <c r="C3584" s="8" t="s">
        <v>8</v>
      </c>
      <c r="D3584" s="9" t="s">
        <v>122</v>
      </c>
      <c r="E3584" s="8">
        <v>1</v>
      </c>
      <c r="F3584" s="9" t="str">
        <f>_xlfn.XLOOKUP(D3584,Data!G:G,Data!H:H,0,0,1)</f>
        <v>Refugee</v>
      </c>
    </row>
    <row r="3585" spans="1:6" x14ac:dyDescent="0.2">
      <c r="A3585" s="9" t="s">
        <v>365</v>
      </c>
      <c r="B3585" s="9" t="s">
        <v>369</v>
      </c>
      <c r="C3585" s="8" t="s">
        <v>8</v>
      </c>
      <c r="D3585" s="9" t="s">
        <v>33</v>
      </c>
      <c r="E3585" s="8">
        <v>1</v>
      </c>
      <c r="F3585" s="9" t="str">
        <f>_xlfn.XLOOKUP(D3585,Data!G:G,Data!H:H,0,0,1)</f>
        <v>Asia</v>
      </c>
    </row>
    <row r="3586" spans="1:6" x14ac:dyDescent="0.2">
      <c r="A3586" s="9" t="s">
        <v>365</v>
      </c>
      <c r="B3586" s="9" t="s">
        <v>369</v>
      </c>
      <c r="C3586" s="8" t="s">
        <v>8</v>
      </c>
      <c r="D3586" s="9" t="s">
        <v>143</v>
      </c>
      <c r="E3586" s="8">
        <v>1</v>
      </c>
      <c r="F3586" s="9" t="str">
        <f>_xlfn.XLOOKUP(D3586,Data!G:G,Data!H:H,0,0,1)</f>
        <v>Europe</v>
      </c>
    </row>
    <row r="3587" spans="1:6" x14ac:dyDescent="0.2">
      <c r="A3587" s="9" t="s">
        <v>365</v>
      </c>
      <c r="B3587" s="9" t="s">
        <v>369</v>
      </c>
      <c r="C3587" s="8" t="s">
        <v>8</v>
      </c>
      <c r="D3587" s="9" t="s">
        <v>32</v>
      </c>
      <c r="E3587" s="8">
        <v>1</v>
      </c>
      <c r="F3587" s="9" t="str">
        <f>_xlfn.XLOOKUP(D3587,Data!G:G,Data!H:H,0,0,1)</f>
        <v>Asia</v>
      </c>
    </row>
    <row r="3588" spans="1:6" x14ac:dyDescent="0.2">
      <c r="A3588" s="9" t="s">
        <v>365</v>
      </c>
      <c r="B3588" s="9" t="s">
        <v>369</v>
      </c>
      <c r="C3588" s="8" t="s">
        <v>8</v>
      </c>
      <c r="D3588" s="9" t="s">
        <v>172</v>
      </c>
      <c r="E3588" s="8">
        <v>1</v>
      </c>
      <c r="F3588" s="9" t="str">
        <f>_xlfn.XLOOKUP(D3588,Data!G:G,Data!H:H,0,0,1)</f>
        <v>South America</v>
      </c>
    </row>
    <row r="3589" spans="1:6" x14ac:dyDescent="0.2">
      <c r="A3589" s="9" t="s">
        <v>365</v>
      </c>
      <c r="B3589" s="9" t="s">
        <v>369</v>
      </c>
      <c r="C3589" s="8" t="s">
        <v>8</v>
      </c>
      <c r="D3589" s="9" t="s">
        <v>166</v>
      </c>
      <c r="E3589" s="8">
        <v>1</v>
      </c>
      <c r="F3589" s="9" t="str">
        <f>_xlfn.XLOOKUP(D3589,Data!G:G,Data!H:H,0,0,1)</f>
        <v>Asia</v>
      </c>
    </row>
    <row r="3590" spans="1:6" x14ac:dyDescent="0.2">
      <c r="A3590" s="9" t="s">
        <v>365</v>
      </c>
      <c r="B3590" s="9" t="s">
        <v>369</v>
      </c>
      <c r="C3590" s="8" t="s">
        <v>8</v>
      </c>
      <c r="D3590" s="9" t="s">
        <v>43</v>
      </c>
      <c r="E3590" s="8">
        <v>1</v>
      </c>
      <c r="F3590" s="9" t="str">
        <f>_xlfn.XLOOKUP(D3590,Data!G:G,Data!H:H,0,0,1)</f>
        <v>Europe</v>
      </c>
    </row>
    <row r="3591" spans="1:6" x14ac:dyDescent="0.2">
      <c r="A3591" s="9" t="s">
        <v>365</v>
      </c>
      <c r="B3591" s="9" t="s">
        <v>369</v>
      </c>
      <c r="C3591" s="8" t="s">
        <v>8</v>
      </c>
      <c r="D3591" s="9" t="s">
        <v>13</v>
      </c>
      <c r="E3591" s="8">
        <v>1</v>
      </c>
      <c r="F3591" s="9" t="str">
        <f>_xlfn.XLOOKUP(D3591,Data!G:G,Data!H:H,0,0,1)</f>
        <v>South America</v>
      </c>
    </row>
    <row r="3592" spans="1:6" x14ac:dyDescent="0.2">
      <c r="A3592" s="9" t="s">
        <v>365</v>
      </c>
      <c r="B3592" s="9" t="s">
        <v>369</v>
      </c>
      <c r="C3592" s="8" t="s">
        <v>8</v>
      </c>
      <c r="D3592" s="9" t="s">
        <v>191</v>
      </c>
      <c r="E3592" s="8">
        <v>1</v>
      </c>
      <c r="F3592" s="9" t="str">
        <f>_xlfn.XLOOKUP(D3592,Data!G:G,Data!H:H,0,0,1)</f>
        <v>Europe</v>
      </c>
    </row>
    <row r="3593" spans="1:6" x14ac:dyDescent="0.2">
      <c r="A3593" s="9" t="s">
        <v>365</v>
      </c>
      <c r="B3593" s="9" t="s">
        <v>369</v>
      </c>
      <c r="C3593" s="8" t="s">
        <v>8</v>
      </c>
      <c r="D3593" s="9" t="s">
        <v>31</v>
      </c>
      <c r="E3593" s="8">
        <v>1</v>
      </c>
      <c r="F3593" s="9" t="str">
        <f>_xlfn.XLOOKUP(D3593,Data!G:G,Data!H:H,0,0,1)</f>
        <v>Europe</v>
      </c>
    </row>
    <row r="3594" spans="1:6" x14ac:dyDescent="0.2">
      <c r="A3594" s="9" t="s">
        <v>365</v>
      </c>
      <c r="B3594" s="9" t="s">
        <v>369</v>
      </c>
      <c r="C3594" s="8" t="s">
        <v>8</v>
      </c>
      <c r="D3594" s="9" t="s">
        <v>14</v>
      </c>
      <c r="E3594" s="8">
        <v>1</v>
      </c>
      <c r="F3594" s="9" t="str">
        <f>_xlfn.XLOOKUP(D3594,Data!G:G,Data!H:H,0,0,1)</f>
        <v>North America</v>
      </c>
    </row>
    <row r="3595" spans="1:6" x14ac:dyDescent="0.2">
      <c r="A3595" s="9" t="s">
        <v>365</v>
      </c>
      <c r="B3595" s="9" t="s">
        <v>369</v>
      </c>
      <c r="C3595" s="8" t="s">
        <v>8</v>
      </c>
      <c r="D3595" s="9" t="s">
        <v>145</v>
      </c>
      <c r="E3595" s="8">
        <v>1</v>
      </c>
      <c r="F3595" s="9" t="str">
        <f>_xlfn.XLOOKUP(D3595,Data!G:G,Data!H:H,0,0,1)</f>
        <v>Europe</v>
      </c>
    </row>
    <row r="3596" spans="1:6" x14ac:dyDescent="0.2">
      <c r="A3596" s="9" t="s">
        <v>365</v>
      </c>
      <c r="B3596" s="9" t="s">
        <v>369</v>
      </c>
      <c r="C3596" s="8" t="s">
        <v>8</v>
      </c>
      <c r="D3596" s="9" t="s">
        <v>60</v>
      </c>
      <c r="E3596" s="8">
        <v>1</v>
      </c>
      <c r="F3596" s="9" t="str">
        <f>_xlfn.XLOOKUP(D3596,Data!G:G,Data!H:H,0,0,1)</f>
        <v>North America</v>
      </c>
    </row>
    <row r="3597" spans="1:6" x14ac:dyDescent="0.2">
      <c r="A3597" s="9" t="s">
        <v>365</v>
      </c>
      <c r="B3597" s="9" t="s">
        <v>369</v>
      </c>
      <c r="C3597" s="8" t="s">
        <v>8</v>
      </c>
      <c r="D3597" s="9" t="s">
        <v>215</v>
      </c>
      <c r="E3597" s="8">
        <v>1</v>
      </c>
      <c r="F3597" s="9" t="str">
        <f>_xlfn.XLOOKUP(D3597,Data!G:G,Data!H:H,0,0,1)</f>
        <v>Europe</v>
      </c>
    </row>
    <row r="3598" spans="1:6" x14ac:dyDescent="0.2">
      <c r="A3598" s="9" t="s">
        <v>365</v>
      </c>
      <c r="B3598" s="9" t="s">
        <v>369</v>
      </c>
      <c r="C3598" s="8" t="s">
        <v>8</v>
      </c>
      <c r="D3598" s="9" t="s">
        <v>36</v>
      </c>
      <c r="E3598" s="8">
        <v>1</v>
      </c>
      <c r="F3598" s="9" t="str">
        <f>_xlfn.XLOOKUP(D3598,Data!G:G,Data!H:H,0,0,1)</f>
        <v>Europe</v>
      </c>
    </row>
    <row r="3599" spans="1:6" x14ac:dyDescent="0.2">
      <c r="A3599" s="9" t="s">
        <v>365</v>
      </c>
      <c r="B3599" s="9" t="s">
        <v>369</v>
      </c>
      <c r="C3599" s="8" t="s">
        <v>8</v>
      </c>
      <c r="D3599" s="9" t="s">
        <v>52</v>
      </c>
      <c r="E3599" s="8">
        <v>1</v>
      </c>
      <c r="F3599" s="9" t="str">
        <f>_xlfn.XLOOKUP(D3599,Data!G:G,Data!H:H,0,0,1)</f>
        <v>Europe</v>
      </c>
    </row>
    <row r="3600" spans="1:6" x14ac:dyDescent="0.2">
      <c r="A3600" s="9" t="s">
        <v>365</v>
      </c>
      <c r="B3600" s="9" t="s">
        <v>369</v>
      </c>
      <c r="C3600" s="8" t="s">
        <v>8</v>
      </c>
      <c r="D3600" s="9" t="s">
        <v>128</v>
      </c>
      <c r="E3600" s="8">
        <v>1</v>
      </c>
      <c r="F3600" s="9" t="str">
        <f>_xlfn.XLOOKUP(D3600,Data!G:G,Data!H:H,0,0,1)</f>
        <v>Asia</v>
      </c>
    </row>
    <row r="3601" spans="1:6" x14ac:dyDescent="0.2">
      <c r="A3601" s="9" t="s">
        <v>365</v>
      </c>
      <c r="B3601" s="9" t="s">
        <v>369</v>
      </c>
      <c r="C3601" s="8" t="s">
        <v>8</v>
      </c>
      <c r="D3601" s="9" t="s">
        <v>158</v>
      </c>
      <c r="E3601" s="8">
        <v>1</v>
      </c>
      <c r="F3601" s="9" t="str">
        <f>_xlfn.XLOOKUP(D3601,Data!G:G,Data!H:H,0,0,1)</f>
        <v>Asia</v>
      </c>
    </row>
    <row r="3602" spans="1:6" x14ac:dyDescent="0.2">
      <c r="A3602" s="9" t="s">
        <v>365</v>
      </c>
      <c r="B3602" s="9" t="s">
        <v>369</v>
      </c>
      <c r="C3602" s="8" t="s">
        <v>8</v>
      </c>
      <c r="D3602" s="9" t="s">
        <v>232</v>
      </c>
      <c r="E3602" s="8">
        <v>1</v>
      </c>
      <c r="F3602" s="9" t="str">
        <f>_xlfn.XLOOKUP(D3602,Data!G:G,Data!H:H,0,0,1)</f>
        <v>Oceania</v>
      </c>
    </row>
    <row r="3603" spans="1:6" x14ac:dyDescent="0.2">
      <c r="A3603" s="9" t="s">
        <v>365</v>
      </c>
      <c r="B3603" s="9" t="s">
        <v>369</v>
      </c>
      <c r="C3603" s="8" t="s">
        <v>8</v>
      </c>
      <c r="D3603" s="9" t="s">
        <v>38</v>
      </c>
      <c r="E3603" s="8">
        <v>1</v>
      </c>
      <c r="F3603" s="9" t="str">
        <f>_xlfn.XLOOKUP(D3603,Data!G:G,Data!H:H,0,0,1)</f>
        <v>Europe</v>
      </c>
    </row>
    <row r="3604" spans="1:6" x14ac:dyDescent="0.2">
      <c r="A3604" s="9" t="s">
        <v>365</v>
      </c>
      <c r="B3604" s="9" t="s">
        <v>369</v>
      </c>
      <c r="C3604" s="8" t="s">
        <v>8</v>
      </c>
      <c r="D3604" s="9" t="s">
        <v>41</v>
      </c>
      <c r="E3604" s="8">
        <v>1</v>
      </c>
      <c r="F3604" s="9" t="str">
        <f>_xlfn.XLOOKUP(D3604,Data!G:G,Data!H:H,0,0,1)</f>
        <v>Asia</v>
      </c>
    </row>
    <row r="3605" spans="1:6" x14ac:dyDescent="0.2">
      <c r="A3605" s="9" t="s">
        <v>365</v>
      </c>
      <c r="B3605" s="9" t="s">
        <v>369</v>
      </c>
      <c r="C3605" s="8" t="s">
        <v>8</v>
      </c>
      <c r="D3605" s="9" t="s">
        <v>157</v>
      </c>
      <c r="E3605" s="8">
        <v>1</v>
      </c>
      <c r="F3605" s="9" t="str">
        <f>_xlfn.XLOOKUP(D3605,Data!G:G,Data!H:H,0,0,1)</f>
        <v>Africa</v>
      </c>
    </row>
    <row r="3606" spans="1:6" x14ac:dyDescent="0.2">
      <c r="A3606" s="9" t="s">
        <v>365</v>
      </c>
      <c r="B3606" s="9" t="s">
        <v>369</v>
      </c>
      <c r="C3606" s="8" t="s">
        <v>8</v>
      </c>
      <c r="D3606" s="9" t="s">
        <v>26</v>
      </c>
      <c r="E3606" s="8">
        <v>1</v>
      </c>
      <c r="F3606" s="9" t="str">
        <f>_xlfn.XLOOKUP(D3606,Data!G:G,Data!H:H,0,0,1)</f>
        <v>Europe</v>
      </c>
    </row>
    <row r="3607" spans="1:6" x14ac:dyDescent="0.2">
      <c r="A3607" s="9" t="s">
        <v>365</v>
      </c>
      <c r="B3607" s="9" t="s">
        <v>369</v>
      </c>
      <c r="C3607" s="8" t="s">
        <v>8</v>
      </c>
      <c r="D3607" s="9" t="s">
        <v>30</v>
      </c>
      <c r="E3607" s="8">
        <v>1</v>
      </c>
      <c r="F3607" s="9" t="str">
        <f>_xlfn.XLOOKUP(D3607,Data!G:G,Data!H:H,0,0,1)</f>
        <v>Europe</v>
      </c>
    </row>
    <row r="3608" spans="1:6" x14ac:dyDescent="0.2">
      <c r="A3608" s="9" t="s">
        <v>365</v>
      </c>
      <c r="B3608" s="9" t="s">
        <v>369</v>
      </c>
      <c r="C3608" s="8" t="s">
        <v>8</v>
      </c>
      <c r="D3608" s="9" t="s">
        <v>53</v>
      </c>
      <c r="E3608" s="8">
        <v>1</v>
      </c>
      <c r="F3608" s="9" t="str">
        <f>_xlfn.XLOOKUP(D3608,Data!G:G,Data!H:H,0,0,1)</f>
        <v>Europe</v>
      </c>
    </row>
    <row r="3609" spans="1:6" x14ac:dyDescent="0.2">
      <c r="A3609" s="9" t="s">
        <v>365</v>
      </c>
      <c r="B3609" s="9" t="s">
        <v>369</v>
      </c>
      <c r="C3609" s="8" t="s">
        <v>8</v>
      </c>
      <c r="D3609" s="9" t="s">
        <v>25</v>
      </c>
      <c r="E3609" s="8">
        <v>1</v>
      </c>
      <c r="F3609" s="9" t="str">
        <f>_xlfn.XLOOKUP(D3609,Data!G:G,Data!H:H,0,0,1)</f>
        <v>Europe</v>
      </c>
    </row>
    <row r="3610" spans="1:6" x14ac:dyDescent="0.2">
      <c r="A3610" s="9" t="s">
        <v>365</v>
      </c>
      <c r="B3610" s="9" t="s">
        <v>369</v>
      </c>
      <c r="C3610" s="8" t="s">
        <v>8</v>
      </c>
      <c r="D3610" s="9" t="s">
        <v>22</v>
      </c>
      <c r="E3610" s="8">
        <v>1</v>
      </c>
      <c r="F3610" s="9" t="str">
        <f>_xlfn.XLOOKUP(D3610,Data!G:G,Data!H:H,0,0,1)</f>
        <v>Africa</v>
      </c>
    </row>
    <row r="3611" spans="1:6" x14ac:dyDescent="0.2">
      <c r="A3611" s="9" t="s">
        <v>365</v>
      </c>
      <c r="B3611" s="9" t="s">
        <v>369</v>
      </c>
      <c r="C3611" s="8" t="s">
        <v>8</v>
      </c>
      <c r="D3611" s="9" t="s">
        <v>46</v>
      </c>
      <c r="E3611" s="8">
        <v>1</v>
      </c>
      <c r="F3611" s="9" t="str">
        <f>_xlfn.XLOOKUP(D3611,Data!G:G,Data!H:H,0,0,1)</f>
        <v>Asia</v>
      </c>
    </row>
    <row r="3612" spans="1:6" x14ac:dyDescent="0.2">
      <c r="A3612" s="9" t="s">
        <v>365</v>
      </c>
      <c r="B3612" s="9" t="s">
        <v>369</v>
      </c>
      <c r="C3612" s="8" t="s">
        <v>8</v>
      </c>
      <c r="D3612" s="9" t="s">
        <v>103</v>
      </c>
      <c r="E3612" s="8">
        <v>1</v>
      </c>
      <c r="F3612" s="9" t="str">
        <f>_xlfn.XLOOKUP(D3612,Data!G:G,Data!H:H,0,0,1)</f>
        <v>Asia</v>
      </c>
    </row>
    <row r="3613" spans="1:6" x14ac:dyDescent="0.2">
      <c r="A3613" s="9" t="s">
        <v>365</v>
      </c>
      <c r="B3613" s="9" t="s">
        <v>369</v>
      </c>
      <c r="C3613" s="8" t="s">
        <v>8</v>
      </c>
      <c r="D3613" s="9" t="s">
        <v>81</v>
      </c>
      <c r="E3613" s="8">
        <v>1</v>
      </c>
      <c r="F3613" s="9" t="str">
        <f>_xlfn.XLOOKUP(D3613,Data!G:G,Data!H:H,0,0,1)</f>
        <v>Africa</v>
      </c>
    </row>
    <row r="3614" spans="1:6" x14ac:dyDescent="0.2">
      <c r="A3614" s="9" t="s">
        <v>365</v>
      </c>
      <c r="B3614" s="9" t="s">
        <v>369</v>
      </c>
      <c r="C3614" s="8" t="s">
        <v>8</v>
      </c>
      <c r="D3614" s="9" t="s">
        <v>231</v>
      </c>
      <c r="E3614" s="8">
        <v>1</v>
      </c>
      <c r="F3614" s="9" t="str">
        <f>_xlfn.XLOOKUP(D3614,Data!G:G,Data!H:H,0,0,1)</f>
        <v>Asia</v>
      </c>
    </row>
    <row r="3615" spans="1:6" x14ac:dyDescent="0.2">
      <c r="A3615" s="9" t="s">
        <v>365</v>
      </c>
      <c r="B3615" s="9" t="s">
        <v>370</v>
      </c>
      <c r="C3615" s="8" t="s">
        <v>8</v>
      </c>
      <c r="D3615" s="9" t="s">
        <v>198</v>
      </c>
      <c r="E3615" s="8">
        <v>1</v>
      </c>
      <c r="F3615" s="9" t="str">
        <f>_xlfn.XLOOKUP(D3615,Data!G:G,Data!H:H,0,0,1)</f>
        <v>Europe</v>
      </c>
    </row>
    <row r="3616" spans="1:6" x14ac:dyDescent="0.2">
      <c r="A3616" s="9" t="s">
        <v>365</v>
      </c>
      <c r="B3616" s="9" t="s">
        <v>370</v>
      </c>
      <c r="C3616" s="8" t="s">
        <v>8</v>
      </c>
      <c r="D3616" s="9" t="s">
        <v>31</v>
      </c>
      <c r="E3616" s="8">
        <v>1</v>
      </c>
      <c r="F3616" s="9" t="str">
        <f>_xlfn.XLOOKUP(D3616,Data!G:G,Data!H:H,0,0,1)</f>
        <v>Europe</v>
      </c>
    </row>
    <row r="3617" spans="1:6" x14ac:dyDescent="0.2">
      <c r="A3617" s="9" t="s">
        <v>365</v>
      </c>
      <c r="B3617" s="9" t="s">
        <v>370</v>
      </c>
      <c r="C3617" s="8" t="s">
        <v>8</v>
      </c>
      <c r="D3617" s="9" t="s">
        <v>45</v>
      </c>
      <c r="E3617" s="8">
        <v>1</v>
      </c>
      <c r="F3617" s="9" t="str">
        <f>_xlfn.XLOOKUP(D3617,Data!G:G,Data!H:H,0,0,1)</f>
        <v>North America</v>
      </c>
    </row>
    <row r="3618" spans="1:6" x14ac:dyDescent="0.2">
      <c r="A3618" s="9" t="s">
        <v>365</v>
      </c>
      <c r="B3618" s="9" t="s">
        <v>370</v>
      </c>
      <c r="C3618" s="8" t="s">
        <v>8</v>
      </c>
      <c r="D3618" s="9" t="s">
        <v>41</v>
      </c>
      <c r="E3618" s="8">
        <v>1</v>
      </c>
      <c r="F3618" s="9" t="str">
        <f>_xlfn.XLOOKUP(D3618,Data!G:G,Data!H:H,0,0,1)</f>
        <v>Asia</v>
      </c>
    </row>
    <row r="3619" spans="1:6" x14ac:dyDescent="0.2">
      <c r="A3619" s="9" t="s">
        <v>365</v>
      </c>
      <c r="B3619" s="9" t="s">
        <v>370</v>
      </c>
      <c r="C3619" s="8" t="s">
        <v>8</v>
      </c>
      <c r="D3619" s="9" t="s">
        <v>238</v>
      </c>
      <c r="E3619" s="8">
        <v>1</v>
      </c>
      <c r="F3619" s="9" t="str">
        <f>_xlfn.XLOOKUP(D3619,Data!G:G,Data!H:H,0,0,1)</f>
        <v>Africa</v>
      </c>
    </row>
    <row r="3620" spans="1:6" x14ac:dyDescent="0.2">
      <c r="A3620" s="9" t="s">
        <v>365</v>
      </c>
      <c r="B3620" s="9" t="s">
        <v>370</v>
      </c>
      <c r="C3620" s="8" t="s">
        <v>8</v>
      </c>
      <c r="D3620" s="9" t="s">
        <v>215</v>
      </c>
      <c r="E3620" s="8">
        <v>1</v>
      </c>
      <c r="F3620" s="9" t="str">
        <f>_xlfn.XLOOKUP(D3620,Data!G:G,Data!H:H,0,0,1)</f>
        <v>Europe</v>
      </c>
    </row>
    <row r="3621" spans="1:6" x14ac:dyDescent="0.2">
      <c r="A3621" s="9" t="s">
        <v>365</v>
      </c>
      <c r="B3621" s="9" t="s">
        <v>370</v>
      </c>
      <c r="C3621" s="8" t="s">
        <v>8</v>
      </c>
      <c r="D3621" s="9" t="s">
        <v>235</v>
      </c>
      <c r="E3621" s="8">
        <v>1</v>
      </c>
      <c r="F3621" s="9" t="str">
        <f>_xlfn.XLOOKUP(D3621,Data!G:G,Data!H:H,0,0,1)</f>
        <v>Asia</v>
      </c>
    </row>
    <row r="3622" spans="1:6" x14ac:dyDescent="0.2">
      <c r="A3622" s="9" t="s">
        <v>365</v>
      </c>
      <c r="B3622" s="9" t="s">
        <v>370</v>
      </c>
      <c r="C3622" s="8" t="s">
        <v>8</v>
      </c>
      <c r="D3622" s="9" t="s">
        <v>20</v>
      </c>
      <c r="E3622" s="8">
        <v>1</v>
      </c>
      <c r="F3622" s="9" t="str">
        <f>_xlfn.XLOOKUP(D3622,Data!G:G,Data!H:H,0,0,1)</f>
        <v>North America</v>
      </c>
    </row>
    <row r="3623" spans="1:6" x14ac:dyDescent="0.2">
      <c r="A3623" s="9" t="s">
        <v>365</v>
      </c>
      <c r="B3623" s="9" t="s">
        <v>370</v>
      </c>
      <c r="C3623" s="8" t="s">
        <v>8</v>
      </c>
      <c r="D3623" s="9" t="s">
        <v>42</v>
      </c>
      <c r="E3623" s="8">
        <v>1</v>
      </c>
      <c r="F3623" s="9" t="str">
        <f>_xlfn.XLOOKUP(D3623,Data!G:G,Data!H:H,0,0,1)</f>
        <v>Europe</v>
      </c>
    </row>
    <row r="3624" spans="1:6" x14ac:dyDescent="0.2">
      <c r="A3624" s="9" t="s">
        <v>365</v>
      </c>
      <c r="B3624" s="9" t="s">
        <v>370</v>
      </c>
      <c r="C3624" s="8" t="s">
        <v>8</v>
      </c>
      <c r="D3624" s="9" t="s">
        <v>128</v>
      </c>
      <c r="E3624" s="8">
        <v>1</v>
      </c>
      <c r="F3624" s="9" t="str">
        <f>_xlfn.XLOOKUP(D3624,Data!G:G,Data!H:H,0,0,1)</f>
        <v>Asia</v>
      </c>
    </row>
    <row r="3625" spans="1:6" x14ac:dyDescent="0.2">
      <c r="A3625" s="9" t="s">
        <v>365</v>
      </c>
      <c r="B3625" s="9" t="s">
        <v>370</v>
      </c>
      <c r="C3625" s="8" t="s">
        <v>8</v>
      </c>
      <c r="D3625" s="9" t="s">
        <v>143</v>
      </c>
      <c r="E3625" s="8">
        <v>1</v>
      </c>
      <c r="F3625" s="9" t="str">
        <f>_xlfn.XLOOKUP(D3625,Data!G:G,Data!H:H,0,0,1)</f>
        <v>Europe</v>
      </c>
    </row>
    <row r="3626" spans="1:6" x14ac:dyDescent="0.2">
      <c r="A3626" s="9" t="s">
        <v>365</v>
      </c>
      <c r="B3626" s="9" t="s">
        <v>370</v>
      </c>
      <c r="C3626" s="8" t="s">
        <v>8</v>
      </c>
      <c r="D3626" s="9" t="s">
        <v>61</v>
      </c>
      <c r="E3626" s="8">
        <v>1</v>
      </c>
      <c r="F3626" s="9" t="str">
        <f>_xlfn.XLOOKUP(D3626,Data!G:G,Data!H:H,0,0,1)</f>
        <v>Europe</v>
      </c>
    </row>
    <row r="3627" spans="1:6" x14ac:dyDescent="0.2">
      <c r="A3627" s="9" t="s">
        <v>365</v>
      </c>
      <c r="B3627" s="9" t="s">
        <v>370</v>
      </c>
      <c r="C3627" s="8" t="s">
        <v>8</v>
      </c>
      <c r="D3627" s="9" t="s">
        <v>38</v>
      </c>
      <c r="E3627" s="8">
        <v>1</v>
      </c>
      <c r="F3627" s="9" t="str">
        <f>_xlfn.XLOOKUP(D3627,Data!G:G,Data!H:H,0,0,1)</f>
        <v>Europe</v>
      </c>
    </row>
    <row r="3628" spans="1:6" x14ac:dyDescent="0.2">
      <c r="A3628" s="9" t="s">
        <v>365</v>
      </c>
      <c r="B3628" s="9" t="s">
        <v>370</v>
      </c>
      <c r="C3628" s="8" t="s">
        <v>8</v>
      </c>
      <c r="D3628" s="9" t="s">
        <v>13</v>
      </c>
      <c r="E3628" s="8">
        <v>1</v>
      </c>
      <c r="F3628" s="9" t="str">
        <f>_xlfn.XLOOKUP(D3628,Data!G:G,Data!H:H,0,0,1)</f>
        <v>South America</v>
      </c>
    </row>
    <row r="3629" spans="1:6" x14ac:dyDescent="0.2">
      <c r="A3629" s="9" t="s">
        <v>365</v>
      </c>
      <c r="B3629" s="9" t="s">
        <v>370</v>
      </c>
      <c r="C3629" s="8" t="s">
        <v>8</v>
      </c>
      <c r="D3629" s="9" t="s">
        <v>89</v>
      </c>
      <c r="E3629" s="8">
        <v>1</v>
      </c>
      <c r="F3629" s="9" t="str">
        <f>_xlfn.XLOOKUP(D3629,Data!G:G,Data!H:H,0,0,1)</f>
        <v>North America</v>
      </c>
    </row>
    <row r="3630" spans="1:6" x14ac:dyDescent="0.2">
      <c r="A3630" s="9" t="s">
        <v>365</v>
      </c>
      <c r="B3630" s="9" t="s">
        <v>370</v>
      </c>
      <c r="C3630" s="8" t="s">
        <v>8</v>
      </c>
      <c r="D3630" s="9" t="s">
        <v>70</v>
      </c>
      <c r="E3630" s="8">
        <v>1</v>
      </c>
      <c r="F3630" s="9" t="str">
        <f>_xlfn.XLOOKUP(D3630,Data!G:G,Data!H:H,0,0,1)</f>
        <v>Europe</v>
      </c>
    </row>
    <row r="3631" spans="1:6" x14ac:dyDescent="0.2">
      <c r="A3631" s="9" t="s">
        <v>365</v>
      </c>
      <c r="B3631" s="9" t="s">
        <v>370</v>
      </c>
      <c r="C3631" s="8" t="s">
        <v>8</v>
      </c>
      <c r="D3631" s="9" t="s">
        <v>43</v>
      </c>
      <c r="E3631" s="8">
        <v>1</v>
      </c>
      <c r="F3631" s="9" t="str">
        <f>_xlfn.XLOOKUP(D3631,Data!G:G,Data!H:H,0,0,1)</f>
        <v>Europe</v>
      </c>
    </row>
    <row r="3632" spans="1:6" x14ac:dyDescent="0.2">
      <c r="A3632" s="9" t="s">
        <v>365</v>
      </c>
      <c r="B3632" s="9" t="s">
        <v>370</v>
      </c>
      <c r="C3632" s="8" t="s">
        <v>8</v>
      </c>
      <c r="D3632" s="9" t="s">
        <v>53</v>
      </c>
      <c r="E3632" s="8">
        <v>1</v>
      </c>
      <c r="F3632" s="9" t="str">
        <f>_xlfn.XLOOKUP(D3632,Data!G:G,Data!H:H,0,0,1)</f>
        <v>Europe</v>
      </c>
    </row>
    <row r="3633" spans="1:6" x14ac:dyDescent="0.2">
      <c r="A3633" s="9" t="s">
        <v>365</v>
      </c>
      <c r="B3633" s="9" t="s">
        <v>370</v>
      </c>
      <c r="C3633" s="8" t="s">
        <v>8</v>
      </c>
      <c r="D3633" s="9" t="s">
        <v>171</v>
      </c>
      <c r="E3633" s="8">
        <v>1</v>
      </c>
      <c r="F3633" s="9" t="str">
        <f>_xlfn.XLOOKUP(D3633,Data!G:G,Data!H:H,0,0,1)</f>
        <v>Europe</v>
      </c>
    </row>
    <row r="3634" spans="1:6" x14ac:dyDescent="0.2">
      <c r="A3634" s="9" t="s">
        <v>365</v>
      </c>
      <c r="B3634" s="9" t="s">
        <v>370</v>
      </c>
      <c r="C3634" s="8" t="s">
        <v>8</v>
      </c>
      <c r="D3634" s="9" t="s">
        <v>21</v>
      </c>
      <c r="E3634" s="8">
        <v>1</v>
      </c>
      <c r="F3634" s="9" t="str">
        <f>_xlfn.XLOOKUP(D3634,Data!G:G,Data!H:H,0,0,1)</f>
        <v>Europe</v>
      </c>
    </row>
    <row r="3635" spans="1:6" x14ac:dyDescent="0.2">
      <c r="A3635" s="9" t="s">
        <v>365</v>
      </c>
      <c r="B3635" s="9" t="s">
        <v>370</v>
      </c>
      <c r="C3635" s="8" t="s">
        <v>8</v>
      </c>
      <c r="D3635" s="9" t="s">
        <v>25</v>
      </c>
      <c r="E3635" s="8">
        <v>1</v>
      </c>
      <c r="F3635" s="9" t="str">
        <f>_xlfn.XLOOKUP(D3635,Data!G:G,Data!H:H,0,0,1)</f>
        <v>Europe</v>
      </c>
    </row>
    <row r="3636" spans="1:6" x14ac:dyDescent="0.2">
      <c r="A3636" s="9" t="s">
        <v>365</v>
      </c>
      <c r="B3636" s="9" t="s">
        <v>370</v>
      </c>
      <c r="C3636" s="8" t="s">
        <v>8</v>
      </c>
      <c r="D3636" s="9" t="s">
        <v>115</v>
      </c>
      <c r="E3636" s="8">
        <v>1</v>
      </c>
      <c r="F3636" s="9" t="str">
        <f>_xlfn.XLOOKUP(D3636,Data!G:G,Data!H:H,0,0,1)</f>
        <v>Africa</v>
      </c>
    </row>
    <row r="3637" spans="1:6" x14ac:dyDescent="0.2">
      <c r="A3637" s="9" t="s">
        <v>365</v>
      </c>
      <c r="B3637" s="9" t="s">
        <v>370</v>
      </c>
      <c r="C3637" s="8" t="s">
        <v>8</v>
      </c>
      <c r="D3637" s="9" t="s">
        <v>55</v>
      </c>
      <c r="E3637" s="8">
        <v>1</v>
      </c>
      <c r="F3637" s="9" t="str">
        <f>_xlfn.XLOOKUP(D3637,Data!G:G,Data!H:H,0,0,1)</f>
        <v>Europe</v>
      </c>
    </row>
    <row r="3638" spans="1:6" x14ac:dyDescent="0.2">
      <c r="A3638" s="9" t="s">
        <v>365</v>
      </c>
      <c r="B3638" s="9" t="s">
        <v>370</v>
      </c>
      <c r="C3638" s="8" t="s">
        <v>8</v>
      </c>
      <c r="D3638" s="9" t="s">
        <v>46</v>
      </c>
      <c r="E3638" s="8">
        <v>1</v>
      </c>
      <c r="F3638" s="9" t="str">
        <f>_xlfn.XLOOKUP(D3638,Data!G:G,Data!H:H,0,0,1)</f>
        <v>Asia</v>
      </c>
    </row>
    <row r="3639" spans="1:6" x14ac:dyDescent="0.2">
      <c r="A3639" s="9" t="s">
        <v>365</v>
      </c>
      <c r="B3639" s="9" t="s">
        <v>370</v>
      </c>
      <c r="C3639" s="8" t="s">
        <v>8</v>
      </c>
      <c r="D3639" s="9" t="s">
        <v>231</v>
      </c>
      <c r="E3639" s="8">
        <v>1</v>
      </c>
      <c r="F3639" s="9" t="str">
        <f>_xlfn.XLOOKUP(D3639,Data!G:G,Data!H:H,0,0,1)</f>
        <v>Asia</v>
      </c>
    </row>
    <row r="3640" spans="1:6" x14ac:dyDescent="0.2">
      <c r="A3640" s="9" t="s">
        <v>365</v>
      </c>
      <c r="B3640" s="9" t="s">
        <v>370</v>
      </c>
      <c r="C3640" s="8" t="s">
        <v>8</v>
      </c>
      <c r="D3640" s="9" t="s">
        <v>26</v>
      </c>
      <c r="E3640" s="8">
        <v>1</v>
      </c>
      <c r="F3640" s="9" t="str">
        <f>_xlfn.XLOOKUP(D3640,Data!G:G,Data!H:H,0,0,1)</f>
        <v>Europe</v>
      </c>
    </row>
    <row r="3641" spans="1:6" x14ac:dyDescent="0.2">
      <c r="A3641" s="9" t="s">
        <v>365</v>
      </c>
      <c r="B3641" s="9" t="s">
        <v>370</v>
      </c>
      <c r="C3641" s="8" t="s">
        <v>8</v>
      </c>
      <c r="D3641" s="9" t="s">
        <v>127</v>
      </c>
      <c r="E3641" s="8">
        <v>1</v>
      </c>
      <c r="F3641" s="9" t="str">
        <f>_xlfn.XLOOKUP(D3641,Data!G:G,Data!H:H,0,0,1)</f>
        <v>Europe</v>
      </c>
    </row>
    <row r="3642" spans="1:6" x14ac:dyDescent="0.2">
      <c r="A3642" s="9" t="s">
        <v>365</v>
      </c>
      <c r="B3642" s="9" t="s">
        <v>370</v>
      </c>
      <c r="C3642" s="8" t="s">
        <v>8</v>
      </c>
      <c r="D3642" s="9" t="s">
        <v>32</v>
      </c>
      <c r="E3642" s="8">
        <v>1</v>
      </c>
      <c r="F3642" s="9" t="str">
        <f>_xlfn.XLOOKUP(D3642,Data!G:G,Data!H:H,0,0,1)</f>
        <v>Asia</v>
      </c>
    </row>
    <row r="3643" spans="1:6" x14ac:dyDescent="0.2">
      <c r="A3643" s="9" t="s">
        <v>365</v>
      </c>
      <c r="B3643" s="9" t="s">
        <v>370</v>
      </c>
      <c r="C3643" s="8" t="s">
        <v>8</v>
      </c>
      <c r="D3643" s="9" t="s">
        <v>338</v>
      </c>
      <c r="E3643" s="8">
        <v>1</v>
      </c>
      <c r="F3643" s="9" t="str">
        <f>_xlfn.XLOOKUP(D3643,Data!G:G,Data!H:H,0,0,1)</f>
        <v>Asia</v>
      </c>
    </row>
    <row r="3644" spans="1:6" x14ac:dyDescent="0.2">
      <c r="A3644" s="9" t="s">
        <v>365</v>
      </c>
      <c r="B3644" s="9" t="s">
        <v>371</v>
      </c>
      <c r="C3644" s="8" t="s">
        <v>8</v>
      </c>
      <c r="D3644" s="9" t="s">
        <v>53</v>
      </c>
      <c r="E3644" s="8">
        <v>1</v>
      </c>
      <c r="F3644" s="9" t="str">
        <f>_xlfn.XLOOKUP(D3644,Data!G:G,Data!H:H,0,0,1)</f>
        <v>Europe</v>
      </c>
    </row>
    <row r="3645" spans="1:6" x14ac:dyDescent="0.2">
      <c r="A3645" s="9" t="s">
        <v>365</v>
      </c>
      <c r="B3645" s="9" t="s">
        <v>371</v>
      </c>
      <c r="C3645" s="8" t="s">
        <v>8</v>
      </c>
      <c r="D3645" s="9" t="s">
        <v>59</v>
      </c>
      <c r="E3645" s="8">
        <v>1</v>
      </c>
      <c r="F3645" s="9" t="str">
        <f>_xlfn.XLOOKUP(D3645,Data!G:G,Data!H:H,0,0,1)</f>
        <v>Europe</v>
      </c>
    </row>
    <row r="3646" spans="1:6" x14ac:dyDescent="0.2">
      <c r="A3646" s="9" t="s">
        <v>365</v>
      </c>
      <c r="B3646" s="9" t="s">
        <v>371</v>
      </c>
      <c r="C3646" s="8" t="s">
        <v>8</v>
      </c>
      <c r="D3646" s="9" t="s">
        <v>16</v>
      </c>
      <c r="E3646" s="8">
        <v>1</v>
      </c>
      <c r="F3646" s="9" t="str">
        <f>_xlfn.XLOOKUP(D3646,Data!G:G,Data!H:H,0,0,1)</f>
        <v>South America</v>
      </c>
    </row>
    <row r="3647" spans="1:6" x14ac:dyDescent="0.2">
      <c r="A3647" s="9" t="s">
        <v>365</v>
      </c>
      <c r="B3647" s="9" t="s">
        <v>371</v>
      </c>
      <c r="C3647" s="8" t="s">
        <v>8</v>
      </c>
      <c r="D3647" s="9" t="s">
        <v>37</v>
      </c>
      <c r="E3647" s="8">
        <v>1</v>
      </c>
      <c r="F3647" s="9" t="str">
        <f>_xlfn.XLOOKUP(D3647,Data!G:G,Data!H:H,0,0,1)</f>
        <v>Asia</v>
      </c>
    </row>
    <row r="3648" spans="1:6" x14ac:dyDescent="0.2">
      <c r="A3648" s="9" t="s">
        <v>365</v>
      </c>
      <c r="B3648" s="9" t="s">
        <v>371</v>
      </c>
      <c r="C3648" s="8" t="s">
        <v>8</v>
      </c>
      <c r="D3648" s="9" t="s">
        <v>30</v>
      </c>
      <c r="E3648" s="8">
        <v>1</v>
      </c>
      <c r="F3648" s="9" t="str">
        <f>_xlfn.XLOOKUP(D3648,Data!G:G,Data!H:H,0,0,1)</f>
        <v>Europe</v>
      </c>
    </row>
    <row r="3649" spans="1:6" x14ac:dyDescent="0.2">
      <c r="A3649" s="9" t="s">
        <v>365</v>
      </c>
      <c r="B3649" s="9" t="s">
        <v>371</v>
      </c>
      <c r="C3649" s="8" t="s">
        <v>8</v>
      </c>
      <c r="D3649" s="9" t="s">
        <v>25</v>
      </c>
      <c r="E3649" s="8">
        <v>1</v>
      </c>
      <c r="F3649" s="9" t="str">
        <f>_xlfn.XLOOKUP(D3649,Data!G:G,Data!H:H,0,0,1)</f>
        <v>Europe</v>
      </c>
    </row>
    <row r="3650" spans="1:6" x14ac:dyDescent="0.2">
      <c r="A3650" s="9" t="s">
        <v>365</v>
      </c>
      <c r="B3650" s="9" t="s">
        <v>371</v>
      </c>
      <c r="C3650" s="8" t="s">
        <v>8</v>
      </c>
      <c r="D3650" s="9" t="s">
        <v>128</v>
      </c>
      <c r="E3650" s="8">
        <v>1</v>
      </c>
      <c r="F3650" s="9" t="str">
        <f>_xlfn.XLOOKUP(D3650,Data!G:G,Data!H:H,0,0,1)</f>
        <v>Asia</v>
      </c>
    </row>
    <row r="3651" spans="1:6" x14ac:dyDescent="0.2">
      <c r="A3651" s="9" t="s">
        <v>365</v>
      </c>
      <c r="B3651" s="9" t="s">
        <v>371</v>
      </c>
      <c r="C3651" s="8" t="s">
        <v>8</v>
      </c>
      <c r="D3651" s="9" t="s">
        <v>46</v>
      </c>
      <c r="E3651" s="8">
        <v>1</v>
      </c>
      <c r="F3651" s="9" t="str">
        <f>_xlfn.XLOOKUP(D3651,Data!G:G,Data!H:H,0,0,1)</f>
        <v>Asia</v>
      </c>
    </row>
    <row r="3652" spans="1:6" x14ac:dyDescent="0.2">
      <c r="A3652" s="9" t="s">
        <v>365</v>
      </c>
      <c r="B3652" s="9" t="s">
        <v>371</v>
      </c>
      <c r="C3652" s="8" t="s">
        <v>8</v>
      </c>
      <c r="D3652" s="9" t="s">
        <v>33</v>
      </c>
      <c r="E3652" s="8">
        <v>1</v>
      </c>
      <c r="F3652" s="9" t="str">
        <f>_xlfn.XLOOKUP(D3652,Data!G:G,Data!H:H,0,0,1)</f>
        <v>Asia</v>
      </c>
    </row>
    <row r="3653" spans="1:6" x14ac:dyDescent="0.2">
      <c r="A3653" s="9" t="s">
        <v>365</v>
      </c>
      <c r="B3653" s="9" t="s">
        <v>371</v>
      </c>
      <c r="C3653" s="8" t="s">
        <v>8</v>
      </c>
      <c r="D3653" s="9" t="s">
        <v>141</v>
      </c>
      <c r="E3653" s="8">
        <v>1</v>
      </c>
      <c r="F3653" s="9" t="str">
        <f>_xlfn.XLOOKUP(D3653,Data!G:G,Data!H:H,0,0,1)</f>
        <v>Europe</v>
      </c>
    </row>
    <row r="3654" spans="1:6" x14ac:dyDescent="0.2">
      <c r="A3654" s="9" t="s">
        <v>365</v>
      </c>
      <c r="B3654" s="9" t="s">
        <v>371</v>
      </c>
      <c r="C3654" s="8" t="s">
        <v>8</v>
      </c>
      <c r="D3654" s="9" t="s">
        <v>231</v>
      </c>
      <c r="E3654" s="8">
        <v>1</v>
      </c>
      <c r="F3654" s="9" t="str">
        <f>_xlfn.XLOOKUP(D3654,Data!G:G,Data!H:H,0,0,1)</f>
        <v>Asia</v>
      </c>
    </row>
    <row r="3655" spans="1:6" x14ac:dyDescent="0.2">
      <c r="A3655" s="9" t="s">
        <v>365</v>
      </c>
      <c r="B3655" s="9" t="s">
        <v>371</v>
      </c>
      <c r="C3655" s="8" t="s">
        <v>8</v>
      </c>
      <c r="D3655" s="9" t="s">
        <v>13</v>
      </c>
      <c r="E3655" s="8">
        <v>1</v>
      </c>
      <c r="F3655" s="9" t="str">
        <f>_xlfn.XLOOKUP(D3655,Data!G:G,Data!H:H,0,0,1)</f>
        <v>South America</v>
      </c>
    </row>
    <row r="3656" spans="1:6" x14ac:dyDescent="0.2">
      <c r="A3656" s="9" t="s">
        <v>365</v>
      </c>
      <c r="B3656" s="9" t="s">
        <v>371</v>
      </c>
      <c r="C3656" s="8" t="s">
        <v>8</v>
      </c>
      <c r="D3656" s="9" t="s">
        <v>215</v>
      </c>
      <c r="E3656" s="8">
        <v>1</v>
      </c>
      <c r="F3656" s="9" t="str">
        <f>_xlfn.XLOOKUP(D3656,Data!G:G,Data!H:H,0,0,1)</f>
        <v>Europe</v>
      </c>
    </row>
    <row r="3657" spans="1:6" x14ac:dyDescent="0.2">
      <c r="A3657" s="9" t="s">
        <v>365</v>
      </c>
      <c r="B3657" s="9" t="s">
        <v>371</v>
      </c>
      <c r="C3657" s="8" t="s">
        <v>8</v>
      </c>
      <c r="D3657" s="9" t="s">
        <v>203</v>
      </c>
      <c r="E3657" s="8">
        <v>1</v>
      </c>
      <c r="F3657" s="9" t="str">
        <f>_xlfn.XLOOKUP(D3657,Data!G:G,Data!H:H,0,0,1)</f>
        <v>Europe</v>
      </c>
    </row>
    <row r="3658" spans="1:6" x14ac:dyDescent="0.2">
      <c r="A3658" s="9" t="s">
        <v>365</v>
      </c>
      <c r="B3658" s="9" t="s">
        <v>371</v>
      </c>
      <c r="C3658" s="8" t="s">
        <v>8</v>
      </c>
      <c r="D3658" s="9" t="s">
        <v>31</v>
      </c>
      <c r="E3658" s="8">
        <v>1</v>
      </c>
      <c r="F3658" s="9" t="str">
        <f>_xlfn.XLOOKUP(D3658,Data!G:G,Data!H:H,0,0,1)</f>
        <v>Europe</v>
      </c>
    </row>
    <row r="3659" spans="1:6" x14ac:dyDescent="0.2">
      <c r="A3659" s="9" t="s">
        <v>365</v>
      </c>
      <c r="B3659" s="9" t="s">
        <v>371</v>
      </c>
      <c r="C3659" s="8" t="s">
        <v>8</v>
      </c>
      <c r="D3659" s="9" t="s">
        <v>52</v>
      </c>
      <c r="E3659" s="8">
        <v>1</v>
      </c>
      <c r="F3659" s="9" t="str">
        <f>_xlfn.XLOOKUP(D3659,Data!G:G,Data!H:H,0,0,1)</f>
        <v>Europe</v>
      </c>
    </row>
    <row r="3660" spans="1:6" x14ac:dyDescent="0.2">
      <c r="A3660" s="9" t="s">
        <v>365</v>
      </c>
      <c r="B3660" s="9" t="s">
        <v>371</v>
      </c>
      <c r="C3660" s="8" t="s">
        <v>8</v>
      </c>
      <c r="D3660" s="9" t="s">
        <v>32</v>
      </c>
      <c r="E3660" s="8">
        <v>1</v>
      </c>
      <c r="F3660" s="9" t="str">
        <f>_xlfn.XLOOKUP(D3660,Data!G:G,Data!H:H,0,0,1)</f>
        <v>Asia</v>
      </c>
    </row>
    <row r="3661" spans="1:6" x14ac:dyDescent="0.2">
      <c r="A3661" s="9" t="s">
        <v>365</v>
      </c>
      <c r="B3661" s="9" t="s">
        <v>371</v>
      </c>
      <c r="C3661" s="8" t="s">
        <v>8</v>
      </c>
      <c r="D3661" s="9" t="s">
        <v>14</v>
      </c>
      <c r="E3661" s="8">
        <v>1</v>
      </c>
      <c r="F3661" s="9" t="str">
        <f>_xlfn.XLOOKUP(D3661,Data!G:G,Data!H:H,0,0,1)</f>
        <v>North America</v>
      </c>
    </row>
    <row r="3662" spans="1:6" x14ac:dyDescent="0.2">
      <c r="A3662" s="9" t="s">
        <v>365</v>
      </c>
      <c r="B3662" s="9" t="s">
        <v>371</v>
      </c>
      <c r="C3662" s="8" t="s">
        <v>8</v>
      </c>
      <c r="D3662" s="9" t="s">
        <v>137</v>
      </c>
      <c r="E3662" s="8">
        <v>1</v>
      </c>
      <c r="F3662" s="9" t="str">
        <f>_xlfn.XLOOKUP(D3662,Data!G:G,Data!H:H,0,0,1)</f>
        <v>Europe</v>
      </c>
    </row>
    <row r="3663" spans="1:6" x14ac:dyDescent="0.2">
      <c r="A3663" s="9" t="s">
        <v>365</v>
      </c>
      <c r="B3663" s="9" t="s">
        <v>371</v>
      </c>
      <c r="C3663" s="8" t="s">
        <v>8</v>
      </c>
      <c r="D3663" s="9" t="s">
        <v>122</v>
      </c>
      <c r="E3663" s="8">
        <v>1</v>
      </c>
      <c r="F3663" s="9" t="str">
        <f>_xlfn.XLOOKUP(D3663,Data!G:G,Data!H:H,0,0,1)</f>
        <v>Refugee</v>
      </c>
    </row>
    <row r="3664" spans="1:6" x14ac:dyDescent="0.2">
      <c r="A3664" s="9" t="s">
        <v>365</v>
      </c>
      <c r="B3664" s="9" t="s">
        <v>371</v>
      </c>
      <c r="C3664" s="8" t="s">
        <v>8</v>
      </c>
      <c r="D3664" s="9" t="s">
        <v>143</v>
      </c>
      <c r="E3664" s="8">
        <v>1</v>
      </c>
      <c r="F3664" s="9" t="str">
        <f>_xlfn.XLOOKUP(D3664,Data!G:G,Data!H:H,0,0,1)</f>
        <v>Europe</v>
      </c>
    </row>
    <row r="3665" spans="1:6" x14ac:dyDescent="0.2">
      <c r="A3665" s="9" t="s">
        <v>365</v>
      </c>
      <c r="B3665" s="9" t="s">
        <v>371</v>
      </c>
      <c r="C3665" s="8" t="s">
        <v>8</v>
      </c>
      <c r="D3665" s="9" t="s">
        <v>42</v>
      </c>
      <c r="E3665" s="8">
        <v>1</v>
      </c>
      <c r="F3665" s="9" t="str">
        <f>_xlfn.XLOOKUP(D3665,Data!G:G,Data!H:H,0,0,1)</f>
        <v>Europe</v>
      </c>
    </row>
    <row r="3666" spans="1:6" x14ac:dyDescent="0.2">
      <c r="A3666" s="9" t="s">
        <v>365</v>
      </c>
      <c r="B3666" s="9" t="s">
        <v>371</v>
      </c>
      <c r="C3666" s="8" t="s">
        <v>8</v>
      </c>
      <c r="D3666" s="9" t="s">
        <v>171</v>
      </c>
      <c r="E3666" s="8">
        <v>1</v>
      </c>
      <c r="F3666" s="9" t="str">
        <f>_xlfn.XLOOKUP(D3666,Data!G:G,Data!H:H,0,0,1)</f>
        <v>Europe</v>
      </c>
    </row>
    <row r="3667" spans="1:6" x14ac:dyDescent="0.2">
      <c r="A3667" s="9" t="s">
        <v>365</v>
      </c>
      <c r="B3667" s="9" t="s">
        <v>371</v>
      </c>
      <c r="C3667" s="8" t="s">
        <v>8</v>
      </c>
      <c r="D3667" s="9" t="s">
        <v>38</v>
      </c>
      <c r="E3667" s="8">
        <v>1</v>
      </c>
      <c r="F3667" s="9" t="str">
        <f>_xlfn.XLOOKUP(D3667,Data!G:G,Data!H:H,0,0,1)</f>
        <v>Europe</v>
      </c>
    </row>
    <row r="3668" spans="1:6" x14ac:dyDescent="0.2">
      <c r="A3668" s="9" t="s">
        <v>365</v>
      </c>
      <c r="B3668" s="9" t="s">
        <v>371</v>
      </c>
      <c r="C3668" s="8" t="s">
        <v>8</v>
      </c>
      <c r="D3668" s="9" t="s">
        <v>145</v>
      </c>
      <c r="E3668" s="8">
        <v>1</v>
      </c>
      <c r="F3668" s="9" t="str">
        <f>_xlfn.XLOOKUP(D3668,Data!G:G,Data!H:H,0,0,1)</f>
        <v>Europe</v>
      </c>
    </row>
    <row r="3669" spans="1:6" x14ac:dyDescent="0.2">
      <c r="A3669" s="9" t="s">
        <v>365</v>
      </c>
      <c r="B3669" s="9" t="s">
        <v>372</v>
      </c>
      <c r="C3669" s="8" t="s">
        <v>8</v>
      </c>
      <c r="D3669" s="9" t="s">
        <v>41</v>
      </c>
      <c r="E3669" s="8">
        <v>1</v>
      </c>
      <c r="F3669" s="9" t="str">
        <f>_xlfn.XLOOKUP(D3669,Data!G:G,Data!H:H,0,0,1)</f>
        <v>Asia</v>
      </c>
    </row>
    <row r="3670" spans="1:6" x14ac:dyDescent="0.2">
      <c r="A3670" s="9" t="s">
        <v>365</v>
      </c>
      <c r="B3670" s="9" t="s">
        <v>372</v>
      </c>
      <c r="C3670" s="8" t="s">
        <v>8</v>
      </c>
      <c r="D3670" s="9" t="s">
        <v>43</v>
      </c>
      <c r="E3670" s="8">
        <v>1</v>
      </c>
      <c r="F3670" s="9" t="str">
        <f>_xlfn.XLOOKUP(D3670,Data!G:G,Data!H:H,0,0,1)</f>
        <v>Europe</v>
      </c>
    </row>
    <row r="3671" spans="1:6" x14ac:dyDescent="0.2">
      <c r="A3671" s="9" t="s">
        <v>365</v>
      </c>
      <c r="B3671" s="9" t="s">
        <v>372</v>
      </c>
      <c r="C3671" s="8" t="s">
        <v>8</v>
      </c>
      <c r="D3671" s="9" t="s">
        <v>39</v>
      </c>
      <c r="E3671" s="8">
        <v>1</v>
      </c>
      <c r="F3671" s="9" t="str">
        <f>_xlfn.XLOOKUP(D3671,Data!G:G,Data!H:H,0,0,1)</f>
        <v>Europe</v>
      </c>
    </row>
    <row r="3672" spans="1:6" x14ac:dyDescent="0.2">
      <c r="A3672" s="9" t="s">
        <v>365</v>
      </c>
      <c r="B3672" s="9" t="s">
        <v>372</v>
      </c>
      <c r="C3672" s="8" t="s">
        <v>8</v>
      </c>
      <c r="D3672" s="9" t="s">
        <v>24</v>
      </c>
      <c r="E3672" s="8">
        <v>1</v>
      </c>
      <c r="F3672" s="9" t="str">
        <f>_xlfn.XLOOKUP(D3672,Data!G:G,Data!H:H,0,0,1)</f>
        <v>Europe</v>
      </c>
    </row>
    <row r="3673" spans="1:6" x14ac:dyDescent="0.2">
      <c r="A3673" s="9" t="s">
        <v>365</v>
      </c>
      <c r="B3673" s="9" t="s">
        <v>372</v>
      </c>
      <c r="C3673" s="8" t="s">
        <v>8</v>
      </c>
      <c r="D3673" s="9" t="s">
        <v>53</v>
      </c>
      <c r="E3673" s="8">
        <v>1</v>
      </c>
      <c r="F3673" s="9" t="str">
        <f>_xlfn.XLOOKUP(D3673,Data!G:G,Data!H:H,0,0,1)</f>
        <v>Europe</v>
      </c>
    </row>
    <row r="3674" spans="1:6" x14ac:dyDescent="0.2">
      <c r="A3674" s="9" t="s">
        <v>365</v>
      </c>
      <c r="B3674" s="9" t="s">
        <v>372</v>
      </c>
      <c r="C3674" s="8" t="s">
        <v>8</v>
      </c>
      <c r="D3674" s="9" t="s">
        <v>13</v>
      </c>
      <c r="E3674" s="8">
        <v>1</v>
      </c>
      <c r="F3674" s="9" t="str">
        <f>_xlfn.XLOOKUP(D3674,Data!G:G,Data!H:H,0,0,1)</f>
        <v>South America</v>
      </c>
    </row>
    <row r="3675" spans="1:6" x14ac:dyDescent="0.2">
      <c r="A3675" s="9" t="s">
        <v>365</v>
      </c>
      <c r="B3675" s="9" t="s">
        <v>372</v>
      </c>
      <c r="C3675" s="8" t="s">
        <v>8</v>
      </c>
      <c r="D3675" s="9" t="s">
        <v>20</v>
      </c>
      <c r="E3675" s="8">
        <v>1</v>
      </c>
      <c r="F3675" s="9" t="str">
        <f>_xlfn.XLOOKUP(D3675,Data!G:G,Data!H:H,0,0,1)</f>
        <v>North America</v>
      </c>
    </row>
    <row r="3676" spans="1:6" x14ac:dyDescent="0.2">
      <c r="A3676" s="9" t="s">
        <v>365</v>
      </c>
      <c r="B3676" s="9" t="s">
        <v>372</v>
      </c>
      <c r="C3676" s="8" t="s">
        <v>8</v>
      </c>
      <c r="D3676" s="9" t="s">
        <v>219</v>
      </c>
      <c r="E3676" s="8">
        <v>1</v>
      </c>
      <c r="F3676" s="9" t="str">
        <f>_xlfn.XLOOKUP(D3676,Data!G:G,Data!H:H,0,0,1)</f>
        <v>Europe</v>
      </c>
    </row>
    <row r="3677" spans="1:6" x14ac:dyDescent="0.2">
      <c r="A3677" s="9" t="s">
        <v>365</v>
      </c>
      <c r="B3677" s="9" t="s">
        <v>372</v>
      </c>
      <c r="C3677" s="8" t="s">
        <v>8</v>
      </c>
      <c r="D3677" s="9" t="s">
        <v>32</v>
      </c>
      <c r="E3677" s="8">
        <v>1</v>
      </c>
      <c r="F3677" s="9" t="str">
        <f>_xlfn.XLOOKUP(D3677,Data!G:G,Data!H:H,0,0,1)</f>
        <v>Asia</v>
      </c>
    </row>
    <row r="3678" spans="1:6" x14ac:dyDescent="0.2">
      <c r="A3678" s="9" t="s">
        <v>365</v>
      </c>
      <c r="B3678" s="9" t="s">
        <v>372</v>
      </c>
      <c r="C3678" s="8" t="s">
        <v>8</v>
      </c>
      <c r="D3678" s="9" t="s">
        <v>21</v>
      </c>
      <c r="E3678" s="8">
        <v>1</v>
      </c>
      <c r="F3678" s="9" t="str">
        <f>_xlfn.XLOOKUP(D3678,Data!G:G,Data!H:H,0,0,1)</f>
        <v>Europe</v>
      </c>
    </row>
    <row r="3679" spans="1:6" x14ac:dyDescent="0.2">
      <c r="A3679" s="9" t="s">
        <v>365</v>
      </c>
      <c r="B3679" s="9" t="s">
        <v>372</v>
      </c>
      <c r="C3679" s="8" t="s">
        <v>8</v>
      </c>
      <c r="D3679" s="9" t="s">
        <v>38</v>
      </c>
      <c r="E3679" s="8">
        <v>1</v>
      </c>
      <c r="F3679" s="9" t="str">
        <f>_xlfn.XLOOKUP(D3679,Data!G:G,Data!H:H,0,0,1)</f>
        <v>Europe</v>
      </c>
    </row>
    <row r="3680" spans="1:6" x14ac:dyDescent="0.2">
      <c r="A3680" s="9" t="s">
        <v>365</v>
      </c>
      <c r="B3680" s="9" t="s">
        <v>372</v>
      </c>
      <c r="C3680" s="8" t="s">
        <v>8</v>
      </c>
      <c r="D3680" s="9" t="s">
        <v>128</v>
      </c>
      <c r="E3680" s="8">
        <v>1</v>
      </c>
      <c r="F3680" s="9" t="str">
        <f>_xlfn.XLOOKUP(D3680,Data!G:G,Data!H:H,0,0,1)</f>
        <v>Asia</v>
      </c>
    </row>
    <row r="3681" spans="1:6" x14ac:dyDescent="0.2">
      <c r="A3681" s="9" t="s">
        <v>365</v>
      </c>
      <c r="B3681" s="9" t="s">
        <v>372</v>
      </c>
      <c r="C3681" s="8" t="s">
        <v>8</v>
      </c>
      <c r="D3681" s="9" t="s">
        <v>26</v>
      </c>
      <c r="E3681" s="8">
        <v>1</v>
      </c>
      <c r="F3681" s="9" t="str">
        <f>_xlfn.XLOOKUP(D3681,Data!G:G,Data!H:H,0,0,1)</f>
        <v>Europe</v>
      </c>
    </row>
    <row r="3682" spans="1:6" x14ac:dyDescent="0.2">
      <c r="A3682" s="9" t="s">
        <v>365</v>
      </c>
      <c r="B3682" s="9" t="s">
        <v>372</v>
      </c>
      <c r="C3682" s="8" t="s">
        <v>8</v>
      </c>
      <c r="D3682" s="9" t="s">
        <v>37</v>
      </c>
      <c r="E3682" s="8">
        <v>1</v>
      </c>
      <c r="F3682" s="9" t="str">
        <f>_xlfn.XLOOKUP(D3682,Data!G:G,Data!H:H,0,0,1)</f>
        <v>Asia</v>
      </c>
    </row>
    <row r="3683" spans="1:6" x14ac:dyDescent="0.2">
      <c r="A3683" s="9" t="s">
        <v>365</v>
      </c>
      <c r="B3683" s="9" t="s">
        <v>372</v>
      </c>
      <c r="C3683" s="8" t="s">
        <v>8</v>
      </c>
      <c r="D3683" s="9" t="s">
        <v>46</v>
      </c>
      <c r="E3683" s="8">
        <v>1</v>
      </c>
      <c r="F3683" s="9" t="str">
        <f>_xlfn.XLOOKUP(D3683,Data!G:G,Data!H:H,0,0,1)</f>
        <v>Asia</v>
      </c>
    </row>
    <row r="3684" spans="1:6" x14ac:dyDescent="0.2">
      <c r="A3684" s="9" t="s">
        <v>365</v>
      </c>
      <c r="B3684" s="9" t="s">
        <v>372</v>
      </c>
      <c r="C3684" s="8" t="s">
        <v>8</v>
      </c>
      <c r="D3684" s="9" t="s">
        <v>94</v>
      </c>
      <c r="E3684" s="8">
        <v>1</v>
      </c>
      <c r="F3684" s="9" t="str">
        <f>_xlfn.XLOOKUP(D3684,Data!G:G,Data!H:H,0,0,1)</f>
        <v>Oceania</v>
      </c>
    </row>
    <row r="3685" spans="1:6" x14ac:dyDescent="0.2">
      <c r="A3685" s="9" t="s">
        <v>365</v>
      </c>
      <c r="B3685" s="9" t="s">
        <v>372</v>
      </c>
      <c r="C3685" s="8" t="s">
        <v>8</v>
      </c>
      <c r="D3685" s="9" t="s">
        <v>63</v>
      </c>
      <c r="E3685" s="8">
        <v>1</v>
      </c>
      <c r="F3685" s="9" t="str">
        <f>_xlfn.XLOOKUP(D3685,Data!G:G,Data!H:H,0,0,1)</f>
        <v>Europe</v>
      </c>
    </row>
    <row r="3686" spans="1:6" x14ac:dyDescent="0.2">
      <c r="A3686" s="9" t="s">
        <v>365</v>
      </c>
      <c r="B3686" s="9" t="s">
        <v>372</v>
      </c>
      <c r="C3686" s="8" t="s">
        <v>8</v>
      </c>
      <c r="D3686" s="9" t="s">
        <v>215</v>
      </c>
      <c r="E3686" s="8">
        <v>1</v>
      </c>
      <c r="F3686" s="9" t="str">
        <f>_xlfn.XLOOKUP(D3686,Data!G:G,Data!H:H,0,0,1)</f>
        <v>Europe</v>
      </c>
    </row>
    <row r="3687" spans="1:6" x14ac:dyDescent="0.2">
      <c r="A3687" s="9" t="s">
        <v>365</v>
      </c>
      <c r="B3687" s="9" t="s">
        <v>372</v>
      </c>
      <c r="C3687" s="8" t="s">
        <v>8</v>
      </c>
      <c r="D3687" s="9" t="s">
        <v>148</v>
      </c>
      <c r="E3687" s="8">
        <v>1</v>
      </c>
      <c r="F3687" s="9" t="str">
        <f>_xlfn.XLOOKUP(D3687,Data!G:G,Data!H:H,0,0,1)</f>
        <v>Africa</v>
      </c>
    </row>
    <row r="3688" spans="1:6" x14ac:dyDescent="0.2">
      <c r="A3688" s="9" t="s">
        <v>365</v>
      </c>
      <c r="B3688" s="9" t="s">
        <v>372</v>
      </c>
      <c r="C3688" s="8" t="s">
        <v>8</v>
      </c>
      <c r="D3688" s="9" t="s">
        <v>98</v>
      </c>
      <c r="E3688" s="8">
        <v>1</v>
      </c>
      <c r="F3688" s="9" t="str">
        <f>_xlfn.XLOOKUP(D3688,Data!G:G,Data!H:H,0,0,1)</f>
        <v>Africa</v>
      </c>
    </row>
    <row r="3689" spans="1:6" x14ac:dyDescent="0.2">
      <c r="A3689" s="9" t="s">
        <v>365</v>
      </c>
      <c r="B3689" s="9" t="s">
        <v>372</v>
      </c>
      <c r="C3689" s="8" t="s">
        <v>8</v>
      </c>
      <c r="D3689" s="9" t="s">
        <v>231</v>
      </c>
      <c r="E3689" s="8">
        <v>1</v>
      </c>
      <c r="F3689" s="9" t="str">
        <f>_xlfn.XLOOKUP(D3689,Data!G:G,Data!H:H,0,0,1)</f>
        <v>Asia</v>
      </c>
    </row>
    <row r="3690" spans="1:6" x14ac:dyDescent="0.2">
      <c r="A3690" s="9" t="s">
        <v>365</v>
      </c>
      <c r="B3690" s="9" t="s">
        <v>372</v>
      </c>
      <c r="C3690" s="8" t="s">
        <v>8</v>
      </c>
      <c r="D3690" s="9" t="s">
        <v>25</v>
      </c>
      <c r="E3690" s="8">
        <v>1</v>
      </c>
      <c r="F3690" s="9" t="str">
        <f>_xlfn.XLOOKUP(D3690,Data!G:G,Data!H:H,0,0,1)</f>
        <v>Europe</v>
      </c>
    </row>
    <row r="3691" spans="1:6" x14ac:dyDescent="0.2">
      <c r="A3691" s="9" t="s">
        <v>365</v>
      </c>
      <c r="B3691" s="9" t="s">
        <v>372</v>
      </c>
      <c r="C3691" s="8" t="s">
        <v>8</v>
      </c>
      <c r="D3691" s="9" t="s">
        <v>152</v>
      </c>
      <c r="E3691" s="8">
        <v>1</v>
      </c>
      <c r="F3691" s="9" t="str">
        <f>_xlfn.XLOOKUP(D3691,Data!G:G,Data!H:H,0,0,1)</f>
        <v>Africa</v>
      </c>
    </row>
    <row r="3692" spans="1:6" x14ac:dyDescent="0.2">
      <c r="A3692" s="9" t="s">
        <v>365</v>
      </c>
      <c r="B3692" s="9" t="s">
        <v>373</v>
      </c>
      <c r="C3692" s="8" t="s">
        <v>51</v>
      </c>
      <c r="D3692" s="9" t="s">
        <v>31</v>
      </c>
      <c r="E3692" s="8">
        <v>1</v>
      </c>
      <c r="F3692" s="9" t="str">
        <f>_xlfn.XLOOKUP(D3692,Data!G:G,Data!H:H,0,0,1)</f>
        <v>Europe</v>
      </c>
    </row>
    <row r="3693" spans="1:6" x14ac:dyDescent="0.2">
      <c r="A3693" s="9" t="s">
        <v>365</v>
      </c>
      <c r="B3693" s="9" t="s">
        <v>373</v>
      </c>
      <c r="C3693" s="8" t="s">
        <v>51</v>
      </c>
      <c r="D3693" s="9" t="s">
        <v>17</v>
      </c>
      <c r="E3693" s="8">
        <v>1</v>
      </c>
      <c r="F3693" s="9" t="str">
        <f>_xlfn.XLOOKUP(D3693,Data!G:G,Data!H:H,0,0,1)</f>
        <v>Asia</v>
      </c>
    </row>
    <row r="3694" spans="1:6" x14ac:dyDescent="0.2">
      <c r="A3694" s="9" t="s">
        <v>365</v>
      </c>
      <c r="B3694" s="9" t="s">
        <v>373</v>
      </c>
      <c r="C3694" s="8" t="s">
        <v>51</v>
      </c>
      <c r="D3694" s="9" t="s">
        <v>45</v>
      </c>
      <c r="E3694" s="8">
        <v>1</v>
      </c>
      <c r="F3694" s="9" t="str">
        <f>_xlfn.XLOOKUP(D3694,Data!G:G,Data!H:H,0,0,1)</f>
        <v>North America</v>
      </c>
    </row>
    <row r="3695" spans="1:6" x14ac:dyDescent="0.2">
      <c r="A3695" s="9" t="s">
        <v>365</v>
      </c>
      <c r="B3695" s="9" t="s">
        <v>373</v>
      </c>
      <c r="C3695" s="8" t="s">
        <v>51</v>
      </c>
      <c r="D3695" s="9" t="s">
        <v>41</v>
      </c>
      <c r="E3695" s="8">
        <v>1</v>
      </c>
      <c r="F3695" s="9" t="str">
        <f>_xlfn.XLOOKUP(D3695,Data!G:G,Data!H:H,0,0,1)</f>
        <v>Asia</v>
      </c>
    </row>
    <row r="3696" spans="1:6" x14ac:dyDescent="0.2">
      <c r="A3696" s="9" t="s">
        <v>365</v>
      </c>
      <c r="B3696" s="9" t="s">
        <v>373</v>
      </c>
      <c r="C3696" s="8" t="s">
        <v>51</v>
      </c>
      <c r="D3696" s="9" t="s">
        <v>127</v>
      </c>
      <c r="E3696" s="8">
        <v>1</v>
      </c>
      <c r="F3696" s="9" t="str">
        <f>_xlfn.XLOOKUP(D3696,Data!G:G,Data!H:H,0,0,1)</f>
        <v>Europe</v>
      </c>
    </row>
    <row r="3697" spans="1:6" x14ac:dyDescent="0.2">
      <c r="A3697" s="9" t="s">
        <v>365</v>
      </c>
      <c r="B3697" s="9" t="s">
        <v>373</v>
      </c>
      <c r="C3697" s="8" t="s">
        <v>51</v>
      </c>
      <c r="D3697" s="9" t="s">
        <v>53</v>
      </c>
      <c r="E3697" s="8">
        <v>1</v>
      </c>
      <c r="F3697" s="9" t="str">
        <f>_xlfn.XLOOKUP(D3697,Data!G:G,Data!H:H,0,0,1)</f>
        <v>Europe</v>
      </c>
    </row>
    <row r="3698" spans="1:6" x14ac:dyDescent="0.2">
      <c r="A3698" s="9" t="s">
        <v>365</v>
      </c>
      <c r="B3698" s="9" t="s">
        <v>373</v>
      </c>
      <c r="C3698" s="8" t="s">
        <v>51</v>
      </c>
      <c r="D3698" s="9" t="s">
        <v>46</v>
      </c>
      <c r="E3698" s="8">
        <v>1</v>
      </c>
      <c r="F3698" s="9" t="str">
        <f>_xlfn.XLOOKUP(D3698,Data!G:G,Data!H:H,0,0,1)</f>
        <v>Asia</v>
      </c>
    </row>
    <row r="3699" spans="1:6" x14ac:dyDescent="0.2">
      <c r="A3699" s="9" t="s">
        <v>365</v>
      </c>
      <c r="B3699" s="9" t="s">
        <v>373</v>
      </c>
      <c r="C3699" s="8" t="s">
        <v>51</v>
      </c>
      <c r="D3699" s="9" t="s">
        <v>32</v>
      </c>
      <c r="E3699" s="8">
        <v>1</v>
      </c>
      <c r="F3699" s="9" t="str">
        <f>_xlfn.XLOOKUP(D3699,Data!G:G,Data!H:H,0,0,1)</f>
        <v>Asia</v>
      </c>
    </row>
    <row r="3700" spans="1:6" x14ac:dyDescent="0.2">
      <c r="A3700" s="9" t="s">
        <v>365</v>
      </c>
      <c r="B3700" s="9" t="s">
        <v>373</v>
      </c>
      <c r="C3700" s="8" t="s">
        <v>51</v>
      </c>
      <c r="D3700" s="9" t="s">
        <v>13</v>
      </c>
      <c r="E3700" s="8">
        <v>1</v>
      </c>
      <c r="F3700" s="9" t="str">
        <f>_xlfn.XLOOKUP(D3700,Data!G:G,Data!H:H,0,0,1)</f>
        <v>South America</v>
      </c>
    </row>
    <row r="3701" spans="1:6" x14ac:dyDescent="0.2">
      <c r="A3701" s="9" t="s">
        <v>365</v>
      </c>
      <c r="B3701" s="9" t="s">
        <v>373</v>
      </c>
      <c r="C3701" s="8" t="s">
        <v>51</v>
      </c>
      <c r="D3701" s="9" t="s">
        <v>170</v>
      </c>
      <c r="E3701" s="8">
        <v>1</v>
      </c>
      <c r="F3701" s="9" t="str">
        <f>_xlfn.XLOOKUP(D3701,Data!G:G,Data!H:H,0,0,1)</f>
        <v>North America</v>
      </c>
    </row>
    <row r="3702" spans="1:6" x14ac:dyDescent="0.2">
      <c r="A3702" s="9" t="s">
        <v>365</v>
      </c>
      <c r="B3702" s="9" t="s">
        <v>373</v>
      </c>
      <c r="C3702" s="8" t="s">
        <v>51</v>
      </c>
      <c r="D3702" s="9" t="s">
        <v>40</v>
      </c>
      <c r="E3702" s="8">
        <v>1</v>
      </c>
      <c r="F3702" s="9" t="str">
        <f>_xlfn.XLOOKUP(D3702,Data!G:G,Data!H:H,0,0,1)</f>
        <v>Africa</v>
      </c>
    </row>
    <row r="3703" spans="1:6" x14ac:dyDescent="0.2">
      <c r="A3703" s="9" t="s">
        <v>365</v>
      </c>
      <c r="B3703" s="9" t="s">
        <v>373</v>
      </c>
      <c r="C3703" s="8" t="s">
        <v>51</v>
      </c>
      <c r="D3703" s="9" t="s">
        <v>25</v>
      </c>
      <c r="E3703" s="8">
        <v>1</v>
      </c>
      <c r="F3703" s="9" t="str">
        <f>_xlfn.XLOOKUP(D3703,Data!G:G,Data!H:H,0,0,1)</f>
        <v>Europe</v>
      </c>
    </row>
    <row r="3704" spans="1:6" x14ac:dyDescent="0.2">
      <c r="A3704" s="9" t="s">
        <v>365</v>
      </c>
      <c r="B3704" s="9" t="s">
        <v>373</v>
      </c>
      <c r="C3704" s="8" t="s">
        <v>51</v>
      </c>
      <c r="D3704" s="9" t="s">
        <v>43</v>
      </c>
      <c r="E3704" s="8">
        <v>1</v>
      </c>
      <c r="F3704" s="9" t="str">
        <f>_xlfn.XLOOKUP(D3704,Data!G:G,Data!H:H,0,0,1)</f>
        <v>Europe</v>
      </c>
    </row>
    <row r="3705" spans="1:6" x14ac:dyDescent="0.2">
      <c r="A3705" s="9" t="s">
        <v>365</v>
      </c>
      <c r="B3705" s="9" t="s">
        <v>373</v>
      </c>
      <c r="C3705" s="8" t="s">
        <v>51</v>
      </c>
      <c r="D3705" s="9" t="s">
        <v>47</v>
      </c>
      <c r="E3705" s="8">
        <v>1</v>
      </c>
      <c r="F3705" s="9" t="str">
        <f>_xlfn.XLOOKUP(D3705,Data!G:G,Data!H:H,0,0,1)</f>
        <v>Asia</v>
      </c>
    </row>
    <row r="3706" spans="1:6" x14ac:dyDescent="0.2">
      <c r="A3706" s="9" t="s">
        <v>365</v>
      </c>
      <c r="B3706" s="9" t="s">
        <v>373</v>
      </c>
      <c r="C3706" s="8" t="s">
        <v>51</v>
      </c>
      <c r="D3706" s="9" t="s">
        <v>64</v>
      </c>
      <c r="E3706" s="8">
        <v>1</v>
      </c>
      <c r="F3706" s="9" t="str">
        <f>_xlfn.XLOOKUP(D3706,Data!G:G,Data!H:H,0,0,1)</f>
        <v>Africa</v>
      </c>
    </row>
    <row r="3707" spans="1:6" x14ac:dyDescent="0.2">
      <c r="A3707" s="9" t="s">
        <v>365</v>
      </c>
      <c r="B3707" s="9" t="s">
        <v>373</v>
      </c>
      <c r="C3707" s="8" t="s">
        <v>51</v>
      </c>
      <c r="D3707" s="9" t="s">
        <v>37</v>
      </c>
      <c r="E3707" s="8">
        <v>1</v>
      </c>
      <c r="F3707" s="9" t="str">
        <f>_xlfn.XLOOKUP(D3707,Data!G:G,Data!H:H,0,0,1)</f>
        <v>Asia</v>
      </c>
    </row>
    <row r="3708" spans="1:6" x14ac:dyDescent="0.2">
      <c r="A3708" s="9" t="s">
        <v>365</v>
      </c>
      <c r="B3708" s="9" t="s">
        <v>373</v>
      </c>
      <c r="C3708" s="8" t="s">
        <v>51</v>
      </c>
      <c r="D3708" s="9" t="s">
        <v>113</v>
      </c>
      <c r="E3708" s="8">
        <v>1</v>
      </c>
      <c r="F3708" s="9" t="str">
        <f>_xlfn.XLOOKUP(D3708,Data!G:G,Data!H:H,0,0,1)</f>
        <v>Europe</v>
      </c>
    </row>
    <row r="3709" spans="1:6" x14ac:dyDescent="0.2">
      <c r="A3709" s="9" t="s">
        <v>365</v>
      </c>
      <c r="B3709" s="9" t="s">
        <v>373</v>
      </c>
      <c r="C3709" s="8" t="s">
        <v>51</v>
      </c>
      <c r="D3709" s="9" t="s">
        <v>102</v>
      </c>
      <c r="E3709" s="8">
        <v>1</v>
      </c>
      <c r="F3709" s="9" t="str">
        <f>_xlfn.XLOOKUP(D3709,Data!G:G,Data!H:H,0,0,1)</f>
        <v>Asia</v>
      </c>
    </row>
    <row r="3710" spans="1:6" x14ac:dyDescent="0.2">
      <c r="A3710" s="9" t="s">
        <v>365</v>
      </c>
      <c r="B3710" s="9" t="s">
        <v>373</v>
      </c>
      <c r="C3710" s="8" t="s">
        <v>51</v>
      </c>
      <c r="D3710" s="9" t="s">
        <v>52</v>
      </c>
      <c r="E3710" s="8">
        <v>1</v>
      </c>
      <c r="F3710" s="9" t="str">
        <f>_xlfn.XLOOKUP(D3710,Data!G:G,Data!H:H,0,0,1)</f>
        <v>Europe</v>
      </c>
    </row>
    <row r="3711" spans="1:6" x14ac:dyDescent="0.2">
      <c r="A3711" s="9" t="s">
        <v>365</v>
      </c>
      <c r="B3711" s="9" t="s">
        <v>373</v>
      </c>
      <c r="C3711" s="8" t="s">
        <v>51</v>
      </c>
      <c r="D3711" s="9" t="s">
        <v>145</v>
      </c>
      <c r="E3711" s="8">
        <v>1</v>
      </c>
      <c r="F3711" s="9" t="str">
        <f>_xlfn.XLOOKUP(D3711,Data!G:G,Data!H:H,0,0,1)</f>
        <v>Europe</v>
      </c>
    </row>
    <row r="3712" spans="1:6" x14ac:dyDescent="0.2">
      <c r="A3712" s="9" t="s">
        <v>365</v>
      </c>
      <c r="B3712" s="9" t="s">
        <v>373</v>
      </c>
      <c r="C3712" s="8" t="s">
        <v>51</v>
      </c>
      <c r="D3712" s="9" t="s">
        <v>26</v>
      </c>
      <c r="E3712" s="8">
        <v>1</v>
      </c>
      <c r="F3712" s="9" t="str">
        <f>_xlfn.XLOOKUP(D3712,Data!G:G,Data!H:H,0,0,1)</f>
        <v>Europe</v>
      </c>
    </row>
    <row r="3713" spans="1:6" x14ac:dyDescent="0.2">
      <c r="A3713" s="9" t="s">
        <v>365</v>
      </c>
      <c r="B3713" s="9" t="s">
        <v>373</v>
      </c>
      <c r="C3713" s="8" t="s">
        <v>51</v>
      </c>
      <c r="D3713" s="9" t="s">
        <v>136</v>
      </c>
      <c r="E3713" s="8">
        <v>1</v>
      </c>
      <c r="F3713" s="9" t="str">
        <f>_xlfn.XLOOKUP(D3713,Data!G:G,Data!H:H,0,0,1)</f>
        <v>South America</v>
      </c>
    </row>
    <row r="3714" spans="1:6" x14ac:dyDescent="0.2">
      <c r="A3714" s="9" t="s">
        <v>365</v>
      </c>
      <c r="B3714" s="9" t="s">
        <v>373</v>
      </c>
      <c r="C3714" s="8" t="s">
        <v>51</v>
      </c>
      <c r="D3714" s="9" t="s">
        <v>95</v>
      </c>
      <c r="E3714" s="8">
        <v>1</v>
      </c>
      <c r="F3714" s="9" t="str">
        <f>_xlfn.XLOOKUP(D3714,Data!G:G,Data!H:H,0,0,1)</f>
        <v>Africa</v>
      </c>
    </row>
    <row r="3715" spans="1:6" x14ac:dyDescent="0.2">
      <c r="A3715" s="9" t="s">
        <v>365</v>
      </c>
      <c r="B3715" s="9" t="s">
        <v>373</v>
      </c>
      <c r="C3715" s="8" t="s">
        <v>51</v>
      </c>
      <c r="D3715" s="9" t="s">
        <v>33</v>
      </c>
      <c r="E3715" s="8">
        <v>1</v>
      </c>
      <c r="F3715" s="9" t="str">
        <f>_xlfn.XLOOKUP(D3715,Data!G:G,Data!H:H,0,0,1)</f>
        <v>Asia</v>
      </c>
    </row>
    <row r="3716" spans="1:6" x14ac:dyDescent="0.2">
      <c r="A3716" s="9" t="s">
        <v>365</v>
      </c>
      <c r="B3716" s="9" t="s">
        <v>373</v>
      </c>
      <c r="C3716" s="8" t="s">
        <v>51</v>
      </c>
      <c r="D3716" s="9" t="s">
        <v>30</v>
      </c>
      <c r="E3716" s="8">
        <v>1</v>
      </c>
      <c r="F3716" s="9" t="str">
        <f>_xlfn.XLOOKUP(D3716,Data!G:G,Data!H:H,0,0,1)</f>
        <v>Europe</v>
      </c>
    </row>
    <row r="3717" spans="1:6" x14ac:dyDescent="0.2">
      <c r="A3717" s="9" t="s">
        <v>365</v>
      </c>
      <c r="B3717" s="9" t="s">
        <v>373</v>
      </c>
      <c r="C3717" s="8" t="s">
        <v>51</v>
      </c>
      <c r="D3717" s="9" t="s">
        <v>18</v>
      </c>
      <c r="E3717" s="8">
        <v>1</v>
      </c>
      <c r="F3717" s="9" t="str">
        <f>_xlfn.XLOOKUP(D3717,Data!G:G,Data!H:H,0,0,1)</f>
        <v>Asia</v>
      </c>
    </row>
    <row r="3718" spans="1:6" x14ac:dyDescent="0.2">
      <c r="A3718" s="9" t="s">
        <v>365</v>
      </c>
      <c r="B3718" s="9" t="s">
        <v>373</v>
      </c>
      <c r="C3718" s="8" t="s">
        <v>51</v>
      </c>
      <c r="D3718" s="9" t="s">
        <v>19</v>
      </c>
      <c r="E3718" s="8">
        <v>1</v>
      </c>
      <c r="F3718" s="9" t="str">
        <f>_xlfn.XLOOKUP(D3718,Data!G:G,Data!H:H,0,0,1)</f>
        <v>South America</v>
      </c>
    </row>
    <row r="3719" spans="1:6" x14ac:dyDescent="0.2">
      <c r="A3719" s="9" t="s">
        <v>365</v>
      </c>
      <c r="B3719" s="9" t="s">
        <v>373</v>
      </c>
      <c r="C3719" s="8" t="s">
        <v>51</v>
      </c>
      <c r="D3719" s="9" t="s">
        <v>171</v>
      </c>
      <c r="E3719" s="8">
        <v>1</v>
      </c>
      <c r="F3719" s="9" t="str">
        <f>_xlfn.XLOOKUP(D3719,Data!G:G,Data!H:H,0,0,1)</f>
        <v>Europe</v>
      </c>
    </row>
    <row r="3720" spans="1:6" x14ac:dyDescent="0.2">
      <c r="A3720" s="9" t="s">
        <v>365</v>
      </c>
      <c r="B3720" s="9" t="s">
        <v>373</v>
      </c>
      <c r="C3720" s="8" t="s">
        <v>51</v>
      </c>
      <c r="D3720" s="9" t="s">
        <v>39</v>
      </c>
      <c r="E3720" s="8">
        <v>1</v>
      </c>
      <c r="F3720" s="9" t="str">
        <f>_xlfn.XLOOKUP(D3720,Data!G:G,Data!H:H,0,0,1)</f>
        <v>Europe</v>
      </c>
    </row>
    <row r="3721" spans="1:6" x14ac:dyDescent="0.2">
      <c r="A3721" s="9" t="s">
        <v>365</v>
      </c>
      <c r="B3721" s="9" t="s">
        <v>373</v>
      </c>
      <c r="C3721" s="8" t="s">
        <v>51</v>
      </c>
      <c r="D3721" s="9" t="s">
        <v>42</v>
      </c>
      <c r="E3721" s="8">
        <v>1</v>
      </c>
      <c r="F3721" s="9" t="str">
        <f>_xlfn.XLOOKUP(D3721,Data!G:G,Data!H:H,0,0,1)</f>
        <v>Europe</v>
      </c>
    </row>
    <row r="3722" spans="1:6" x14ac:dyDescent="0.2">
      <c r="A3722" s="9" t="s">
        <v>365</v>
      </c>
      <c r="B3722" s="9" t="s">
        <v>373</v>
      </c>
      <c r="C3722" s="8" t="s">
        <v>51</v>
      </c>
      <c r="D3722" s="9" t="s">
        <v>16</v>
      </c>
      <c r="E3722" s="8">
        <v>1</v>
      </c>
      <c r="F3722" s="9" t="str">
        <f>_xlfn.XLOOKUP(D3722,Data!G:G,Data!H:H,0,0,1)</f>
        <v>South America</v>
      </c>
    </row>
    <row r="3723" spans="1:6" x14ac:dyDescent="0.2">
      <c r="A3723" s="9" t="s">
        <v>365</v>
      </c>
      <c r="B3723" s="9" t="s">
        <v>374</v>
      </c>
      <c r="C3723" s="8" t="s">
        <v>51</v>
      </c>
      <c r="D3723" s="9" t="s">
        <v>46</v>
      </c>
      <c r="E3723" s="8">
        <v>1</v>
      </c>
      <c r="F3723" s="9" t="str">
        <f>_xlfn.XLOOKUP(D3723,Data!G:G,Data!H:H,0,0,1)</f>
        <v>Asia</v>
      </c>
    </row>
    <row r="3724" spans="1:6" x14ac:dyDescent="0.2">
      <c r="A3724" s="9" t="s">
        <v>365</v>
      </c>
      <c r="B3724" s="9" t="s">
        <v>374</v>
      </c>
      <c r="C3724" s="8" t="s">
        <v>51</v>
      </c>
      <c r="D3724" s="9" t="s">
        <v>32</v>
      </c>
      <c r="E3724" s="8">
        <v>1</v>
      </c>
      <c r="F3724" s="9" t="str">
        <f>_xlfn.XLOOKUP(D3724,Data!G:G,Data!H:H,0,0,1)</f>
        <v>Asia</v>
      </c>
    </row>
    <row r="3725" spans="1:6" x14ac:dyDescent="0.2">
      <c r="A3725" s="9" t="s">
        <v>365</v>
      </c>
      <c r="B3725" s="9" t="s">
        <v>374</v>
      </c>
      <c r="C3725" s="8" t="s">
        <v>51</v>
      </c>
      <c r="D3725" s="9" t="s">
        <v>14</v>
      </c>
      <c r="E3725" s="8">
        <v>1</v>
      </c>
      <c r="F3725" s="9" t="str">
        <f>_xlfn.XLOOKUP(D3725,Data!G:G,Data!H:H,0,0,1)</f>
        <v>North America</v>
      </c>
    </row>
    <row r="3726" spans="1:6" x14ac:dyDescent="0.2">
      <c r="A3726" s="9" t="s">
        <v>365</v>
      </c>
      <c r="B3726" s="9" t="s">
        <v>374</v>
      </c>
      <c r="C3726" s="8" t="s">
        <v>51</v>
      </c>
      <c r="D3726" s="9" t="s">
        <v>26</v>
      </c>
      <c r="E3726" s="8">
        <v>1</v>
      </c>
      <c r="F3726" s="9" t="str">
        <f>_xlfn.XLOOKUP(D3726,Data!G:G,Data!H:H,0,0,1)</f>
        <v>Europe</v>
      </c>
    </row>
    <row r="3727" spans="1:6" x14ac:dyDescent="0.2">
      <c r="A3727" s="9" t="s">
        <v>365</v>
      </c>
      <c r="B3727" s="9" t="s">
        <v>374</v>
      </c>
      <c r="C3727" s="8" t="s">
        <v>51</v>
      </c>
      <c r="D3727" s="9" t="s">
        <v>35</v>
      </c>
      <c r="E3727" s="8">
        <v>1</v>
      </c>
      <c r="F3727" s="9" t="str">
        <f>_xlfn.XLOOKUP(D3727,Data!G:G,Data!H:H,0,0,1)</f>
        <v>North America</v>
      </c>
    </row>
    <row r="3728" spans="1:6" x14ac:dyDescent="0.2">
      <c r="A3728" s="9" t="s">
        <v>365</v>
      </c>
      <c r="B3728" s="9" t="s">
        <v>374</v>
      </c>
      <c r="C3728" s="8" t="s">
        <v>51</v>
      </c>
      <c r="D3728" s="9" t="s">
        <v>231</v>
      </c>
      <c r="E3728" s="8">
        <v>1</v>
      </c>
      <c r="F3728" s="9" t="str">
        <f>_xlfn.XLOOKUP(D3728,Data!G:G,Data!H:H,0,0,1)</f>
        <v>Asia</v>
      </c>
    </row>
    <row r="3729" spans="1:6" x14ac:dyDescent="0.2">
      <c r="A3729" s="9" t="s">
        <v>365</v>
      </c>
      <c r="B3729" s="9" t="s">
        <v>374</v>
      </c>
      <c r="C3729" s="8" t="s">
        <v>51</v>
      </c>
      <c r="D3729" s="9" t="s">
        <v>17</v>
      </c>
      <c r="E3729" s="8">
        <v>1</v>
      </c>
      <c r="F3729" s="9" t="str">
        <f>_xlfn.XLOOKUP(D3729,Data!G:G,Data!H:H,0,0,1)</f>
        <v>Asia</v>
      </c>
    </row>
    <row r="3730" spans="1:6" x14ac:dyDescent="0.2">
      <c r="A3730" s="9" t="s">
        <v>365</v>
      </c>
      <c r="B3730" s="9" t="s">
        <v>374</v>
      </c>
      <c r="C3730" s="8" t="s">
        <v>51</v>
      </c>
      <c r="D3730" s="9" t="s">
        <v>25</v>
      </c>
      <c r="E3730" s="8">
        <v>1</v>
      </c>
      <c r="F3730" s="9" t="str">
        <f>_xlfn.XLOOKUP(D3730,Data!G:G,Data!H:H,0,0,1)</f>
        <v>Europe</v>
      </c>
    </row>
    <row r="3731" spans="1:6" x14ac:dyDescent="0.2">
      <c r="A3731" s="9" t="s">
        <v>365</v>
      </c>
      <c r="B3731" s="9" t="s">
        <v>374</v>
      </c>
      <c r="C3731" s="8" t="s">
        <v>51</v>
      </c>
      <c r="D3731" s="9" t="s">
        <v>157</v>
      </c>
      <c r="E3731" s="8">
        <v>1</v>
      </c>
      <c r="F3731" s="9" t="str">
        <f>_xlfn.XLOOKUP(D3731,Data!G:G,Data!H:H,0,0,1)</f>
        <v>Africa</v>
      </c>
    </row>
    <row r="3732" spans="1:6" x14ac:dyDescent="0.2">
      <c r="A3732" s="9" t="s">
        <v>365</v>
      </c>
      <c r="B3732" s="9" t="s">
        <v>374</v>
      </c>
      <c r="C3732" s="8" t="s">
        <v>51</v>
      </c>
      <c r="D3732" s="9" t="s">
        <v>176</v>
      </c>
      <c r="E3732" s="8">
        <v>1</v>
      </c>
      <c r="F3732" s="9" t="str">
        <f>_xlfn.XLOOKUP(D3732,Data!G:G,Data!H:H,0,0,1)</f>
        <v>Europe</v>
      </c>
    </row>
    <row r="3733" spans="1:6" x14ac:dyDescent="0.2">
      <c r="A3733" s="9" t="s">
        <v>365</v>
      </c>
      <c r="B3733" s="9" t="s">
        <v>374</v>
      </c>
      <c r="C3733" s="8" t="s">
        <v>51</v>
      </c>
      <c r="D3733" s="9" t="s">
        <v>27</v>
      </c>
      <c r="E3733" s="8">
        <v>1</v>
      </c>
      <c r="F3733" s="9" t="str">
        <f>_xlfn.XLOOKUP(D3733,Data!G:G,Data!H:H,0,0,1)</f>
        <v>Europe</v>
      </c>
    </row>
    <row r="3734" spans="1:6" x14ac:dyDescent="0.2">
      <c r="A3734" s="9" t="s">
        <v>365</v>
      </c>
      <c r="B3734" s="9" t="s">
        <v>374</v>
      </c>
      <c r="C3734" s="8" t="s">
        <v>51</v>
      </c>
      <c r="D3734" s="9" t="s">
        <v>13</v>
      </c>
      <c r="E3734" s="8">
        <v>1</v>
      </c>
      <c r="F3734" s="9" t="str">
        <f>_xlfn.XLOOKUP(D3734,Data!G:G,Data!H:H,0,0,1)</f>
        <v>South America</v>
      </c>
    </row>
    <row r="3735" spans="1:6" x14ac:dyDescent="0.2">
      <c r="A3735" s="9" t="s">
        <v>365</v>
      </c>
      <c r="B3735" s="9" t="s">
        <v>374</v>
      </c>
      <c r="C3735" s="8" t="s">
        <v>51</v>
      </c>
      <c r="D3735" s="9" t="s">
        <v>187</v>
      </c>
      <c r="E3735" s="8">
        <v>1</v>
      </c>
      <c r="F3735" s="9" t="str">
        <f>_xlfn.XLOOKUP(D3735,Data!G:G,Data!H:H,0,0,1)</f>
        <v>Africa</v>
      </c>
    </row>
    <row r="3736" spans="1:6" x14ac:dyDescent="0.2">
      <c r="A3736" s="9" t="s">
        <v>365</v>
      </c>
      <c r="B3736" s="9" t="s">
        <v>374</v>
      </c>
      <c r="C3736" s="8" t="s">
        <v>51</v>
      </c>
      <c r="D3736" s="9" t="s">
        <v>233</v>
      </c>
      <c r="E3736" s="8">
        <v>1</v>
      </c>
      <c r="F3736" s="9" t="str">
        <f>_xlfn.XLOOKUP(D3736,Data!G:G,Data!H:H,0,0,1)</f>
        <v>Europe</v>
      </c>
    </row>
    <row r="3737" spans="1:6" x14ac:dyDescent="0.2">
      <c r="A3737" s="9" t="s">
        <v>365</v>
      </c>
      <c r="B3737" s="9" t="s">
        <v>374</v>
      </c>
      <c r="C3737" s="8" t="s">
        <v>51</v>
      </c>
      <c r="D3737" s="9" t="s">
        <v>29</v>
      </c>
      <c r="E3737" s="8">
        <v>1</v>
      </c>
      <c r="F3737" s="9" t="str">
        <f>_xlfn.XLOOKUP(D3737,Data!G:G,Data!H:H,0,0,1)</f>
        <v>Asia</v>
      </c>
    </row>
    <row r="3738" spans="1:6" x14ac:dyDescent="0.2">
      <c r="A3738" s="9" t="s">
        <v>365</v>
      </c>
      <c r="B3738" s="9" t="s">
        <v>374</v>
      </c>
      <c r="C3738" s="8" t="s">
        <v>51</v>
      </c>
      <c r="D3738" s="9" t="s">
        <v>117</v>
      </c>
      <c r="E3738" s="8">
        <v>1</v>
      </c>
      <c r="F3738" s="9" t="str">
        <f>_xlfn.XLOOKUP(D3738,Data!G:G,Data!H:H,0,0,1)</f>
        <v>Africa</v>
      </c>
    </row>
    <row r="3739" spans="1:6" x14ac:dyDescent="0.2">
      <c r="A3739" s="9" t="s">
        <v>365</v>
      </c>
      <c r="B3739" s="9" t="s">
        <v>374</v>
      </c>
      <c r="C3739" s="8" t="s">
        <v>51</v>
      </c>
      <c r="D3739" s="9" t="s">
        <v>30</v>
      </c>
      <c r="E3739" s="8">
        <v>1</v>
      </c>
      <c r="F3739" s="9" t="str">
        <f>_xlfn.XLOOKUP(D3739,Data!G:G,Data!H:H,0,0,1)</f>
        <v>Europe</v>
      </c>
    </row>
    <row r="3740" spans="1:6" x14ac:dyDescent="0.2">
      <c r="A3740" s="9" t="s">
        <v>365</v>
      </c>
      <c r="B3740" s="9" t="s">
        <v>374</v>
      </c>
      <c r="C3740" s="8" t="s">
        <v>51</v>
      </c>
      <c r="D3740" s="9" t="s">
        <v>41</v>
      </c>
      <c r="E3740" s="8">
        <v>1</v>
      </c>
      <c r="F3740" s="9" t="str">
        <f>_xlfn.XLOOKUP(D3740,Data!G:G,Data!H:H,0,0,1)</f>
        <v>Asia</v>
      </c>
    </row>
    <row r="3741" spans="1:6" x14ac:dyDescent="0.2">
      <c r="A3741" s="9" t="s">
        <v>365</v>
      </c>
      <c r="B3741" s="9" t="s">
        <v>374</v>
      </c>
      <c r="C3741" s="8" t="s">
        <v>51</v>
      </c>
      <c r="D3741" s="9" t="s">
        <v>9</v>
      </c>
      <c r="E3741" s="8">
        <v>1</v>
      </c>
      <c r="F3741" s="9" t="str">
        <f>_xlfn.XLOOKUP(D3741,Data!G:G,Data!H:H,0,0,1)</f>
        <v>South America</v>
      </c>
    </row>
    <row r="3742" spans="1:6" x14ac:dyDescent="0.2">
      <c r="A3742" s="9" t="s">
        <v>365</v>
      </c>
      <c r="B3742" s="9" t="s">
        <v>374</v>
      </c>
      <c r="C3742" s="8" t="s">
        <v>51</v>
      </c>
      <c r="D3742" s="9" t="s">
        <v>137</v>
      </c>
      <c r="E3742" s="8">
        <v>1</v>
      </c>
      <c r="F3742" s="9" t="str">
        <f>_xlfn.XLOOKUP(D3742,Data!G:G,Data!H:H,0,0,1)</f>
        <v>Europe</v>
      </c>
    </row>
    <row r="3743" spans="1:6" x14ac:dyDescent="0.2">
      <c r="A3743" s="9" t="s">
        <v>365</v>
      </c>
      <c r="B3743" s="9" t="s">
        <v>374</v>
      </c>
      <c r="C3743" s="8" t="s">
        <v>51</v>
      </c>
      <c r="D3743" s="9" t="s">
        <v>53</v>
      </c>
      <c r="E3743" s="8">
        <v>1</v>
      </c>
      <c r="F3743" s="9" t="str">
        <f>_xlfn.XLOOKUP(D3743,Data!G:G,Data!H:H,0,0,1)</f>
        <v>Europe</v>
      </c>
    </row>
    <row r="3744" spans="1:6" x14ac:dyDescent="0.2">
      <c r="A3744" s="9" t="s">
        <v>365</v>
      </c>
      <c r="B3744" s="9" t="s">
        <v>374</v>
      </c>
      <c r="C3744" s="8" t="s">
        <v>51</v>
      </c>
      <c r="D3744" s="9" t="s">
        <v>45</v>
      </c>
      <c r="E3744" s="8">
        <v>1</v>
      </c>
      <c r="F3744" s="9" t="str">
        <f>_xlfn.XLOOKUP(D3744,Data!G:G,Data!H:H,0,0,1)</f>
        <v>North America</v>
      </c>
    </row>
    <row r="3745" spans="1:6" x14ac:dyDescent="0.2">
      <c r="A3745" s="9" t="s">
        <v>365</v>
      </c>
      <c r="B3745" s="9" t="s">
        <v>374</v>
      </c>
      <c r="C3745" s="8" t="s">
        <v>51</v>
      </c>
      <c r="D3745" s="9" t="s">
        <v>31</v>
      </c>
      <c r="E3745" s="8">
        <v>1</v>
      </c>
      <c r="F3745" s="9" t="str">
        <f>_xlfn.XLOOKUP(D3745,Data!G:G,Data!H:H,0,0,1)</f>
        <v>Europe</v>
      </c>
    </row>
    <row r="3746" spans="1:6" x14ac:dyDescent="0.2">
      <c r="A3746" s="9" t="s">
        <v>365</v>
      </c>
      <c r="B3746" s="9" t="s">
        <v>374</v>
      </c>
      <c r="C3746" s="8" t="s">
        <v>51</v>
      </c>
      <c r="D3746" s="9" t="s">
        <v>42</v>
      </c>
      <c r="E3746" s="8">
        <v>1</v>
      </c>
      <c r="F3746" s="9" t="str">
        <f>_xlfn.XLOOKUP(D3746,Data!G:G,Data!H:H,0,0,1)</f>
        <v>Europe</v>
      </c>
    </row>
    <row r="3747" spans="1:6" x14ac:dyDescent="0.2">
      <c r="A3747" s="9" t="s">
        <v>365</v>
      </c>
      <c r="B3747" s="9" t="s">
        <v>374</v>
      </c>
      <c r="C3747" s="8" t="s">
        <v>51</v>
      </c>
      <c r="D3747" s="9" t="s">
        <v>37</v>
      </c>
      <c r="E3747" s="8">
        <v>1</v>
      </c>
      <c r="F3747" s="9" t="str">
        <f>_xlfn.XLOOKUP(D3747,Data!G:G,Data!H:H,0,0,1)</f>
        <v>Asia</v>
      </c>
    </row>
    <row r="3748" spans="1:6" x14ac:dyDescent="0.2">
      <c r="A3748" s="9" t="s">
        <v>365</v>
      </c>
      <c r="B3748" s="9" t="s">
        <v>374</v>
      </c>
      <c r="C3748" s="8" t="s">
        <v>51</v>
      </c>
      <c r="D3748" s="9" t="s">
        <v>143</v>
      </c>
      <c r="E3748" s="8">
        <v>1</v>
      </c>
      <c r="F3748" s="9" t="str">
        <f>_xlfn.XLOOKUP(D3748,Data!G:G,Data!H:H,0,0,1)</f>
        <v>Europe</v>
      </c>
    </row>
    <row r="3749" spans="1:6" x14ac:dyDescent="0.2">
      <c r="A3749" s="9" t="s">
        <v>365</v>
      </c>
      <c r="B3749" s="9" t="s">
        <v>266</v>
      </c>
      <c r="C3749" s="8" t="s">
        <v>51</v>
      </c>
      <c r="D3749" s="9" t="s">
        <v>14</v>
      </c>
      <c r="E3749" s="8">
        <v>1</v>
      </c>
      <c r="F3749" s="9" t="str">
        <f>_xlfn.XLOOKUP(D3749,Data!G:G,Data!H:H,0,0,1)</f>
        <v>North America</v>
      </c>
    </row>
    <row r="3750" spans="1:6" x14ac:dyDescent="0.2">
      <c r="A3750" s="9" t="s">
        <v>365</v>
      </c>
      <c r="B3750" s="9" t="s">
        <v>266</v>
      </c>
      <c r="C3750" s="8" t="s">
        <v>51</v>
      </c>
      <c r="D3750" s="9" t="s">
        <v>121</v>
      </c>
      <c r="E3750" s="8">
        <v>1</v>
      </c>
      <c r="F3750" s="9" t="str">
        <f>_xlfn.XLOOKUP(D3750,Data!G:G,Data!H:H,0,0,1)</f>
        <v>North America</v>
      </c>
    </row>
    <row r="3751" spans="1:6" x14ac:dyDescent="0.2">
      <c r="A3751" s="9" t="s">
        <v>365</v>
      </c>
      <c r="B3751" s="9" t="s">
        <v>266</v>
      </c>
      <c r="C3751" s="8" t="s">
        <v>51</v>
      </c>
      <c r="D3751" s="9" t="s">
        <v>122</v>
      </c>
      <c r="E3751" s="8">
        <v>1</v>
      </c>
      <c r="F3751" s="9" t="str">
        <f>_xlfn.XLOOKUP(D3751,Data!G:G,Data!H:H,0,0,1)</f>
        <v>Refugee</v>
      </c>
    </row>
    <row r="3752" spans="1:6" x14ac:dyDescent="0.2">
      <c r="A3752" s="9" t="s">
        <v>365</v>
      </c>
      <c r="B3752" s="9" t="s">
        <v>266</v>
      </c>
      <c r="C3752" s="8" t="s">
        <v>51</v>
      </c>
      <c r="D3752" s="9" t="s">
        <v>171</v>
      </c>
      <c r="E3752" s="8">
        <v>1</v>
      </c>
      <c r="F3752" s="9" t="str">
        <f>_xlfn.XLOOKUP(D3752,Data!G:G,Data!H:H,0,0,1)</f>
        <v>Europe</v>
      </c>
    </row>
    <row r="3753" spans="1:6" x14ac:dyDescent="0.2">
      <c r="A3753" s="9" t="s">
        <v>365</v>
      </c>
      <c r="B3753" s="9" t="s">
        <v>266</v>
      </c>
      <c r="C3753" s="8" t="s">
        <v>51</v>
      </c>
      <c r="D3753" s="9" t="s">
        <v>237</v>
      </c>
      <c r="E3753" s="8">
        <v>1</v>
      </c>
      <c r="F3753" s="9" t="str">
        <f>_xlfn.XLOOKUP(D3753,Data!G:G,Data!H:H,0,0,1)</f>
        <v>Asia</v>
      </c>
    </row>
    <row r="3754" spans="1:6" x14ac:dyDescent="0.2">
      <c r="A3754" s="9" t="s">
        <v>365</v>
      </c>
      <c r="B3754" s="9" t="s">
        <v>266</v>
      </c>
      <c r="C3754" s="8" t="s">
        <v>51</v>
      </c>
      <c r="D3754" s="9" t="s">
        <v>226</v>
      </c>
      <c r="E3754" s="8">
        <v>1</v>
      </c>
      <c r="F3754" s="9" t="str">
        <f>_xlfn.XLOOKUP(D3754,Data!G:G,Data!H:H,0,0,1)</f>
        <v>Africa</v>
      </c>
    </row>
    <row r="3755" spans="1:6" x14ac:dyDescent="0.2">
      <c r="A3755" s="9" t="s">
        <v>365</v>
      </c>
      <c r="B3755" s="9" t="s">
        <v>266</v>
      </c>
      <c r="C3755" s="8" t="s">
        <v>51</v>
      </c>
      <c r="D3755" s="9" t="s">
        <v>18</v>
      </c>
      <c r="E3755" s="8">
        <v>1</v>
      </c>
      <c r="F3755" s="9" t="str">
        <f>_xlfn.XLOOKUP(D3755,Data!G:G,Data!H:H,0,0,1)</f>
        <v>Asia</v>
      </c>
    </row>
    <row r="3756" spans="1:6" x14ac:dyDescent="0.2">
      <c r="A3756" s="9" t="s">
        <v>365</v>
      </c>
      <c r="B3756" s="9" t="s">
        <v>266</v>
      </c>
      <c r="C3756" s="8" t="s">
        <v>51</v>
      </c>
      <c r="D3756" s="9" t="s">
        <v>25</v>
      </c>
      <c r="E3756" s="8">
        <v>1</v>
      </c>
      <c r="F3756" s="9" t="str">
        <f>_xlfn.XLOOKUP(D3756,Data!G:G,Data!H:H,0,0,1)</f>
        <v>Europe</v>
      </c>
    </row>
    <row r="3757" spans="1:6" x14ac:dyDescent="0.2">
      <c r="A3757" s="9" t="s">
        <v>365</v>
      </c>
      <c r="B3757" s="9" t="s">
        <v>266</v>
      </c>
      <c r="C3757" s="8" t="s">
        <v>51</v>
      </c>
      <c r="D3757" s="9" t="s">
        <v>97</v>
      </c>
      <c r="E3757" s="8">
        <v>1</v>
      </c>
      <c r="F3757" s="9" t="str">
        <f>_xlfn.XLOOKUP(D3757,Data!G:G,Data!H:H,0,0,1)</f>
        <v>Oceania</v>
      </c>
    </row>
    <row r="3758" spans="1:6" x14ac:dyDescent="0.2">
      <c r="A3758" s="9" t="s">
        <v>365</v>
      </c>
      <c r="B3758" s="9" t="s">
        <v>266</v>
      </c>
      <c r="C3758" s="8" t="s">
        <v>51</v>
      </c>
      <c r="D3758" s="9" t="s">
        <v>56</v>
      </c>
      <c r="E3758" s="8">
        <v>1</v>
      </c>
      <c r="F3758" s="9" t="str">
        <f>_xlfn.XLOOKUP(D3758,Data!G:G,Data!H:H,0,0,1)</f>
        <v>Africa</v>
      </c>
    </row>
    <row r="3759" spans="1:6" x14ac:dyDescent="0.2">
      <c r="A3759" s="9" t="s">
        <v>365</v>
      </c>
      <c r="B3759" s="9" t="s">
        <v>266</v>
      </c>
      <c r="C3759" s="8" t="s">
        <v>51</v>
      </c>
      <c r="D3759" s="9" t="s">
        <v>32</v>
      </c>
      <c r="E3759" s="8">
        <v>1</v>
      </c>
      <c r="F3759" s="9" t="str">
        <f>_xlfn.XLOOKUP(D3759,Data!G:G,Data!H:H,0,0,1)</f>
        <v>Asia</v>
      </c>
    </row>
    <row r="3760" spans="1:6" x14ac:dyDescent="0.2">
      <c r="A3760" s="9" t="s">
        <v>365</v>
      </c>
      <c r="B3760" s="9" t="s">
        <v>266</v>
      </c>
      <c r="C3760" s="8" t="s">
        <v>51</v>
      </c>
      <c r="D3760" s="9" t="s">
        <v>31</v>
      </c>
      <c r="E3760" s="8">
        <v>1</v>
      </c>
      <c r="F3760" s="9" t="str">
        <f>_xlfn.XLOOKUP(D3760,Data!G:G,Data!H:H,0,0,1)</f>
        <v>Europe</v>
      </c>
    </row>
    <row r="3761" spans="1:6" x14ac:dyDescent="0.2">
      <c r="A3761" s="9" t="s">
        <v>365</v>
      </c>
      <c r="B3761" s="9" t="s">
        <v>266</v>
      </c>
      <c r="C3761" s="8" t="s">
        <v>51</v>
      </c>
      <c r="D3761" s="9" t="s">
        <v>107</v>
      </c>
      <c r="E3761" s="8">
        <v>1</v>
      </c>
      <c r="F3761" s="9" t="str">
        <f>_xlfn.XLOOKUP(D3761,Data!G:G,Data!H:H,0,0,1)</f>
        <v>Oceania</v>
      </c>
    </row>
    <row r="3762" spans="1:6" x14ac:dyDescent="0.2">
      <c r="A3762" s="9" t="s">
        <v>365</v>
      </c>
      <c r="B3762" s="9" t="s">
        <v>266</v>
      </c>
      <c r="C3762" s="8" t="s">
        <v>51</v>
      </c>
      <c r="D3762" s="9" t="s">
        <v>44</v>
      </c>
      <c r="E3762" s="8">
        <v>1</v>
      </c>
      <c r="F3762" s="9" t="str">
        <f>_xlfn.XLOOKUP(D3762,Data!G:G,Data!H:H,0,0,1)</f>
        <v>Europe</v>
      </c>
    </row>
    <row r="3763" spans="1:6" x14ac:dyDescent="0.2">
      <c r="A3763" s="9" t="s">
        <v>365</v>
      </c>
      <c r="B3763" s="9" t="s">
        <v>266</v>
      </c>
      <c r="C3763" s="8" t="s">
        <v>51</v>
      </c>
      <c r="D3763" s="9" t="s">
        <v>41</v>
      </c>
      <c r="E3763" s="8">
        <v>1</v>
      </c>
      <c r="F3763" s="9" t="str">
        <f>_xlfn.XLOOKUP(D3763,Data!G:G,Data!H:H,0,0,1)</f>
        <v>Asia</v>
      </c>
    </row>
    <row r="3764" spans="1:6" x14ac:dyDescent="0.2">
      <c r="A3764" s="9" t="s">
        <v>365</v>
      </c>
      <c r="B3764" s="9" t="s">
        <v>266</v>
      </c>
      <c r="C3764" s="8" t="s">
        <v>51</v>
      </c>
      <c r="D3764" s="9" t="s">
        <v>30</v>
      </c>
      <c r="E3764" s="8">
        <v>1</v>
      </c>
      <c r="F3764" s="9" t="str">
        <f>_xlfn.XLOOKUP(D3764,Data!G:G,Data!H:H,0,0,1)</f>
        <v>Europe</v>
      </c>
    </row>
    <row r="3765" spans="1:6" x14ac:dyDescent="0.2">
      <c r="A3765" s="9" t="s">
        <v>365</v>
      </c>
      <c r="B3765" s="9" t="s">
        <v>266</v>
      </c>
      <c r="C3765" s="8" t="s">
        <v>51</v>
      </c>
      <c r="D3765" s="9" t="s">
        <v>39</v>
      </c>
      <c r="E3765" s="8">
        <v>1</v>
      </c>
      <c r="F3765" s="9" t="str">
        <f>_xlfn.XLOOKUP(D3765,Data!G:G,Data!H:H,0,0,1)</f>
        <v>Europe</v>
      </c>
    </row>
    <row r="3766" spans="1:6" x14ac:dyDescent="0.2">
      <c r="A3766" s="9" t="s">
        <v>365</v>
      </c>
      <c r="B3766" s="9" t="s">
        <v>266</v>
      </c>
      <c r="C3766" s="8" t="s">
        <v>51</v>
      </c>
      <c r="D3766" s="9" t="s">
        <v>233</v>
      </c>
      <c r="E3766" s="8">
        <v>1</v>
      </c>
      <c r="F3766" s="9" t="str">
        <f>_xlfn.XLOOKUP(D3766,Data!G:G,Data!H:H,0,0,1)</f>
        <v>Europe</v>
      </c>
    </row>
    <row r="3767" spans="1:6" x14ac:dyDescent="0.2">
      <c r="A3767" s="9" t="s">
        <v>365</v>
      </c>
      <c r="B3767" s="9" t="s">
        <v>266</v>
      </c>
      <c r="C3767" s="8" t="s">
        <v>51</v>
      </c>
      <c r="D3767" s="9" t="s">
        <v>37</v>
      </c>
      <c r="E3767" s="8">
        <v>1</v>
      </c>
      <c r="F3767" s="9" t="str">
        <f>_xlfn.XLOOKUP(D3767,Data!G:G,Data!H:H,0,0,1)</f>
        <v>Asia</v>
      </c>
    </row>
    <row r="3768" spans="1:6" x14ac:dyDescent="0.2">
      <c r="A3768" s="9" t="s">
        <v>365</v>
      </c>
      <c r="B3768" s="9" t="s">
        <v>266</v>
      </c>
      <c r="C3768" s="8" t="s">
        <v>51</v>
      </c>
      <c r="D3768" s="9" t="s">
        <v>38</v>
      </c>
      <c r="E3768" s="8">
        <v>1</v>
      </c>
      <c r="F3768" s="9" t="str">
        <f>_xlfn.XLOOKUP(D3768,Data!G:G,Data!H:H,0,0,1)</f>
        <v>Europe</v>
      </c>
    </row>
    <row r="3769" spans="1:6" x14ac:dyDescent="0.2">
      <c r="A3769" s="9" t="s">
        <v>365</v>
      </c>
      <c r="B3769" s="9" t="s">
        <v>266</v>
      </c>
      <c r="C3769" s="8" t="s">
        <v>51</v>
      </c>
      <c r="D3769" s="9" t="s">
        <v>26</v>
      </c>
      <c r="E3769" s="8">
        <v>1</v>
      </c>
      <c r="F3769" s="9" t="str">
        <f>_xlfn.XLOOKUP(D3769,Data!G:G,Data!H:H,0,0,1)</f>
        <v>Europe</v>
      </c>
    </row>
    <row r="3770" spans="1:6" x14ac:dyDescent="0.2">
      <c r="A3770" s="9" t="s">
        <v>365</v>
      </c>
      <c r="B3770" s="9" t="s">
        <v>266</v>
      </c>
      <c r="C3770" s="8" t="s">
        <v>51</v>
      </c>
      <c r="D3770" s="9" t="s">
        <v>13</v>
      </c>
      <c r="E3770" s="8">
        <v>1</v>
      </c>
      <c r="F3770" s="9" t="str">
        <f>_xlfn.XLOOKUP(D3770,Data!G:G,Data!H:H,0,0,1)</f>
        <v>South America</v>
      </c>
    </row>
    <row r="3771" spans="1:6" x14ac:dyDescent="0.2">
      <c r="A3771" s="9" t="s">
        <v>365</v>
      </c>
      <c r="B3771" s="9" t="s">
        <v>266</v>
      </c>
      <c r="C3771" s="8" t="s">
        <v>51</v>
      </c>
      <c r="D3771" s="9" t="s">
        <v>230</v>
      </c>
      <c r="E3771" s="8">
        <v>1</v>
      </c>
      <c r="F3771" s="9" t="str">
        <f>_xlfn.XLOOKUP(D3771,Data!G:G,Data!H:H,0,0,1)</f>
        <v>Asia</v>
      </c>
    </row>
    <row r="3772" spans="1:6" x14ac:dyDescent="0.2">
      <c r="A3772" s="9" t="s">
        <v>365</v>
      </c>
      <c r="B3772" s="9" t="s">
        <v>266</v>
      </c>
      <c r="C3772" s="8" t="s">
        <v>51</v>
      </c>
      <c r="D3772" s="9" t="s">
        <v>17</v>
      </c>
      <c r="E3772" s="8">
        <v>1</v>
      </c>
      <c r="F3772" s="9" t="str">
        <f>_xlfn.XLOOKUP(D3772,Data!G:G,Data!H:H,0,0,1)</f>
        <v>Asia</v>
      </c>
    </row>
    <row r="3773" spans="1:6" x14ac:dyDescent="0.2">
      <c r="A3773" s="9" t="s">
        <v>365</v>
      </c>
      <c r="B3773" s="9" t="s">
        <v>266</v>
      </c>
      <c r="C3773" s="8" t="s">
        <v>51</v>
      </c>
      <c r="D3773" s="9" t="s">
        <v>215</v>
      </c>
      <c r="E3773" s="8">
        <v>1</v>
      </c>
      <c r="F3773" s="9" t="str">
        <f>_xlfn.XLOOKUP(D3773,Data!G:G,Data!H:H,0,0,1)</f>
        <v>Europe</v>
      </c>
    </row>
    <row r="3774" spans="1:6" x14ac:dyDescent="0.2">
      <c r="A3774" s="9" t="s">
        <v>365</v>
      </c>
      <c r="B3774" s="9" t="s">
        <v>266</v>
      </c>
      <c r="C3774" s="8" t="s">
        <v>51</v>
      </c>
      <c r="D3774" s="9" t="s">
        <v>27</v>
      </c>
      <c r="E3774" s="8">
        <v>1</v>
      </c>
      <c r="F3774" s="9" t="str">
        <f>_xlfn.XLOOKUP(D3774,Data!G:G,Data!H:H,0,0,1)</f>
        <v>Europe</v>
      </c>
    </row>
    <row r="3775" spans="1:6" x14ac:dyDescent="0.2">
      <c r="A3775" s="9" t="s">
        <v>365</v>
      </c>
      <c r="B3775" s="9" t="s">
        <v>266</v>
      </c>
      <c r="C3775" s="8" t="s">
        <v>51</v>
      </c>
      <c r="D3775" s="9" t="s">
        <v>46</v>
      </c>
      <c r="E3775" s="8">
        <v>1</v>
      </c>
      <c r="F3775" s="9" t="str">
        <f>_xlfn.XLOOKUP(D3775,Data!G:G,Data!H:H,0,0,1)</f>
        <v>Asia</v>
      </c>
    </row>
    <row r="3776" spans="1:6" x14ac:dyDescent="0.2">
      <c r="A3776" s="9" t="s">
        <v>365</v>
      </c>
      <c r="B3776" s="9" t="s">
        <v>266</v>
      </c>
      <c r="C3776" s="8" t="s">
        <v>51</v>
      </c>
      <c r="D3776" s="9" t="s">
        <v>104</v>
      </c>
      <c r="E3776" s="8">
        <v>1</v>
      </c>
      <c r="F3776" s="9" t="str">
        <f>_xlfn.XLOOKUP(D3776,Data!G:G,Data!H:H,0,0,1)</f>
        <v>Africa</v>
      </c>
    </row>
    <row r="3777" spans="1:6" x14ac:dyDescent="0.2">
      <c r="A3777" s="9" t="s">
        <v>365</v>
      </c>
      <c r="B3777" s="9" t="s">
        <v>375</v>
      </c>
      <c r="C3777" s="8" t="s">
        <v>51</v>
      </c>
      <c r="D3777" s="9" t="s">
        <v>38</v>
      </c>
      <c r="E3777" s="8">
        <v>1</v>
      </c>
      <c r="F3777" s="9" t="str">
        <f>_xlfn.XLOOKUP(D3777,Data!G:G,Data!H:H,0,0,1)</f>
        <v>Europe</v>
      </c>
    </row>
    <row r="3778" spans="1:6" x14ac:dyDescent="0.2">
      <c r="A3778" s="9" t="s">
        <v>365</v>
      </c>
      <c r="B3778" s="9" t="s">
        <v>375</v>
      </c>
      <c r="C3778" s="8" t="s">
        <v>51</v>
      </c>
      <c r="D3778" s="9" t="s">
        <v>145</v>
      </c>
      <c r="E3778" s="8">
        <v>1</v>
      </c>
      <c r="F3778" s="9" t="str">
        <f>_xlfn.XLOOKUP(D3778,Data!G:G,Data!H:H,0,0,1)</f>
        <v>Europe</v>
      </c>
    </row>
    <row r="3779" spans="1:6" x14ac:dyDescent="0.2">
      <c r="A3779" s="9" t="s">
        <v>365</v>
      </c>
      <c r="B3779" s="9" t="s">
        <v>375</v>
      </c>
      <c r="C3779" s="8" t="s">
        <v>51</v>
      </c>
      <c r="D3779" s="9" t="s">
        <v>41</v>
      </c>
      <c r="E3779" s="8">
        <v>1</v>
      </c>
      <c r="F3779" s="9" t="str">
        <f>_xlfn.XLOOKUP(D3779,Data!G:G,Data!H:H,0,0,1)</f>
        <v>Asia</v>
      </c>
    </row>
    <row r="3780" spans="1:6" x14ac:dyDescent="0.2">
      <c r="A3780" s="9" t="s">
        <v>365</v>
      </c>
      <c r="B3780" s="9" t="s">
        <v>375</v>
      </c>
      <c r="C3780" s="8" t="s">
        <v>51</v>
      </c>
      <c r="D3780" s="9" t="s">
        <v>32</v>
      </c>
      <c r="E3780" s="8">
        <v>1</v>
      </c>
      <c r="F3780" s="9" t="str">
        <f>_xlfn.XLOOKUP(D3780,Data!G:G,Data!H:H,0,0,1)</f>
        <v>Asia</v>
      </c>
    </row>
    <row r="3781" spans="1:6" x14ac:dyDescent="0.2">
      <c r="A3781" s="9" t="s">
        <v>365</v>
      </c>
      <c r="B3781" s="9" t="s">
        <v>375</v>
      </c>
      <c r="C3781" s="8" t="s">
        <v>51</v>
      </c>
      <c r="D3781" s="9" t="s">
        <v>20</v>
      </c>
      <c r="E3781" s="8">
        <v>1</v>
      </c>
      <c r="F3781" s="9" t="str">
        <f>_xlfn.XLOOKUP(D3781,Data!G:G,Data!H:H,0,0,1)</f>
        <v>North America</v>
      </c>
    </row>
    <row r="3782" spans="1:6" x14ac:dyDescent="0.2">
      <c r="A3782" s="9" t="s">
        <v>365</v>
      </c>
      <c r="B3782" s="9" t="s">
        <v>375</v>
      </c>
      <c r="C3782" s="8" t="s">
        <v>51</v>
      </c>
      <c r="D3782" s="9" t="s">
        <v>203</v>
      </c>
      <c r="E3782" s="8">
        <v>1</v>
      </c>
      <c r="F3782" s="9" t="str">
        <f>_xlfn.XLOOKUP(D3782,Data!G:G,Data!H:H,0,0,1)</f>
        <v>Europe</v>
      </c>
    </row>
    <row r="3783" spans="1:6" x14ac:dyDescent="0.2">
      <c r="A3783" s="9" t="s">
        <v>365</v>
      </c>
      <c r="B3783" s="9" t="s">
        <v>375</v>
      </c>
      <c r="C3783" s="8" t="s">
        <v>51</v>
      </c>
      <c r="D3783" s="9" t="s">
        <v>59</v>
      </c>
      <c r="E3783" s="8">
        <v>1</v>
      </c>
      <c r="F3783" s="9" t="str">
        <f>_xlfn.XLOOKUP(D3783,Data!G:G,Data!H:H,0,0,1)</f>
        <v>Europe</v>
      </c>
    </row>
    <row r="3784" spans="1:6" x14ac:dyDescent="0.2">
      <c r="A3784" s="9" t="s">
        <v>365</v>
      </c>
      <c r="B3784" s="9" t="s">
        <v>375</v>
      </c>
      <c r="C3784" s="8" t="s">
        <v>51</v>
      </c>
      <c r="D3784" s="9" t="s">
        <v>31</v>
      </c>
      <c r="E3784" s="8">
        <v>1</v>
      </c>
      <c r="F3784" s="9" t="str">
        <f>_xlfn.XLOOKUP(D3784,Data!G:G,Data!H:H,0,0,1)</f>
        <v>Europe</v>
      </c>
    </row>
    <row r="3785" spans="1:6" x14ac:dyDescent="0.2">
      <c r="A3785" s="9" t="s">
        <v>365</v>
      </c>
      <c r="B3785" s="9" t="s">
        <v>375</v>
      </c>
      <c r="C3785" s="8" t="s">
        <v>51</v>
      </c>
      <c r="D3785" s="9" t="s">
        <v>122</v>
      </c>
      <c r="E3785" s="8">
        <v>1</v>
      </c>
      <c r="F3785" s="9" t="str">
        <f>_xlfn.XLOOKUP(D3785,Data!G:G,Data!H:H,0,0,1)</f>
        <v>Refugee</v>
      </c>
    </row>
    <row r="3786" spans="1:6" x14ac:dyDescent="0.2">
      <c r="A3786" s="9" t="s">
        <v>365</v>
      </c>
      <c r="B3786" s="9" t="s">
        <v>375</v>
      </c>
      <c r="C3786" s="8" t="s">
        <v>51</v>
      </c>
      <c r="D3786" s="9" t="s">
        <v>35</v>
      </c>
      <c r="E3786" s="8">
        <v>1</v>
      </c>
      <c r="F3786" s="9" t="str">
        <f>_xlfn.XLOOKUP(D3786,Data!G:G,Data!H:H,0,0,1)</f>
        <v>North America</v>
      </c>
    </row>
    <row r="3787" spans="1:6" x14ac:dyDescent="0.2">
      <c r="A3787" s="9" t="s">
        <v>365</v>
      </c>
      <c r="B3787" s="9" t="s">
        <v>375</v>
      </c>
      <c r="C3787" s="8" t="s">
        <v>51</v>
      </c>
      <c r="D3787" s="9" t="s">
        <v>10</v>
      </c>
      <c r="E3787" s="8">
        <v>1</v>
      </c>
      <c r="F3787" s="9" t="str">
        <f>_xlfn.XLOOKUP(D3787,Data!G:G,Data!H:H,0,0,1)</f>
        <v>Oceania</v>
      </c>
    </row>
    <row r="3788" spans="1:6" x14ac:dyDescent="0.2">
      <c r="A3788" s="9" t="s">
        <v>365</v>
      </c>
      <c r="B3788" s="9" t="s">
        <v>375</v>
      </c>
      <c r="C3788" s="8" t="s">
        <v>51</v>
      </c>
      <c r="D3788" s="9" t="s">
        <v>27</v>
      </c>
      <c r="E3788" s="8">
        <v>1</v>
      </c>
      <c r="F3788" s="9" t="str">
        <f>_xlfn.XLOOKUP(D3788,Data!G:G,Data!H:H,0,0,1)</f>
        <v>Europe</v>
      </c>
    </row>
    <row r="3789" spans="1:6" x14ac:dyDescent="0.2">
      <c r="A3789" s="9" t="s">
        <v>365</v>
      </c>
      <c r="B3789" s="9" t="s">
        <v>375</v>
      </c>
      <c r="C3789" s="8" t="s">
        <v>51</v>
      </c>
      <c r="D3789" s="9" t="s">
        <v>52</v>
      </c>
      <c r="E3789" s="8">
        <v>1</v>
      </c>
      <c r="F3789" s="9" t="str">
        <f>_xlfn.XLOOKUP(D3789,Data!G:G,Data!H:H,0,0,1)</f>
        <v>Europe</v>
      </c>
    </row>
    <row r="3790" spans="1:6" x14ac:dyDescent="0.2">
      <c r="A3790" s="9" t="s">
        <v>365</v>
      </c>
      <c r="B3790" s="9" t="s">
        <v>375</v>
      </c>
      <c r="C3790" s="8" t="s">
        <v>51</v>
      </c>
      <c r="D3790" s="9" t="s">
        <v>33</v>
      </c>
      <c r="E3790" s="8">
        <v>1</v>
      </c>
      <c r="F3790" s="9" t="str">
        <f>_xlfn.XLOOKUP(D3790,Data!G:G,Data!H:H,0,0,1)</f>
        <v>Asia</v>
      </c>
    </row>
    <row r="3791" spans="1:6" x14ac:dyDescent="0.2">
      <c r="A3791" s="9" t="s">
        <v>365</v>
      </c>
      <c r="B3791" s="9" t="s">
        <v>375</v>
      </c>
      <c r="C3791" s="8" t="s">
        <v>51</v>
      </c>
      <c r="D3791" s="9" t="s">
        <v>14</v>
      </c>
      <c r="E3791" s="8">
        <v>1</v>
      </c>
      <c r="F3791" s="9" t="str">
        <f>_xlfn.XLOOKUP(D3791,Data!G:G,Data!H:H,0,0,1)</f>
        <v>North America</v>
      </c>
    </row>
    <row r="3792" spans="1:6" x14ac:dyDescent="0.2">
      <c r="A3792" s="9" t="s">
        <v>365</v>
      </c>
      <c r="B3792" s="9" t="s">
        <v>375</v>
      </c>
      <c r="C3792" s="8" t="s">
        <v>51</v>
      </c>
      <c r="D3792" s="9" t="s">
        <v>21</v>
      </c>
      <c r="E3792" s="8">
        <v>1</v>
      </c>
      <c r="F3792" s="9" t="str">
        <f>_xlfn.XLOOKUP(D3792,Data!G:G,Data!H:H,0,0,1)</f>
        <v>Europe</v>
      </c>
    </row>
    <row r="3793" spans="1:6" x14ac:dyDescent="0.2">
      <c r="A3793" s="9" t="s">
        <v>365</v>
      </c>
      <c r="B3793" s="9" t="s">
        <v>375</v>
      </c>
      <c r="C3793" s="8" t="s">
        <v>51</v>
      </c>
      <c r="D3793" s="9" t="s">
        <v>143</v>
      </c>
      <c r="E3793" s="8">
        <v>1</v>
      </c>
      <c r="F3793" s="9" t="str">
        <f>_xlfn.XLOOKUP(D3793,Data!G:G,Data!H:H,0,0,1)</f>
        <v>Europe</v>
      </c>
    </row>
    <row r="3794" spans="1:6" x14ac:dyDescent="0.2">
      <c r="A3794" s="9" t="s">
        <v>365</v>
      </c>
      <c r="B3794" s="9" t="s">
        <v>375</v>
      </c>
      <c r="C3794" s="8" t="s">
        <v>51</v>
      </c>
      <c r="D3794" s="9" t="s">
        <v>39</v>
      </c>
      <c r="E3794" s="8">
        <v>1</v>
      </c>
      <c r="F3794" s="9" t="str">
        <f>_xlfn.XLOOKUP(D3794,Data!G:G,Data!H:H,0,0,1)</f>
        <v>Europe</v>
      </c>
    </row>
    <row r="3795" spans="1:6" x14ac:dyDescent="0.2">
      <c r="A3795" s="9" t="s">
        <v>365</v>
      </c>
      <c r="B3795" s="9" t="s">
        <v>375</v>
      </c>
      <c r="C3795" s="8" t="s">
        <v>51</v>
      </c>
      <c r="D3795" s="9" t="s">
        <v>215</v>
      </c>
      <c r="E3795" s="8">
        <v>1</v>
      </c>
      <c r="F3795" s="9" t="str">
        <f>_xlfn.XLOOKUP(D3795,Data!G:G,Data!H:H,0,0,1)</f>
        <v>Europe</v>
      </c>
    </row>
    <row r="3796" spans="1:6" x14ac:dyDescent="0.2">
      <c r="A3796" s="9" t="s">
        <v>365</v>
      </c>
      <c r="B3796" s="9" t="s">
        <v>375</v>
      </c>
      <c r="C3796" s="8" t="s">
        <v>51</v>
      </c>
      <c r="D3796" s="9" t="s">
        <v>162</v>
      </c>
      <c r="E3796" s="8">
        <v>1</v>
      </c>
      <c r="F3796" s="9" t="str">
        <f>_xlfn.XLOOKUP(D3796,Data!G:G,Data!H:H,0,0,1)</f>
        <v>South America</v>
      </c>
    </row>
    <row r="3797" spans="1:6" x14ac:dyDescent="0.2">
      <c r="A3797" s="9" t="s">
        <v>365</v>
      </c>
      <c r="B3797" s="9" t="s">
        <v>375</v>
      </c>
      <c r="C3797" s="8" t="s">
        <v>51</v>
      </c>
      <c r="D3797" s="9" t="s">
        <v>152</v>
      </c>
      <c r="E3797" s="8">
        <v>1</v>
      </c>
      <c r="F3797" s="9" t="str">
        <f>_xlfn.XLOOKUP(D3797,Data!G:G,Data!H:H,0,0,1)</f>
        <v>Africa</v>
      </c>
    </row>
    <row r="3798" spans="1:6" x14ac:dyDescent="0.2">
      <c r="A3798" s="9" t="s">
        <v>365</v>
      </c>
      <c r="B3798" s="9" t="s">
        <v>375</v>
      </c>
      <c r="C3798" s="8" t="s">
        <v>51</v>
      </c>
      <c r="D3798" s="9" t="s">
        <v>233</v>
      </c>
      <c r="E3798" s="8">
        <v>1</v>
      </c>
      <c r="F3798" s="9" t="str">
        <f>_xlfn.XLOOKUP(D3798,Data!G:G,Data!H:H,0,0,1)</f>
        <v>Europe</v>
      </c>
    </row>
    <row r="3799" spans="1:6" x14ac:dyDescent="0.2">
      <c r="A3799" s="9" t="s">
        <v>365</v>
      </c>
      <c r="B3799" s="9" t="s">
        <v>375</v>
      </c>
      <c r="C3799" s="8" t="s">
        <v>51</v>
      </c>
      <c r="D3799" s="9" t="s">
        <v>17</v>
      </c>
      <c r="E3799" s="8">
        <v>1</v>
      </c>
      <c r="F3799" s="9" t="str">
        <f>_xlfn.XLOOKUP(D3799,Data!G:G,Data!H:H,0,0,1)</f>
        <v>Asia</v>
      </c>
    </row>
    <row r="3800" spans="1:6" x14ac:dyDescent="0.2">
      <c r="A3800" s="9" t="s">
        <v>365</v>
      </c>
      <c r="B3800" s="9" t="s">
        <v>375</v>
      </c>
      <c r="C3800" s="8" t="s">
        <v>51</v>
      </c>
      <c r="D3800" s="9" t="s">
        <v>178</v>
      </c>
      <c r="E3800" s="8">
        <v>1</v>
      </c>
      <c r="F3800" s="9" t="str">
        <f>_xlfn.XLOOKUP(D3800,Data!G:G,Data!H:H,0,0,1)</f>
        <v>Asia</v>
      </c>
    </row>
    <row r="3801" spans="1:6" x14ac:dyDescent="0.2">
      <c r="A3801" s="9" t="s">
        <v>365</v>
      </c>
      <c r="B3801" s="9" t="s">
        <v>375</v>
      </c>
      <c r="C3801" s="8" t="s">
        <v>51</v>
      </c>
      <c r="D3801" s="9" t="s">
        <v>25</v>
      </c>
      <c r="E3801" s="8">
        <v>1</v>
      </c>
      <c r="F3801" s="9" t="str">
        <f>_xlfn.XLOOKUP(D3801,Data!G:G,Data!H:H,0,0,1)</f>
        <v>Europe</v>
      </c>
    </row>
    <row r="3802" spans="1:6" x14ac:dyDescent="0.2">
      <c r="A3802" s="9" t="s">
        <v>365</v>
      </c>
      <c r="B3802" s="9" t="s">
        <v>375</v>
      </c>
      <c r="C3802" s="8" t="s">
        <v>51</v>
      </c>
      <c r="D3802" s="9" t="s">
        <v>30</v>
      </c>
      <c r="E3802" s="8">
        <v>1</v>
      </c>
      <c r="F3802" s="9" t="str">
        <f>_xlfn.XLOOKUP(D3802,Data!G:G,Data!H:H,0,0,1)</f>
        <v>Europe</v>
      </c>
    </row>
    <row r="3803" spans="1:6" x14ac:dyDescent="0.2">
      <c r="A3803" s="9" t="s">
        <v>365</v>
      </c>
      <c r="B3803" s="9" t="s">
        <v>375</v>
      </c>
      <c r="C3803" s="8" t="s">
        <v>51</v>
      </c>
      <c r="D3803" s="9" t="s">
        <v>42</v>
      </c>
      <c r="E3803" s="8">
        <v>1</v>
      </c>
      <c r="F3803" s="9" t="str">
        <f>_xlfn.XLOOKUP(D3803,Data!G:G,Data!H:H,0,0,1)</f>
        <v>Europe</v>
      </c>
    </row>
    <row r="3804" spans="1:6" x14ac:dyDescent="0.2">
      <c r="A3804" s="9" t="s">
        <v>365</v>
      </c>
      <c r="B3804" s="9" t="s">
        <v>375</v>
      </c>
      <c r="C3804" s="8" t="s">
        <v>51</v>
      </c>
      <c r="D3804" s="9" t="s">
        <v>13</v>
      </c>
      <c r="E3804" s="8">
        <v>1</v>
      </c>
      <c r="F3804" s="9" t="str">
        <f>_xlfn.XLOOKUP(D3804,Data!G:G,Data!H:H,0,0,1)</f>
        <v>South America</v>
      </c>
    </row>
    <row r="3805" spans="1:6" x14ac:dyDescent="0.2">
      <c r="A3805" s="9" t="s">
        <v>365</v>
      </c>
      <c r="B3805" s="9" t="s">
        <v>375</v>
      </c>
      <c r="C3805" s="8" t="s">
        <v>51</v>
      </c>
      <c r="D3805" s="9" t="s">
        <v>87</v>
      </c>
      <c r="E3805" s="8">
        <v>1</v>
      </c>
      <c r="F3805" s="9" t="str">
        <f>_xlfn.XLOOKUP(D3805,Data!G:G,Data!H:H,0,0,1)</f>
        <v>Africa</v>
      </c>
    </row>
    <row r="3806" spans="1:6" x14ac:dyDescent="0.2">
      <c r="A3806" s="9" t="s">
        <v>365</v>
      </c>
      <c r="B3806" s="9" t="s">
        <v>376</v>
      </c>
      <c r="C3806" s="8" t="s">
        <v>51</v>
      </c>
      <c r="D3806" s="9" t="s">
        <v>203</v>
      </c>
      <c r="E3806" s="8">
        <v>1</v>
      </c>
      <c r="F3806" s="9" t="str">
        <f>_xlfn.XLOOKUP(D3806,Data!G:G,Data!H:H,0,0,1)</f>
        <v>Europe</v>
      </c>
    </row>
    <row r="3807" spans="1:6" x14ac:dyDescent="0.2">
      <c r="A3807" s="9" t="s">
        <v>365</v>
      </c>
      <c r="B3807" s="9" t="s">
        <v>376</v>
      </c>
      <c r="C3807" s="8" t="s">
        <v>51</v>
      </c>
      <c r="D3807" s="9" t="s">
        <v>31</v>
      </c>
      <c r="E3807" s="8">
        <v>1</v>
      </c>
      <c r="F3807" s="9" t="str">
        <f>_xlfn.XLOOKUP(D3807,Data!G:G,Data!H:H,0,0,1)</f>
        <v>Europe</v>
      </c>
    </row>
    <row r="3808" spans="1:6" x14ac:dyDescent="0.2">
      <c r="A3808" s="9" t="s">
        <v>365</v>
      </c>
      <c r="B3808" s="9" t="s">
        <v>376</v>
      </c>
      <c r="C3808" s="8" t="s">
        <v>51</v>
      </c>
      <c r="D3808" s="9" t="s">
        <v>145</v>
      </c>
      <c r="E3808" s="8">
        <v>1</v>
      </c>
      <c r="F3808" s="9" t="str">
        <f>_xlfn.XLOOKUP(D3808,Data!G:G,Data!H:H,0,0,1)</f>
        <v>Europe</v>
      </c>
    </row>
    <row r="3809" spans="1:6" x14ac:dyDescent="0.2">
      <c r="A3809" s="9" t="s">
        <v>365</v>
      </c>
      <c r="B3809" s="9" t="s">
        <v>376</v>
      </c>
      <c r="C3809" s="8" t="s">
        <v>51</v>
      </c>
      <c r="D3809" s="9" t="s">
        <v>42</v>
      </c>
      <c r="E3809" s="8">
        <v>1</v>
      </c>
      <c r="F3809" s="9" t="str">
        <f>_xlfn.XLOOKUP(D3809,Data!G:G,Data!H:H,0,0,1)</f>
        <v>Europe</v>
      </c>
    </row>
    <row r="3810" spans="1:6" x14ac:dyDescent="0.2">
      <c r="A3810" s="9" t="s">
        <v>365</v>
      </c>
      <c r="B3810" s="9" t="s">
        <v>376</v>
      </c>
      <c r="C3810" s="8" t="s">
        <v>51</v>
      </c>
      <c r="D3810" s="9" t="s">
        <v>39</v>
      </c>
      <c r="E3810" s="8">
        <v>1</v>
      </c>
      <c r="F3810" s="9" t="str">
        <f>_xlfn.XLOOKUP(D3810,Data!G:G,Data!H:H,0,0,1)</f>
        <v>Europe</v>
      </c>
    </row>
    <row r="3811" spans="1:6" x14ac:dyDescent="0.2">
      <c r="A3811" s="9" t="s">
        <v>365</v>
      </c>
      <c r="B3811" s="9" t="s">
        <v>376</v>
      </c>
      <c r="C3811" s="8" t="s">
        <v>51</v>
      </c>
      <c r="D3811" s="9" t="s">
        <v>15</v>
      </c>
      <c r="E3811" s="8">
        <v>1</v>
      </c>
      <c r="F3811" s="9" t="str">
        <f>_xlfn.XLOOKUP(D3811,Data!G:G,Data!H:H,0,0,1)</f>
        <v>Africa</v>
      </c>
    </row>
    <row r="3812" spans="1:6" x14ac:dyDescent="0.2">
      <c r="A3812" s="9" t="s">
        <v>365</v>
      </c>
      <c r="B3812" s="9" t="s">
        <v>376</v>
      </c>
      <c r="C3812" s="8" t="s">
        <v>51</v>
      </c>
      <c r="D3812" s="9" t="s">
        <v>38</v>
      </c>
      <c r="E3812" s="8">
        <v>1</v>
      </c>
      <c r="F3812" s="9" t="str">
        <f>_xlfn.XLOOKUP(D3812,Data!G:G,Data!H:H,0,0,1)</f>
        <v>Europe</v>
      </c>
    </row>
    <row r="3813" spans="1:6" x14ac:dyDescent="0.2">
      <c r="A3813" s="9" t="s">
        <v>365</v>
      </c>
      <c r="B3813" s="9" t="s">
        <v>376</v>
      </c>
      <c r="C3813" s="8" t="s">
        <v>51</v>
      </c>
      <c r="D3813" s="9" t="s">
        <v>205</v>
      </c>
      <c r="E3813" s="8">
        <v>1</v>
      </c>
      <c r="F3813" s="9" t="str">
        <f>_xlfn.XLOOKUP(D3813,Data!G:G,Data!H:H,0,0,1)</f>
        <v>Europe</v>
      </c>
    </row>
    <row r="3814" spans="1:6" x14ac:dyDescent="0.2">
      <c r="A3814" s="9" t="s">
        <v>365</v>
      </c>
      <c r="B3814" s="9" t="s">
        <v>376</v>
      </c>
      <c r="C3814" s="8" t="s">
        <v>51</v>
      </c>
      <c r="D3814" s="9" t="s">
        <v>54</v>
      </c>
      <c r="E3814" s="8">
        <v>1</v>
      </c>
      <c r="F3814" s="9" t="str">
        <f>_xlfn.XLOOKUP(D3814,Data!G:G,Data!H:H,0,0,1)</f>
        <v>Europe</v>
      </c>
    </row>
    <row r="3815" spans="1:6" x14ac:dyDescent="0.2">
      <c r="A3815" s="9" t="s">
        <v>365</v>
      </c>
      <c r="B3815" s="9" t="s">
        <v>376</v>
      </c>
      <c r="C3815" s="8" t="s">
        <v>51</v>
      </c>
      <c r="D3815" s="9" t="s">
        <v>46</v>
      </c>
      <c r="E3815" s="8">
        <v>1</v>
      </c>
      <c r="F3815" s="9" t="str">
        <f>_xlfn.XLOOKUP(D3815,Data!G:G,Data!H:H,0,0,1)</f>
        <v>Asia</v>
      </c>
    </row>
    <row r="3816" spans="1:6" x14ac:dyDescent="0.2">
      <c r="A3816" s="9" t="s">
        <v>365</v>
      </c>
      <c r="B3816" s="9" t="s">
        <v>376</v>
      </c>
      <c r="C3816" s="8" t="s">
        <v>51</v>
      </c>
      <c r="D3816" s="9" t="s">
        <v>32</v>
      </c>
      <c r="E3816" s="8">
        <v>1</v>
      </c>
      <c r="F3816" s="9" t="str">
        <f>_xlfn.XLOOKUP(D3816,Data!G:G,Data!H:H,0,0,1)</f>
        <v>Asia</v>
      </c>
    </row>
    <row r="3817" spans="1:6" x14ac:dyDescent="0.2">
      <c r="A3817" s="9" t="s">
        <v>365</v>
      </c>
      <c r="B3817" s="9" t="s">
        <v>376</v>
      </c>
      <c r="C3817" s="8" t="s">
        <v>51</v>
      </c>
      <c r="D3817" s="9" t="s">
        <v>190</v>
      </c>
      <c r="E3817" s="8">
        <v>1</v>
      </c>
      <c r="F3817" s="9" t="str">
        <f>_xlfn.XLOOKUP(D3817,Data!G:G,Data!H:H,0,0,1)</f>
        <v>Asia</v>
      </c>
    </row>
    <row r="3818" spans="1:6" x14ac:dyDescent="0.2">
      <c r="A3818" s="9" t="s">
        <v>365</v>
      </c>
      <c r="B3818" s="9" t="s">
        <v>376</v>
      </c>
      <c r="C3818" s="8" t="s">
        <v>51</v>
      </c>
      <c r="D3818" s="9" t="s">
        <v>70</v>
      </c>
      <c r="E3818" s="8">
        <v>1</v>
      </c>
      <c r="F3818" s="9" t="str">
        <f>_xlfn.XLOOKUP(D3818,Data!G:G,Data!H:H,0,0,1)</f>
        <v>Europe</v>
      </c>
    </row>
    <row r="3819" spans="1:6" x14ac:dyDescent="0.2">
      <c r="A3819" s="9" t="s">
        <v>365</v>
      </c>
      <c r="B3819" s="9" t="s">
        <v>376</v>
      </c>
      <c r="C3819" s="8" t="s">
        <v>51</v>
      </c>
      <c r="D3819" s="9" t="s">
        <v>141</v>
      </c>
      <c r="E3819" s="8">
        <v>1</v>
      </c>
      <c r="F3819" s="9" t="str">
        <f>_xlfn.XLOOKUP(D3819,Data!G:G,Data!H:H,0,0,1)</f>
        <v>Europe</v>
      </c>
    </row>
    <row r="3820" spans="1:6" x14ac:dyDescent="0.2">
      <c r="A3820" s="9" t="s">
        <v>365</v>
      </c>
      <c r="B3820" s="9" t="s">
        <v>376</v>
      </c>
      <c r="C3820" s="8" t="s">
        <v>51</v>
      </c>
      <c r="D3820" s="9" t="s">
        <v>60</v>
      </c>
      <c r="E3820" s="8">
        <v>1</v>
      </c>
      <c r="F3820" s="9" t="str">
        <f>_xlfn.XLOOKUP(D3820,Data!G:G,Data!H:H,0,0,1)</f>
        <v>North America</v>
      </c>
    </row>
    <row r="3821" spans="1:6" x14ac:dyDescent="0.2">
      <c r="A3821" s="9" t="s">
        <v>365</v>
      </c>
      <c r="B3821" s="9" t="s">
        <v>376</v>
      </c>
      <c r="C3821" s="8" t="s">
        <v>51</v>
      </c>
      <c r="D3821" s="9" t="s">
        <v>26</v>
      </c>
      <c r="E3821" s="8">
        <v>1</v>
      </c>
      <c r="F3821" s="9" t="str">
        <f>_xlfn.XLOOKUP(D3821,Data!G:G,Data!H:H,0,0,1)</f>
        <v>Europe</v>
      </c>
    </row>
    <row r="3822" spans="1:6" x14ac:dyDescent="0.2">
      <c r="A3822" s="9" t="s">
        <v>365</v>
      </c>
      <c r="B3822" s="9" t="s">
        <v>376</v>
      </c>
      <c r="C3822" s="8" t="s">
        <v>51</v>
      </c>
      <c r="D3822" s="9" t="s">
        <v>10</v>
      </c>
      <c r="E3822" s="8">
        <v>1</v>
      </c>
      <c r="F3822" s="9" t="str">
        <f>_xlfn.XLOOKUP(D3822,Data!G:G,Data!H:H,0,0,1)</f>
        <v>Oceania</v>
      </c>
    </row>
    <row r="3823" spans="1:6" x14ac:dyDescent="0.2">
      <c r="A3823" s="9" t="s">
        <v>365</v>
      </c>
      <c r="B3823" s="9" t="s">
        <v>376</v>
      </c>
      <c r="C3823" s="8" t="s">
        <v>51</v>
      </c>
      <c r="D3823" s="9" t="s">
        <v>143</v>
      </c>
      <c r="E3823" s="8">
        <v>1</v>
      </c>
      <c r="F3823" s="9" t="str">
        <f>_xlfn.XLOOKUP(D3823,Data!G:G,Data!H:H,0,0,1)</f>
        <v>Europe</v>
      </c>
    </row>
    <row r="3824" spans="1:6" x14ac:dyDescent="0.2">
      <c r="A3824" s="9" t="s">
        <v>365</v>
      </c>
      <c r="B3824" s="9" t="s">
        <v>376</v>
      </c>
      <c r="C3824" s="8" t="s">
        <v>51</v>
      </c>
      <c r="D3824" s="9" t="s">
        <v>52</v>
      </c>
      <c r="E3824" s="8">
        <v>1</v>
      </c>
      <c r="F3824" s="9" t="str">
        <f>_xlfn.XLOOKUP(D3824,Data!G:G,Data!H:H,0,0,1)</f>
        <v>Europe</v>
      </c>
    </row>
    <row r="3825" spans="1:6" x14ac:dyDescent="0.2">
      <c r="A3825" s="9" t="s">
        <v>365</v>
      </c>
      <c r="B3825" s="9" t="s">
        <v>376</v>
      </c>
      <c r="C3825" s="8" t="s">
        <v>51</v>
      </c>
      <c r="D3825" s="9" t="s">
        <v>110</v>
      </c>
      <c r="E3825" s="8">
        <v>1</v>
      </c>
      <c r="F3825" s="9" t="str">
        <f>_xlfn.XLOOKUP(D3825,Data!G:G,Data!H:H,0,0,1)</f>
        <v>Africa</v>
      </c>
    </row>
    <row r="3826" spans="1:6" x14ac:dyDescent="0.2">
      <c r="A3826" s="9" t="s">
        <v>365</v>
      </c>
      <c r="B3826" s="9" t="s">
        <v>376</v>
      </c>
      <c r="C3826" s="8" t="s">
        <v>51</v>
      </c>
      <c r="D3826" s="9" t="s">
        <v>27</v>
      </c>
      <c r="E3826" s="8">
        <v>1</v>
      </c>
      <c r="F3826" s="9" t="str">
        <f>_xlfn.XLOOKUP(D3826,Data!G:G,Data!H:H,0,0,1)</f>
        <v>Europe</v>
      </c>
    </row>
    <row r="3827" spans="1:6" x14ac:dyDescent="0.2">
      <c r="A3827" s="9" t="s">
        <v>365</v>
      </c>
      <c r="B3827" s="9" t="s">
        <v>376</v>
      </c>
      <c r="C3827" s="8" t="s">
        <v>51</v>
      </c>
      <c r="D3827" s="9" t="s">
        <v>30</v>
      </c>
      <c r="E3827" s="8">
        <v>1</v>
      </c>
      <c r="F3827" s="9" t="str">
        <f>_xlfn.XLOOKUP(D3827,Data!G:G,Data!H:H,0,0,1)</f>
        <v>Europe</v>
      </c>
    </row>
    <row r="3828" spans="1:6" x14ac:dyDescent="0.2">
      <c r="A3828" s="9" t="s">
        <v>365</v>
      </c>
      <c r="B3828" s="9" t="s">
        <v>376</v>
      </c>
      <c r="C3828" s="8" t="s">
        <v>51</v>
      </c>
      <c r="D3828" s="9" t="s">
        <v>25</v>
      </c>
      <c r="E3828" s="8">
        <v>1</v>
      </c>
      <c r="F3828" s="9" t="str">
        <f>_xlfn.XLOOKUP(D3828,Data!G:G,Data!H:H,0,0,1)</f>
        <v>Europe</v>
      </c>
    </row>
    <row r="3829" spans="1:6" x14ac:dyDescent="0.2">
      <c r="A3829" s="9" t="s">
        <v>365</v>
      </c>
      <c r="B3829" s="9" t="s">
        <v>376</v>
      </c>
      <c r="C3829" s="8" t="s">
        <v>51</v>
      </c>
      <c r="D3829" s="9" t="s">
        <v>43</v>
      </c>
      <c r="E3829" s="8">
        <v>1</v>
      </c>
      <c r="F3829" s="9" t="str">
        <f>_xlfn.XLOOKUP(D3829,Data!G:G,Data!H:H,0,0,1)</f>
        <v>Europe</v>
      </c>
    </row>
    <row r="3830" spans="1:6" x14ac:dyDescent="0.2">
      <c r="A3830" s="9" t="s">
        <v>365</v>
      </c>
      <c r="B3830" s="9" t="s">
        <v>377</v>
      </c>
      <c r="C3830" s="8" t="s">
        <v>51</v>
      </c>
      <c r="D3830" s="9" t="s">
        <v>31</v>
      </c>
      <c r="E3830" s="8">
        <v>1</v>
      </c>
      <c r="F3830" s="9" t="str">
        <f>_xlfn.XLOOKUP(D3830,Data!G:G,Data!H:H,0,0,1)</f>
        <v>Europe</v>
      </c>
    </row>
    <row r="3831" spans="1:6" x14ac:dyDescent="0.2">
      <c r="A3831" s="9" t="s">
        <v>365</v>
      </c>
      <c r="B3831" s="9" t="s">
        <v>377</v>
      </c>
      <c r="C3831" s="8" t="s">
        <v>51</v>
      </c>
      <c r="D3831" s="9" t="s">
        <v>13</v>
      </c>
      <c r="E3831" s="8">
        <v>1</v>
      </c>
      <c r="F3831" s="9" t="str">
        <f>_xlfn.XLOOKUP(D3831,Data!G:G,Data!H:H,0,0,1)</f>
        <v>South America</v>
      </c>
    </row>
    <row r="3832" spans="1:6" x14ac:dyDescent="0.2">
      <c r="A3832" s="9" t="s">
        <v>365</v>
      </c>
      <c r="B3832" s="9" t="s">
        <v>377</v>
      </c>
      <c r="C3832" s="8" t="s">
        <v>51</v>
      </c>
      <c r="D3832" s="9" t="s">
        <v>44</v>
      </c>
      <c r="E3832" s="8">
        <v>1</v>
      </c>
      <c r="F3832" s="9" t="str">
        <f>_xlfn.XLOOKUP(D3832,Data!G:G,Data!H:H,0,0,1)</f>
        <v>Europe</v>
      </c>
    </row>
    <row r="3833" spans="1:6" x14ac:dyDescent="0.2">
      <c r="A3833" s="9" t="s">
        <v>365</v>
      </c>
      <c r="B3833" s="9" t="s">
        <v>377</v>
      </c>
      <c r="C3833" s="8" t="s">
        <v>51</v>
      </c>
      <c r="D3833" s="9" t="s">
        <v>233</v>
      </c>
      <c r="E3833" s="8">
        <v>1</v>
      </c>
      <c r="F3833" s="9" t="str">
        <f>_xlfn.XLOOKUP(D3833,Data!G:G,Data!H:H,0,0,1)</f>
        <v>Europe</v>
      </c>
    </row>
    <row r="3834" spans="1:6" x14ac:dyDescent="0.2">
      <c r="A3834" s="9" t="s">
        <v>365</v>
      </c>
      <c r="B3834" s="9" t="s">
        <v>377</v>
      </c>
      <c r="C3834" s="8" t="s">
        <v>51</v>
      </c>
      <c r="D3834" s="9" t="s">
        <v>39</v>
      </c>
      <c r="E3834" s="8">
        <v>1</v>
      </c>
      <c r="F3834" s="9" t="str">
        <f>_xlfn.XLOOKUP(D3834,Data!G:G,Data!H:H,0,0,1)</f>
        <v>Europe</v>
      </c>
    </row>
    <row r="3835" spans="1:6" x14ac:dyDescent="0.2">
      <c r="A3835" s="9" t="s">
        <v>365</v>
      </c>
      <c r="B3835" s="9" t="s">
        <v>377</v>
      </c>
      <c r="C3835" s="8" t="s">
        <v>51</v>
      </c>
      <c r="D3835" s="9" t="s">
        <v>17</v>
      </c>
      <c r="E3835" s="8">
        <v>1</v>
      </c>
      <c r="F3835" s="9" t="str">
        <f>_xlfn.XLOOKUP(D3835,Data!G:G,Data!H:H,0,0,1)</f>
        <v>Asia</v>
      </c>
    </row>
    <row r="3836" spans="1:6" x14ac:dyDescent="0.2">
      <c r="A3836" s="9" t="s">
        <v>365</v>
      </c>
      <c r="B3836" s="9" t="s">
        <v>377</v>
      </c>
      <c r="C3836" s="8" t="s">
        <v>51</v>
      </c>
      <c r="D3836" s="9" t="s">
        <v>41</v>
      </c>
      <c r="E3836" s="8">
        <v>1</v>
      </c>
      <c r="F3836" s="9" t="str">
        <f>_xlfn.XLOOKUP(D3836,Data!G:G,Data!H:H,0,0,1)</f>
        <v>Asia</v>
      </c>
    </row>
    <row r="3837" spans="1:6" x14ac:dyDescent="0.2">
      <c r="A3837" s="9" t="s">
        <v>365</v>
      </c>
      <c r="B3837" s="9" t="s">
        <v>377</v>
      </c>
      <c r="C3837" s="8" t="s">
        <v>51</v>
      </c>
      <c r="D3837" s="9" t="s">
        <v>27</v>
      </c>
      <c r="E3837" s="8">
        <v>1</v>
      </c>
      <c r="F3837" s="9" t="str">
        <f>_xlfn.XLOOKUP(D3837,Data!G:G,Data!H:H,0,0,1)</f>
        <v>Europe</v>
      </c>
    </row>
    <row r="3838" spans="1:6" x14ac:dyDescent="0.2">
      <c r="A3838" s="9" t="s">
        <v>365</v>
      </c>
      <c r="B3838" s="9" t="s">
        <v>377</v>
      </c>
      <c r="C3838" s="8" t="s">
        <v>51</v>
      </c>
      <c r="D3838" s="9" t="s">
        <v>106</v>
      </c>
      <c r="E3838" s="8">
        <v>1</v>
      </c>
      <c r="F3838" s="9" t="str">
        <f>_xlfn.XLOOKUP(D3838,Data!G:G,Data!H:H,0,0,1)</f>
        <v>Africa</v>
      </c>
    </row>
    <row r="3839" spans="1:6" x14ac:dyDescent="0.2">
      <c r="A3839" s="9" t="s">
        <v>365</v>
      </c>
      <c r="B3839" s="9" t="s">
        <v>377</v>
      </c>
      <c r="C3839" s="8" t="s">
        <v>51</v>
      </c>
      <c r="D3839" s="9" t="s">
        <v>25</v>
      </c>
      <c r="E3839" s="8">
        <v>1</v>
      </c>
      <c r="F3839" s="9" t="str">
        <f>_xlfn.XLOOKUP(D3839,Data!G:G,Data!H:H,0,0,1)</f>
        <v>Europe</v>
      </c>
    </row>
    <row r="3840" spans="1:6" x14ac:dyDescent="0.2">
      <c r="A3840" s="9" t="s">
        <v>365</v>
      </c>
      <c r="B3840" s="9" t="s">
        <v>377</v>
      </c>
      <c r="C3840" s="8" t="s">
        <v>51</v>
      </c>
      <c r="D3840" s="9" t="s">
        <v>145</v>
      </c>
      <c r="E3840" s="8">
        <v>1</v>
      </c>
      <c r="F3840" s="9" t="str">
        <f>_xlfn.XLOOKUP(D3840,Data!G:G,Data!H:H,0,0,1)</f>
        <v>Europe</v>
      </c>
    </row>
    <row r="3841" spans="1:6" x14ac:dyDescent="0.2">
      <c r="A3841" s="9" t="s">
        <v>365</v>
      </c>
      <c r="B3841" s="9" t="s">
        <v>377</v>
      </c>
      <c r="C3841" s="8" t="s">
        <v>51</v>
      </c>
      <c r="D3841" s="9" t="s">
        <v>26</v>
      </c>
      <c r="E3841" s="8">
        <v>1</v>
      </c>
      <c r="F3841" s="9" t="str">
        <f>_xlfn.XLOOKUP(D3841,Data!G:G,Data!H:H,0,0,1)</f>
        <v>Europe</v>
      </c>
    </row>
    <row r="3842" spans="1:6" x14ac:dyDescent="0.2">
      <c r="A3842" s="9" t="s">
        <v>365</v>
      </c>
      <c r="B3842" s="9" t="s">
        <v>377</v>
      </c>
      <c r="C3842" s="8" t="s">
        <v>51</v>
      </c>
      <c r="D3842" s="9" t="s">
        <v>56</v>
      </c>
      <c r="E3842" s="8">
        <v>1</v>
      </c>
      <c r="F3842" s="9" t="str">
        <f>_xlfn.XLOOKUP(D3842,Data!G:G,Data!H:H,0,0,1)</f>
        <v>Africa</v>
      </c>
    </row>
    <row r="3843" spans="1:6" x14ac:dyDescent="0.2">
      <c r="A3843" s="9" t="s">
        <v>365</v>
      </c>
      <c r="B3843" s="9" t="s">
        <v>377</v>
      </c>
      <c r="C3843" s="8" t="s">
        <v>51</v>
      </c>
      <c r="D3843" s="9" t="s">
        <v>71</v>
      </c>
      <c r="E3843" s="8">
        <v>1</v>
      </c>
      <c r="F3843" s="9" t="str">
        <f>_xlfn.XLOOKUP(D3843,Data!G:G,Data!H:H,0,0,1)</f>
        <v>Oceania</v>
      </c>
    </row>
    <row r="3844" spans="1:6" x14ac:dyDescent="0.2">
      <c r="A3844" s="9" t="s">
        <v>365</v>
      </c>
      <c r="B3844" s="9" t="s">
        <v>377</v>
      </c>
      <c r="C3844" s="8" t="s">
        <v>51</v>
      </c>
      <c r="D3844" s="9" t="s">
        <v>32</v>
      </c>
      <c r="E3844" s="8">
        <v>1</v>
      </c>
      <c r="F3844" s="9" t="str">
        <f>_xlfn.XLOOKUP(D3844,Data!G:G,Data!H:H,0,0,1)</f>
        <v>Asia</v>
      </c>
    </row>
    <row r="3845" spans="1:6" x14ac:dyDescent="0.2">
      <c r="A3845" s="9" t="s">
        <v>365</v>
      </c>
      <c r="B3845" s="9" t="s">
        <v>377</v>
      </c>
      <c r="C3845" s="8" t="s">
        <v>51</v>
      </c>
      <c r="D3845" s="9" t="s">
        <v>46</v>
      </c>
      <c r="E3845" s="8">
        <v>1</v>
      </c>
      <c r="F3845" s="9" t="str">
        <f>_xlfn.XLOOKUP(D3845,Data!G:G,Data!H:H,0,0,1)</f>
        <v>Asia</v>
      </c>
    </row>
    <row r="3846" spans="1:6" x14ac:dyDescent="0.2">
      <c r="A3846" s="9" t="s">
        <v>365</v>
      </c>
      <c r="B3846" s="9" t="s">
        <v>377</v>
      </c>
      <c r="C3846" s="8" t="s">
        <v>51</v>
      </c>
      <c r="D3846" s="9" t="s">
        <v>30</v>
      </c>
      <c r="E3846" s="8">
        <v>1</v>
      </c>
      <c r="F3846" s="9" t="str">
        <f>_xlfn.XLOOKUP(D3846,Data!G:G,Data!H:H,0,0,1)</f>
        <v>Europe</v>
      </c>
    </row>
    <row r="3847" spans="1:6" x14ac:dyDescent="0.2">
      <c r="A3847" s="9" t="s">
        <v>365</v>
      </c>
      <c r="B3847" s="9" t="s">
        <v>377</v>
      </c>
      <c r="C3847" s="8" t="s">
        <v>51</v>
      </c>
      <c r="D3847" s="9" t="s">
        <v>37</v>
      </c>
      <c r="E3847" s="8">
        <v>1</v>
      </c>
      <c r="F3847" s="9" t="str">
        <f>_xlfn.XLOOKUP(D3847,Data!G:G,Data!H:H,0,0,1)</f>
        <v>Asia</v>
      </c>
    </row>
    <row r="3848" spans="1:6" x14ac:dyDescent="0.2">
      <c r="A3848" s="9" t="s">
        <v>365</v>
      </c>
      <c r="B3848" s="9" t="s">
        <v>377</v>
      </c>
      <c r="C3848" s="8" t="s">
        <v>51</v>
      </c>
      <c r="D3848" s="9" t="s">
        <v>196</v>
      </c>
      <c r="E3848" s="8">
        <v>1</v>
      </c>
      <c r="F3848" s="9" t="str">
        <f>_xlfn.XLOOKUP(D3848,Data!G:G,Data!H:H,0,0,1)</f>
        <v>South America</v>
      </c>
    </row>
    <row r="3849" spans="1:6" x14ac:dyDescent="0.2">
      <c r="A3849" s="9" t="s">
        <v>365</v>
      </c>
      <c r="B3849" s="9" t="s">
        <v>377</v>
      </c>
      <c r="C3849" s="8" t="s">
        <v>51</v>
      </c>
      <c r="D3849" s="9" t="s">
        <v>38</v>
      </c>
      <c r="E3849" s="8">
        <v>1</v>
      </c>
      <c r="F3849" s="9" t="str">
        <f>_xlfn.XLOOKUP(D3849,Data!G:G,Data!H:H,0,0,1)</f>
        <v>Europe</v>
      </c>
    </row>
    <row r="3850" spans="1:6" x14ac:dyDescent="0.2">
      <c r="A3850" s="9" t="s">
        <v>365</v>
      </c>
      <c r="B3850" s="9" t="s">
        <v>377</v>
      </c>
      <c r="C3850" s="8" t="s">
        <v>51</v>
      </c>
      <c r="D3850" s="9" t="s">
        <v>59</v>
      </c>
      <c r="E3850" s="8">
        <v>1</v>
      </c>
      <c r="F3850" s="9" t="str">
        <f>_xlfn.XLOOKUP(D3850,Data!G:G,Data!H:H,0,0,1)</f>
        <v>Europe</v>
      </c>
    </row>
    <row r="3851" spans="1:6" x14ac:dyDescent="0.2">
      <c r="A3851" s="9" t="s">
        <v>365</v>
      </c>
      <c r="B3851" s="9" t="s">
        <v>377</v>
      </c>
      <c r="C3851" s="8" t="s">
        <v>51</v>
      </c>
      <c r="D3851" s="9" t="s">
        <v>167</v>
      </c>
      <c r="E3851" s="8">
        <v>1</v>
      </c>
      <c r="F3851" s="9" t="str">
        <f>_xlfn.XLOOKUP(D3851,Data!G:G,Data!H:H,0,0,1)</f>
        <v>Africa</v>
      </c>
    </row>
    <row r="3852" spans="1:6" x14ac:dyDescent="0.2">
      <c r="A3852" s="9" t="s">
        <v>365</v>
      </c>
      <c r="B3852" s="9" t="s">
        <v>378</v>
      </c>
      <c r="C3852" s="8" t="s">
        <v>51</v>
      </c>
      <c r="D3852" s="9" t="s">
        <v>25</v>
      </c>
      <c r="E3852" s="8">
        <v>1</v>
      </c>
      <c r="F3852" s="9" t="str">
        <f>_xlfn.XLOOKUP(D3852,Data!G:G,Data!H:H,0,0,1)</f>
        <v>Europe</v>
      </c>
    </row>
    <row r="3853" spans="1:6" x14ac:dyDescent="0.2">
      <c r="A3853" s="9" t="s">
        <v>365</v>
      </c>
      <c r="B3853" s="9" t="s">
        <v>378</v>
      </c>
      <c r="C3853" s="8" t="s">
        <v>51</v>
      </c>
      <c r="D3853" s="9" t="s">
        <v>215</v>
      </c>
      <c r="E3853" s="8">
        <v>1</v>
      </c>
      <c r="F3853" s="9" t="str">
        <f>_xlfn.XLOOKUP(D3853,Data!G:G,Data!H:H,0,0,1)</f>
        <v>Europe</v>
      </c>
    </row>
    <row r="3854" spans="1:6" x14ac:dyDescent="0.2">
      <c r="A3854" s="9" t="s">
        <v>365</v>
      </c>
      <c r="B3854" s="9" t="s">
        <v>378</v>
      </c>
      <c r="C3854" s="8" t="s">
        <v>51</v>
      </c>
      <c r="D3854" s="9" t="s">
        <v>26</v>
      </c>
      <c r="E3854" s="8">
        <v>1</v>
      </c>
      <c r="F3854" s="9" t="str">
        <f>_xlfn.XLOOKUP(D3854,Data!G:G,Data!H:H,0,0,1)</f>
        <v>Europe</v>
      </c>
    </row>
    <row r="3855" spans="1:6" x14ac:dyDescent="0.2">
      <c r="A3855" s="9" t="s">
        <v>365</v>
      </c>
      <c r="B3855" s="9" t="s">
        <v>378</v>
      </c>
      <c r="C3855" s="8" t="s">
        <v>51</v>
      </c>
      <c r="D3855" s="9" t="s">
        <v>145</v>
      </c>
      <c r="E3855" s="8">
        <v>1</v>
      </c>
      <c r="F3855" s="9" t="str">
        <f>_xlfn.XLOOKUP(D3855,Data!G:G,Data!H:H,0,0,1)</f>
        <v>Europe</v>
      </c>
    </row>
    <row r="3856" spans="1:6" x14ac:dyDescent="0.2">
      <c r="A3856" s="9" t="s">
        <v>365</v>
      </c>
      <c r="B3856" s="9" t="s">
        <v>378</v>
      </c>
      <c r="C3856" s="8" t="s">
        <v>51</v>
      </c>
      <c r="D3856" s="9" t="s">
        <v>64</v>
      </c>
      <c r="E3856" s="8">
        <v>1</v>
      </c>
      <c r="F3856" s="9" t="str">
        <f>_xlfn.XLOOKUP(D3856,Data!G:G,Data!H:H,0,0,1)</f>
        <v>Africa</v>
      </c>
    </row>
    <row r="3857" spans="1:6" x14ac:dyDescent="0.2">
      <c r="A3857" s="9" t="s">
        <v>365</v>
      </c>
      <c r="B3857" s="9" t="s">
        <v>378</v>
      </c>
      <c r="C3857" s="8" t="s">
        <v>51</v>
      </c>
      <c r="D3857" s="9" t="s">
        <v>71</v>
      </c>
      <c r="E3857" s="8">
        <v>1</v>
      </c>
      <c r="F3857" s="9" t="str">
        <f>_xlfn.XLOOKUP(D3857,Data!G:G,Data!H:H,0,0,1)</f>
        <v>Oceania</v>
      </c>
    </row>
    <row r="3858" spans="1:6" x14ac:dyDescent="0.2">
      <c r="A3858" s="9" t="s">
        <v>365</v>
      </c>
      <c r="B3858" s="9" t="s">
        <v>378</v>
      </c>
      <c r="C3858" s="8" t="s">
        <v>51</v>
      </c>
      <c r="D3858" s="9" t="s">
        <v>205</v>
      </c>
      <c r="E3858" s="8">
        <v>1</v>
      </c>
      <c r="F3858" s="9" t="str">
        <f>_xlfn.XLOOKUP(D3858,Data!G:G,Data!H:H,0,0,1)</f>
        <v>Europe</v>
      </c>
    </row>
    <row r="3859" spans="1:6" x14ac:dyDescent="0.2">
      <c r="A3859" s="9" t="s">
        <v>365</v>
      </c>
      <c r="B3859" s="9" t="s">
        <v>378</v>
      </c>
      <c r="C3859" s="8" t="s">
        <v>51</v>
      </c>
      <c r="D3859" s="9" t="s">
        <v>41</v>
      </c>
      <c r="E3859" s="8">
        <v>1</v>
      </c>
      <c r="F3859" s="9" t="str">
        <f>_xlfn.XLOOKUP(D3859,Data!G:G,Data!H:H,0,0,1)</f>
        <v>Asia</v>
      </c>
    </row>
    <row r="3860" spans="1:6" x14ac:dyDescent="0.2">
      <c r="A3860" s="9" t="s">
        <v>365</v>
      </c>
      <c r="B3860" s="9" t="s">
        <v>378</v>
      </c>
      <c r="C3860" s="8" t="s">
        <v>51</v>
      </c>
      <c r="D3860" s="9" t="s">
        <v>89</v>
      </c>
      <c r="E3860" s="8">
        <v>1</v>
      </c>
      <c r="F3860" s="9" t="str">
        <f>_xlfn.XLOOKUP(D3860,Data!G:G,Data!H:H,0,0,1)</f>
        <v>North America</v>
      </c>
    </row>
    <row r="3861" spans="1:6" x14ac:dyDescent="0.2">
      <c r="A3861" s="9" t="s">
        <v>365</v>
      </c>
      <c r="B3861" s="9" t="s">
        <v>378</v>
      </c>
      <c r="C3861" s="8" t="s">
        <v>51</v>
      </c>
      <c r="D3861" s="9" t="s">
        <v>122</v>
      </c>
      <c r="E3861" s="8">
        <v>1</v>
      </c>
      <c r="F3861" s="9" t="str">
        <f>_xlfn.XLOOKUP(D3861,Data!G:G,Data!H:H,0,0,1)</f>
        <v>Refugee</v>
      </c>
    </row>
    <row r="3862" spans="1:6" x14ac:dyDescent="0.2">
      <c r="A3862" s="9" t="s">
        <v>365</v>
      </c>
      <c r="B3862" s="9" t="s">
        <v>378</v>
      </c>
      <c r="C3862" s="8" t="s">
        <v>51</v>
      </c>
      <c r="D3862" s="9" t="s">
        <v>13</v>
      </c>
      <c r="E3862" s="8">
        <v>1</v>
      </c>
      <c r="F3862" s="9" t="str">
        <f>_xlfn.XLOOKUP(D3862,Data!G:G,Data!H:H,0,0,1)</f>
        <v>South America</v>
      </c>
    </row>
    <row r="3863" spans="1:6" x14ac:dyDescent="0.2">
      <c r="A3863" s="9" t="s">
        <v>365</v>
      </c>
      <c r="B3863" s="9" t="s">
        <v>378</v>
      </c>
      <c r="C3863" s="8" t="s">
        <v>51</v>
      </c>
      <c r="D3863" s="9" t="s">
        <v>14</v>
      </c>
      <c r="E3863" s="8">
        <v>1</v>
      </c>
      <c r="F3863" s="9" t="str">
        <f>_xlfn.XLOOKUP(D3863,Data!G:G,Data!H:H,0,0,1)</f>
        <v>North America</v>
      </c>
    </row>
    <row r="3864" spans="1:6" x14ac:dyDescent="0.2">
      <c r="A3864" s="9" t="s">
        <v>365</v>
      </c>
      <c r="B3864" s="9" t="s">
        <v>378</v>
      </c>
      <c r="C3864" s="8" t="s">
        <v>51</v>
      </c>
      <c r="D3864" s="9" t="s">
        <v>220</v>
      </c>
      <c r="E3864" s="8">
        <v>1</v>
      </c>
      <c r="F3864" s="9" t="str">
        <f>_xlfn.XLOOKUP(D3864,Data!G:G,Data!H:H,0,0,1)</f>
        <v>North America</v>
      </c>
    </row>
    <row r="3865" spans="1:6" x14ac:dyDescent="0.2">
      <c r="A3865" s="9" t="s">
        <v>365</v>
      </c>
      <c r="B3865" s="9" t="s">
        <v>378</v>
      </c>
      <c r="C3865" s="8" t="s">
        <v>51</v>
      </c>
      <c r="D3865" s="9" t="s">
        <v>30</v>
      </c>
      <c r="E3865" s="8">
        <v>1</v>
      </c>
      <c r="F3865" s="9" t="str">
        <f>_xlfn.XLOOKUP(D3865,Data!G:G,Data!H:H,0,0,1)</f>
        <v>Europe</v>
      </c>
    </row>
    <row r="3866" spans="1:6" x14ac:dyDescent="0.2">
      <c r="A3866" s="9" t="s">
        <v>365</v>
      </c>
      <c r="B3866" s="9" t="s">
        <v>378</v>
      </c>
      <c r="C3866" s="8" t="s">
        <v>51</v>
      </c>
      <c r="D3866" s="9" t="s">
        <v>38</v>
      </c>
      <c r="E3866" s="8">
        <v>1</v>
      </c>
      <c r="F3866" s="9" t="str">
        <f>_xlfn.XLOOKUP(D3866,Data!G:G,Data!H:H,0,0,1)</f>
        <v>Europe</v>
      </c>
    </row>
    <row r="3867" spans="1:6" x14ac:dyDescent="0.2">
      <c r="A3867" s="9" t="s">
        <v>365</v>
      </c>
      <c r="B3867" s="9" t="s">
        <v>378</v>
      </c>
      <c r="C3867" s="8" t="s">
        <v>51</v>
      </c>
      <c r="D3867" s="9" t="s">
        <v>44</v>
      </c>
      <c r="E3867" s="8">
        <v>1</v>
      </c>
      <c r="F3867" s="9" t="str">
        <f>_xlfn.XLOOKUP(D3867,Data!G:G,Data!H:H,0,0,1)</f>
        <v>Europe</v>
      </c>
    </row>
    <row r="3868" spans="1:6" x14ac:dyDescent="0.2">
      <c r="A3868" s="9" t="s">
        <v>365</v>
      </c>
      <c r="B3868" s="9" t="s">
        <v>378</v>
      </c>
      <c r="C3868" s="8" t="s">
        <v>51</v>
      </c>
      <c r="D3868" s="9" t="s">
        <v>31</v>
      </c>
      <c r="E3868" s="8">
        <v>1</v>
      </c>
      <c r="F3868" s="9" t="str">
        <f>_xlfn.XLOOKUP(D3868,Data!G:G,Data!H:H,0,0,1)</f>
        <v>Europe</v>
      </c>
    </row>
    <row r="3869" spans="1:6" x14ac:dyDescent="0.2">
      <c r="A3869" s="9" t="s">
        <v>365</v>
      </c>
      <c r="B3869" s="9" t="s">
        <v>378</v>
      </c>
      <c r="C3869" s="8" t="s">
        <v>51</v>
      </c>
      <c r="D3869" s="9" t="s">
        <v>171</v>
      </c>
      <c r="E3869" s="8">
        <v>1</v>
      </c>
      <c r="F3869" s="9" t="str">
        <f>_xlfn.XLOOKUP(D3869,Data!G:G,Data!H:H,0,0,1)</f>
        <v>Europe</v>
      </c>
    </row>
    <row r="3870" spans="1:6" x14ac:dyDescent="0.2">
      <c r="A3870" s="9" t="s">
        <v>365</v>
      </c>
      <c r="B3870" s="9" t="s">
        <v>378</v>
      </c>
      <c r="C3870" s="8" t="s">
        <v>51</v>
      </c>
      <c r="D3870" s="9" t="s">
        <v>20</v>
      </c>
      <c r="E3870" s="8">
        <v>1</v>
      </c>
      <c r="F3870" s="9" t="str">
        <f>_xlfn.XLOOKUP(D3870,Data!G:G,Data!H:H,0,0,1)</f>
        <v>North America</v>
      </c>
    </row>
    <row r="3871" spans="1:6" x14ac:dyDescent="0.2">
      <c r="A3871" s="9" t="s">
        <v>365</v>
      </c>
      <c r="B3871" s="9" t="s">
        <v>378</v>
      </c>
      <c r="C3871" s="8" t="s">
        <v>51</v>
      </c>
      <c r="D3871" s="9" t="s">
        <v>28</v>
      </c>
      <c r="E3871" s="8">
        <v>1</v>
      </c>
      <c r="F3871" s="9" t="str">
        <f>_xlfn.XLOOKUP(D3871,Data!G:G,Data!H:H,0,0,1)</f>
        <v>Asia</v>
      </c>
    </row>
    <row r="3872" spans="1:6" x14ac:dyDescent="0.2">
      <c r="A3872" s="9" t="s">
        <v>365</v>
      </c>
      <c r="B3872" s="9" t="s">
        <v>378</v>
      </c>
      <c r="C3872" s="8" t="s">
        <v>51</v>
      </c>
      <c r="D3872" s="9" t="s">
        <v>43</v>
      </c>
      <c r="E3872" s="8">
        <v>1</v>
      </c>
      <c r="F3872" s="9" t="str">
        <f>_xlfn.XLOOKUP(D3872,Data!G:G,Data!H:H,0,0,1)</f>
        <v>Europe</v>
      </c>
    </row>
    <row r="3873" spans="1:6" x14ac:dyDescent="0.2">
      <c r="A3873" s="9" t="s">
        <v>365</v>
      </c>
      <c r="B3873" s="9" t="s">
        <v>378</v>
      </c>
      <c r="C3873" s="8" t="s">
        <v>51</v>
      </c>
      <c r="D3873" s="9" t="s">
        <v>37</v>
      </c>
      <c r="E3873" s="8">
        <v>1</v>
      </c>
      <c r="F3873" s="9" t="str">
        <f>_xlfn.XLOOKUP(D3873,Data!G:G,Data!H:H,0,0,1)</f>
        <v>Asia</v>
      </c>
    </row>
    <row r="3874" spans="1:6" x14ac:dyDescent="0.2">
      <c r="A3874" s="9" t="s">
        <v>365</v>
      </c>
      <c r="B3874" s="9" t="s">
        <v>378</v>
      </c>
      <c r="C3874" s="8" t="s">
        <v>51</v>
      </c>
      <c r="D3874" s="9" t="s">
        <v>33</v>
      </c>
      <c r="E3874" s="8">
        <v>1</v>
      </c>
      <c r="F3874" s="9" t="str">
        <f>_xlfn.XLOOKUP(D3874,Data!G:G,Data!H:H,0,0,1)</f>
        <v>Asia</v>
      </c>
    </row>
    <row r="3875" spans="1:6" x14ac:dyDescent="0.2">
      <c r="A3875" s="9" t="s">
        <v>365</v>
      </c>
      <c r="B3875" s="9" t="s">
        <v>378</v>
      </c>
      <c r="C3875" s="8" t="s">
        <v>51</v>
      </c>
      <c r="D3875" s="9" t="s">
        <v>17</v>
      </c>
      <c r="E3875" s="8">
        <v>1</v>
      </c>
      <c r="F3875" s="9" t="str">
        <f>_xlfn.XLOOKUP(D3875,Data!G:G,Data!H:H,0,0,1)</f>
        <v>Asia</v>
      </c>
    </row>
    <row r="3876" spans="1:6" x14ac:dyDescent="0.2">
      <c r="A3876" s="9" t="s">
        <v>365</v>
      </c>
      <c r="B3876" s="9" t="s">
        <v>378</v>
      </c>
      <c r="C3876" s="8" t="s">
        <v>51</v>
      </c>
      <c r="D3876" s="9" t="s">
        <v>32</v>
      </c>
      <c r="E3876" s="8">
        <v>1</v>
      </c>
      <c r="F3876" s="9" t="str">
        <f>_xlfn.XLOOKUP(D3876,Data!G:G,Data!H:H,0,0,1)</f>
        <v>Asia</v>
      </c>
    </row>
    <row r="3877" spans="1:6" x14ac:dyDescent="0.2">
      <c r="A3877" s="9" t="s">
        <v>365</v>
      </c>
      <c r="B3877" s="9" t="s">
        <v>378</v>
      </c>
      <c r="C3877" s="8" t="s">
        <v>51</v>
      </c>
      <c r="D3877" s="9" t="s">
        <v>85</v>
      </c>
      <c r="E3877" s="8">
        <v>1</v>
      </c>
      <c r="F3877" s="9" t="str">
        <f>_xlfn.XLOOKUP(D3877,Data!G:G,Data!H:H,0,0,1)</f>
        <v>Africa</v>
      </c>
    </row>
    <row r="3878" spans="1:6" x14ac:dyDescent="0.2">
      <c r="A3878" s="9" t="s">
        <v>365</v>
      </c>
      <c r="B3878" s="9" t="s">
        <v>72</v>
      </c>
      <c r="C3878" s="8" t="s">
        <v>67</v>
      </c>
      <c r="D3878" s="9" t="s">
        <v>32</v>
      </c>
      <c r="E3878" s="8">
        <v>1</v>
      </c>
      <c r="F3878" s="9" t="str">
        <f>_xlfn.XLOOKUP(D3878,Data!G:G,Data!H:H,0,0,1)</f>
        <v>Asia</v>
      </c>
    </row>
    <row r="3879" spans="1:6" x14ac:dyDescent="0.2">
      <c r="A3879" s="9" t="s">
        <v>365</v>
      </c>
      <c r="B3879" s="9" t="s">
        <v>72</v>
      </c>
      <c r="C3879" s="8" t="s">
        <v>67</v>
      </c>
      <c r="D3879" s="9" t="s">
        <v>25</v>
      </c>
      <c r="E3879" s="8">
        <v>1</v>
      </c>
      <c r="F3879" s="9" t="str">
        <f>_xlfn.XLOOKUP(D3879,Data!G:G,Data!H:H,0,0,1)</f>
        <v>Europe</v>
      </c>
    </row>
    <row r="3880" spans="1:6" x14ac:dyDescent="0.2">
      <c r="A3880" s="9" t="s">
        <v>365</v>
      </c>
      <c r="B3880" s="9" t="s">
        <v>72</v>
      </c>
      <c r="C3880" s="8" t="s">
        <v>67</v>
      </c>
      <c r="D3880" s="9" t="s">
        <v>26</v>
      </c>
      <c r="E3880" s="8">
        <v>1</v>
      </c>
      <c r="F3880" s="9" t="str">
        <f>_xlfn.XLOOKUP(D3880,Data!G:G,Data!H:H,0,0,1)</f>
        <v>Europe</v>
      </c>
    </row>
    <row r="3881" spans="1:6" x14ac:dyDescent="0.2">
      <c r="A3881" s="9" t="s">
        <v>365</v>
      </c>
      <c r="B3881" s="9" t="s">
        <v>72</v>
      </c>
      <c r="C3881" s="8" t="s">
        <v>67</v>
      </c>
      <c r="D3881" s="9" t="s">
        <v>31</v>
      </c>
      <c r="E3881" s="8">
        <v>1</v>
      </c>
      <c r="F3881" s="9" t="str">
        <f>_xlfn.XLOOKUP(D3881,Data!G:G,Data!H:H,0,0,1)</f>
        <v>Europe</v>
      </c>
    </row>
    <row r="3882" spans="1:6" x14ac:dyDescent="0.2">
      <c r="A3882" s="9" t="s">
        <v>365</v>
      </c>
      <c r="B3882" s="9" t="s">
        <v>72</v>
      </c>
      <c r="C3882" s="8" t="s">
        <v>67</v>
      </c>
      <c r="D3882" s="9" t="s">
        <v>171</v>
      </c>
      <c r="E3882" s="8">
        <v>1</v>
      </c>
      <c r="F3882" s="9" t="str">
        <f>_xlfn.XLOOKUP(D3882,Data!G:G,Data!H:H,0,0,1)</f>
        <v>Europe</v>
      </c>
    </row>
    <row r="3883" spans="1:6" x14ac:dyDescent="0.2">
      <c r="A3883" s="9" t="s">
        <v>365</v>
      </c>
      <c r="B3883" s="9" t="s">
        <v>72</v>
      </c>
      <c r="C3883" s="8" t="s">
        <v>67</v>
      </c>
      <c r="D3883" s="9" t="s">
        <v>13</v>
      </c>
      <c r="E3883" s="8">
        <v>1</v>
      </c>
      <c r="F3883" s="9" t="str">
        <f>_xlfn.XLOOKUP(D3883,Data!G:G,Data!H:H,0,0,1)</f>
        <v>South America</v>
      </c>
    </row>
    <row r="3884" spans="1:6" x14ac:dyDescent="0.2">
      <c r="A3884" s="9" t="s">
        <v>365</v>
      </c>
      <c r="B3884" s="9" t="s">
        <v>72</v>
      </c>
      <c r="C3884" s="8" t="s">
        <v>67</v>
      </c>
      <c r="D3884" s="9" t="s">
        <v>41</v>
      </c>
      <c r="E3884" s="8">
        <v>1</v>
      </c>
      <c r="F3884" s="9" t="str">
        <f>_xlfn.XLOOKUP(D3884,Data!G:G,Data!H:H,0,0,1)</f>
        <v>Asia</v>
      </c>
    </row>
    <row r="3885" spans="1:6" x14ac:dyDescent="0.2">
      <c r="A3885" s="9" t="s">
        <v>365</v>
      </c>
      <c r="B3885" s="9" t="s">
        <v>72</v>
      </c>
      <c r="C3885" s="8" t="s">
        <v>67</v>
      </c>
      <c r="D3885" s="9" t="s">
        <v>46</v>
      </c>
      <c r="E3885" s="8">
        <v>1</v>
      </c>
      <c r="F3885" s="9" t="str">
        <f>_xlfn.XLOOKUP(D3885,Data!G:G,Data!H:H,0,0,1)</f>
        <v>Asia</v>
      </c>
    </row>
    <row r="3886" spans="1:6" x14ac:dyDescent="0.2">
      <c r="A3886" s="9" t="s">
        <v>365</v>
      </c>
      <c r="B3886" s="9" t="s">
        <v>72</v>
      </c>
      <c r="C3886" s="8" t="s">
        <v>67</v>
      </c>
      <c r="D3886" s="9" t="s">
        <v>42</v>
      </c>
      <c r="E3886" s="8">
        <v>1</v>
      </c>
      <c r="F3886" s="9" t="str">
        <f>_xlfn.XLOOKUP(D3886,Data!G:G,Data!H:H,0,0,1)</f>
        <v>Europe</v>
      </c>
    </row>
    <row r="3887" spans="1:6" x14ac:dyDescent="0.2">
      <c r="A3887" s="9" t="s">
        <v>365</v>
      </c>
      <c r="B3887" s="9" t="s">
        <v>72</v>
      </c>
      <c r="C3887" s="8" t="s">
        <v>67</v>
      </c>
      <c r="D3887" s="9" t="s">
        <v>38</v>
      </c>
      <c r="E3887" s="8">
        <v>1</v>
      </c>
      <c r="F3887" s="9" t="str">
        <f>_xlfn.XLOOKUP(D3887,Data!G:G,Data!H:H,0,0,1)</f>
        <v>Europe</v>
      </c>
    </row>
    <row r="3888" spans="1:6" x14ac:dyDescent="0.2">
      <c r="A3888" s="9" t="s">
        <v>365</v>
      </c>
      <c r="B3888" s="9" t="s">
        <v>72</v>
      </c>
      <c r="C3888" s="8" t="s">
        <v>67</v>
      </c>
      <c r="D3888" s="9" t="s">
        <v>52</v>
      </c>
      <c r="E3888" s="8">
        <v>1</v>
      </c>
      <c r="F3888" s="9" t="str">
        <f>_xlfn.XLOOKUP(D3888,Data!G:G,Data!H:H,0,0,1)</f>
        <v>Europe</v>
      </c>
    </row>
    <row r="3889" spans="1:6" x14ac:dyDescent="0.2">
      <c r="A3889" s="9" t="s">
        <v>365</v>
      </c>
      <c r="B3889" s="9" t="s">
        <v>72</v>
      </c>
      <c r="C3889" s="8" t="s">
        <v>67</v>
      </c>
      <c r="D3889" s="9" t="s">
        <v>33</v>
      </c>
      <c r="E3889" s="8">
        <v>1</v>
      </c>
      <c r="F3889" s="9" t="str">
        <f>_xlfn.XLOOKUP(D3889,Data!G:G,Data!H:H,0,0,1)</f>
        <v>Asia</v>
      </c>
    </row>
    <row r="3890" spans="1:6" x14ac:dyDescent="0.2">
      <c r="A3890" s="9" t="s">
        <v>365</v>
      </c>
      <c r="B3890" s="9" t="s">
        <v>72</v>
      </c>
      <c r="C3890" s="8" t="s">
        <v>67</v>
      </c>
      <c r="D3890" s="9" t="s">
        <v>30</v>
      </c>
      <c r="E3890" s="8">
        <v>1</v>
      </c>
      <c r="F3890" s="9" t="str">
        <f>_xlfn.XLOOKUP(D3890,Data!G:G,Data!H:H,0,0,1)</f>
        <v>Europe</v>
      </c>
    </row>
    <row r="3891" spans="1:6" x14ac:dyDescent="0.2">
      <c r="A3891" s="9" t="s">
        <v>365</v>
      </c>
      <c r="B3891" s="9" t="s">
        <v>72</v>
      </c>
      <c r="C3891" s="8" t="s">
        <v>67</v>
      </c>
      <c r="D3891" s="9" t="s">
        <v>43</v>
      </c>
      <c r="E3891" s="8">
        <v>1</v>
      </c>
      <c r="F3891" s="9" t="str">
        <f>_xlfn.XLOOKUP(D3891,Data!G:G,Data!H:H,0,0,1)</f>
        <v>Europe</v>
      </c>
    </row>
    <row r="3892" spans="1:6" x14ac:dyDescent="0.2">
      <c r="A3892" s="9" t="s">
        <v>365</v>
      </c>
      <c r="B3892" s="9" t="s">
        <v>72</v>
      </c>
      <c r="C3892" s="8" t="s">
        <v>67</v>
      </c>
      <c r="D3892" s="9" t="s">
        <v>215</v>
      </c>
      <c r="E3892" s="8">
        <v>1</v>
      </c>
      <c r="F3892" s="9" t="str">
        <f>_xlfn.XLOOKUP(D3892,Data!G:G,Data!H:H,0,0,1)</f>
        <v>Europe</v>
      </c>
    </row>
    <row r="3893" spans="1:6" x14ac:dyDescent="0.2">
      <c r="A3893" s="9" t="s">
        <v>365</v>
      </c>
      <c r="B3893" s="9" t="s">
        <v>72</v>
      </c>
      <c r="C3893" s="8" t="s">
        <v>67</v>
      </c>
      <c r="D3893" s="9" t="s">
        <v>14</v>
      </c>
      <c r="E3893" s="8">
        <v>1</v>
      </c>
      <c r="F3893" s="9" t="str">
        <f>_xlfn.XLOOKUP(D3893,Data!G:G,Data!H:H,0,0,1)</f>
        <v>North America</v>
      </c>
    </row>
    <row r="3894" spans="1:6" x14ac:dyDescent="0.2">
      <c r="A3894" s="9" t="s">
        <v>365</v>
      </c>
      <c r="B3894" s="9" t="s">
        <v>72</v>
      </c>
      <c r="C3894" s="8" t="s">
        <v>67</v>
      </c>
      <c r="D3894" s="9" t="s">
        <v>122</v>
      </c>
      <c r="E3894" s="8">
        <v>1</v>
      </c>
      <c r="F3894" s="9" t="str">
        <f>_xlfn.XLOOKUP(D3894,Data!G:G,Data!H:H,0,0,1)</f>
        <v>Refugee</v>
      </c>
    </row>
    <row r="3895" spans="1:6" x14ac:dyDescent="0.2">
      <c r="A3895" s="9" t="s">
        <v>365</v>
      </c>
      <c r="B3895" s="9" t="s">
        <v>72</v>
      </c>
      <c r="C3895" s="8" t="s">
        <v>67</v>
      </c>
      <c r="D3895" s="9" t="s">
        <v>37</v>
      </c>
      <c r="E3895" s="8">
        <v>1</v>
      </c>
      <c r="F3895" s="9" t="str">
        <f>_xlfn.XLOOKUP(D3895,Data!G:G,Data!H:H,0,0,1)</f>
        <v>Asia</v>
      </c>
    </row>
    <row r="3896" spans="1:6" x14ac:dyDescent="0.2">
      <c r="A3896" s="9" t="s">
        <v>365</v>
      </c>
      <c r="B3896" s="9" t="s">
        <v>72</v>
      </c>
      <c r="C3896" s="8" t="s">
        <v>67</v>
      </c>
      <c r="D3896" s="9" t="s">
        <v>143</v>
      </c>
      <c r="E3896" s="8">
        <v>1</v>
      </c>
      <c r="F3896" s="9" t="str">
        <f>_xlfn.XLOOKUP(D3896,Data!G:G,Data!H:H,0,0,1)</f>
        <v>Europe</v>
      </c>
    </row>
    <row r="3897" spans="1:6" x14ac:dyDescent="0.2">
      <c r="A3897" s="9" t="s">
        <v>379</v>
      </c>
      <c r="B3897" s="9" t="s">
        <v>252</v>
      </c>
      <c r="C3897" s="8" t="s">
        <v>8</v>
      </c>
      <c r="D3897" s="9" t="s">
        <v>9</v>
      </c>
      <c r="E3897" s="8">
        <v>1</v>
      </c>
      <c r="F3897" s="9" t="str">
        <f>_xlfn.XLOOKUP(D3897,Data!G:G,Data!H:H,0,0,1)</f>
        <v>South America</v>
      </c>
    </row>
    <row r="3898" spans="1:6" x14ac:dyDescent="0.2">
      <c r="A3898" s="9" t="s">
        <v>379</v>
      </c>
      <c r="B3898" s="9" t="s">
        <v>252</v>
      </c>
      <c r="C3898" s="8" t="s">
        <v>8</v>
      </c>
      <c r="D3898" s="9" t="s">
        <v>198</v>
      </c>
      <c r="E3898" s="8">
        <v>1</v>
      </c>
      <c r="F3898" s="9" t="str">
        <f>_xlfn.XLOOKUP(D3898,Data!G:G,Data!H:H,0,0,1)</f>
        <v>Europe</v>
      </c>
    </row>
    <row r="3899" spans="1:6" x14ac:dyDescent="0.2">
      <c r="A3899" s="9" t="s">
        <v>379</v>
      </c>
      <c r="B3899" s="9" t="s">
        <v>252</v>
      </c>
      <c r="C3899" s="8" t="s">
        <v>8</v>
      </c>
      <c r="D3899" s="9" t="s">
        <v>16</v>
      </c>
      <c r="E3899" s="8">
        <v>1</v>
      </c>
      <c r="F3899" s="9" t="str">
        <f>_xlfn.XLOOKUP(D3899,Data!G:G,Data!H:H,0,0,1)</f>
        <v>South America</v>
      </c>
    </row>
    <row r="3900" spans="1:6" x14ac:dyDescent="0.2">
      <c r="A3900" s="9" t="s">
        <v>379</v>
      </c>
      <c r="B3900" s="9" t="s">
        <v>252</v>
      </c>
      <c r="C3900" s="8" t="s">
        <v>8</v>
      </c>
      <c r="D3900" s="9" t="s">
        <v>17</v>
      </c>
      <c r="E3900" s="8">
        <v>2</v>
      </c>
      <c r="F3900" s="9" t="str">
        <f>_xlfn.XLOOKUP(D3900,Data!G:G,Data!H:H,0,0,1)</f>
        <v>Asia</v>
      </c>
    </row>
    <row r="3901" spans="1:6" x14ac:dyDescent="0.2">
      <c r="A3901" s="9" t="s">
        <v>379</v>
      </c>
      <c r="B3901" s="9" t="s">
        <v>252</v>
      </c>
      <c r="C3901" s="8" t="s">
        <v>8</v>
      </c>
      <c r="D3901" s="9" t="s">
        <v>20</v>
      </c>
      <c r="E3901" s="8">
        <v>1</v>
      </c>
      <c r="F3901" s="9" t="str">
        <f>_xlfn.XLOOKUP(D3901,Data!G:G,Data!H:H,0,0,1)</f>
        <v>North America</v>
      </c>
    </row>
    <row r="3902" spans="1:6" x14ac:dyDescent="0.2">
      <c r="A3902" s="9" t="s">
        <v>379</v>
      </c>
      <c r="B3902" s="9" t="s">
        <v>252</v>
      </c>
      <c r="C3902" s="8" t="s">
        <v>8</v>
      </c>
      <c r="D3902" s="9" t="s">
        <v>21</v>
      </c>
      <c r="E3902" s="8">
        <v>2</v>
      </c>
      <c r="F3902" s="9" t="str">
        <f>_xlfn.XLOOKUP(D3902,Data!G:G,Data!H:H,0,0,1)</f>
        <v>Europe</v>
      </c>
    </row>
    <row r="3903" spans="1:6" x14ac:dyDescent="0.2">
      <c r="A3903" s="9" t="s">
        <v>379</v>
      </c>
      <c r="B3903" s="9" t="s">
        <v>252</v>
      </c>
      <c r="C3903" s="8" t="s">
        <v>8</v>
      </c>
      <c r="D3903" s="9" t="s">
        <v>196</v>
      </c>
      <c r="E3903" s="8">
        <v>1</v>
      </c>
      <c r="F3903" s="9" t="str">
        <f>_xlfn.XLOOKUP(D3903,Data!G:G,Data!H:H,0,0,1)</f>
        <v>South America</v>
      </c>
    </row>
    <row r="3904" spans="1:6" x14ac:dyDescent="0.2">
      <c r="A3904" s="9" t="s">
        <v>379</v>
      </c>
      <c r="B3904" s="9" t="s">
        <v>252</v>
      </c>
      <c r="C3904" s="8" t="s">
        <v>8</v>
      </c>
      <c r="D3904" s="9" t="s">
        <v>22</v>
      </c>
      <c r="E3904" s="8">
        <v>2</v>
      </c>
      <c r="F3904" s="9" t="str">
        <f>_xlfn.XLOOKUP(D3904,Data!G:G,Data!H:H,0,0,1)</f>
        <v>Africa</v>
      </c>
    </row>
    <row r="3905" spans="1:6" x14ac:dyDescent="0.2">
      <c r="A3905" s="9" t="s">
        <v>379</v>
      </c>
      <c r="B3905" s="9" t="s">
        <v>252</v>
      </c>
      <c r="C3905" s="8" t="s">
        <v>8</v>
      </c>
      <c r="D3905" s="9" t="s">
        <v>25</v>
      </c>
      <c r="E3905" s="8">
        <v>2</v>
      </c>
      <c r="F3905" s="9" t="str">
        <f>_xlfn.XLOOKUP(D3905,Data!G:G,Data!H:H,0,0,1)</f>
        <v>Europe</v>
      </c>
    </row>
    <row r="3906" spans="1:6" x14ac:dyDescent="0.2">
      <c r="A3906" s="9" t="s">
        <v>379</v>
      </c>
      <c r="B3906" s="9" t="s">
        <v>252</v>
      </c>
      <c r="C3906" s="8" t="s">
        <v>8</v>
      </c>
      <c r="D3906" s="9" t="s">
        <v>26</v>
      </c>
      <c r="E3906" s="8">
        <v>2</v>
      </c>
      <c r="F3906" s="9" t="str">
        <f>_xlfn.XLOOKUP(D3906,Data!G:G,Data!H:H,0,0,1)</f>
        <v>Europe</v>
      </c>
    </row>
    <row r="3907" spans="1:6" x14ac:dyDescent="0.2">
      <c r="A3907" s="9" t="s">
        <v>379</v>
      </c>
      <c r="B3907" s="9" t="s">
        <v>252</v>
      </c>
      <c r="C3907" s="8" t="s">
        <v>8</v>
      </c>
      <c r="D3907" s="9" t="s">
        <v>27</v>
      </c>
      <c r="E3907" s="8">
        <v>2</v>
      </c>
      <c r="F3907" s="9" t="str">
        <f>_xlfn.XLOOKUP(D3907,Data!G:G,Data!H:H,0,0,1)</f>
        <v>Europe</v>
      </c>
    </row>
    <row r="3908" spans="1:6" x14ac:dyDescent="0.2">
      <c r="A3908" s="9" t="s">
        <v>379</v>
      </c>
      <c r="B3908" s="9" t="s">
        <v>252</v>
      </c>
      <c r="C3908" s="8" t="s">
        <v>8</v>
      </c>
      <c r="D3908" s="9" t="s">
        <v>170</v>
      </c>
      <c r="E3908" s="8">
        <v>1</v>
      </c>
      <c r="F3908" s="9" t="str">
        <f>_xlfn.XLOOKUP(D3908,Data!G:G,Data!H:H,0,0,1)</f>
        <v>North America</v>
      </c>
    </row>
    <row r="3909" spans="1:6" x14ac:dyDescent="0.2">
      <c r="A3909" s="9" t="s">
        <v>379</v>
      </c>
      <c r="B3909" s="9" t="s">
        <v>252</v>
      </c>
      <c r="C3909" s="8" t="s">
        <v>8</v>
      </c>
      <c r="D3909" s="9" t="s">
        <v>143</v>
      </c>
      <c r="E3909" s="8">
        <v>2</v>
      </c>
      <c r="F3909" s="9" t="str">
        <f>_xlfn.XLOOKUP(D3909,Data!G:G,Data!H:H,0,0,1)</f>
        <v>Europe</v>
      </c>
    </row>
    <row r="3910" spans="1:6" x14ac:dyDescent="0.2">
      <c r="A3910" s="9" t="s">
        <v>379</v>
      </c>
      <c r="B3910" s="9" t="s">
        <v>252</v>
      </c>
      <c r="C3910" s="8" t="s">
        <v>8</v>
      </c>
      <c r="D3910" s="9" t="s">
        <v>31</v>
      </c>
      <c r="E3910" s="8">
        <v>2</v>
      </c>
      <c r="F3910" s="9" t="str">
        <f>_xlfn.XLOOKUP(D3910,Data!G:G,Data!H:H,0,0,1)</f>
        <v>Europe</v>
      </c>
    </row>
    <row r="3911" spans="1:6" x14ac:dyDescent="0.2">
      <c r="A3911" s="9" t="s">
        <v>379</v>
      </c>
      <c r="B3911" s="9" t="s">
        <v>252</v>
      </c>
      <c r="C3911" s="8" t="s">
        <v>8</v>
      </c>
      <c r="D3911" s="9" t="s">
        <v>32</v>
      </c>
      <c r="E3911" s="8">
        <v>1</v>
      </c>
      <c r="F3911" s="9" t="str">
        <f>_xlfn.XLOOKUP(D3911,Data!G:G,Data!H:H,0,0,1)</f>
        <v>Asia</v>
      </c>
    </row>
    <row r="3912" spans="1:6" x14ac:dyDescent="0.2">
      <c r="A3912" s="9" t="s">
        <v>379</v>
      </c>
      <c r="B3912" s="9" t="s">
        <v>252</v>
      </c>
      <c r="C3912" s="8" t="s">
        <v>8</v>
      </c>
      <c r="D3912" s="9" t="s">
        <v>33</v>
      </c>
      <c r="E3912" s="8">
        <v>1</v>
      </c>
      <c r="F3912" s="9" t="str">
        <f>_xlfn.XLOOKUP(D3912,Data!G:G,Data!H:H,0,0,1)</f>
        <v>Asia</v>
      </c>
    </row>
    <row r="3913" spans="1:6" x14ac:dyDescent="0.2">
      <c r="A3913" s="9" t="s">
        <v>379</v>
      </c>
      <c r="B3913" s="9" t="s">
        <v>252</v>
      </c>
      <c r="C3913" s="8" t="s">
        <v>8</v>
      </c>
      <c r="D3913" s="9" t="s">
        <v>200</v>
      </c>
      <c r="E3913" s="8">
        <v>1</v>
      </c>
      <c r="F3913" s="9" t="str">
        <f>_xlfn.XLOOKUP(D3913,Data!G:G,Data!H:H,0,0,1)</f>
        <v>Europe</v>
      </c>
    </row>
    <row r="3914" spans="1:6" x14ac:dyDescent="0.2">
      <c r="A3914" s="9" t="s">
        <v>379</v>
      </c>
      <c r="B3914" s="9" t="s">
        <v>252</v>
      </c>
      <c r="C3914" s="8" t="s">
        <v>8</v>
      </c>
      <c r="D3914" s="9" t="s">
        <v>35</v>
      </c>
      <c r="E3914" s="8">
        <v>2</v>
      </c>
      <c r="F3914" s="9" t="str">
        <f>_xlfn.XLOOKUP(D3914,Data!G:G,Data!H:H,0,0,1)</f>
        <v>North America</v>
      </c>
    </row>
    <row r="3915" spans="1:6" x14ac:dyDescent="0.2">
      <c r="A3915" s="9" t="s">
        <v>379</v>
      </c>
      <c r="B3915" s="9" t="s">
        <v>252</v>
      </c>
      <c r="C3915" s="8" t="s">
        <v>8</v>
      </c>
      <c r="D3915" s="9" t="s">
        <v>59</v>
      </c>
      <c r="E3915" s="8">
        <v>2</v>
      </c>
      <c r="F3915" s="9" t="str">
        <f>_xlfn.XLOOKUP(D3915,Data!G:G,Data!H:H,0,0,1)</f>
        <v>Europe</v>
      </c>
    </row>
    <row r="3916" spans="1:6" x14ac:dyDescent="0.2">
      <c r="A3916" s="9" t="s">
        <v>379</v>
      </c>
      <c r="B3916" s="9" t="s">
        <v>252</v>
      </c>
      <c r="C3916" s="8" t="s">
        <v>8</v>
      </c>
      <c r="D3916" s="9" t="s">
        <v>41</v>
      </c>
      <c r="E3916" s="8">
        <v>2</v>
      </c>
      <c r="F3916" s="9" t="str">
        <f>_xlfn.XLOOKUP(D3916,Data!G:G,Data!H:H,0,0,1)</f>
        <v>Asia</v>
      </c>
    </row>
    <row r="3917" spans="1:6" x14ac:dyDescent="0.2">
      <c r="A3917" s="9" t="s">
        <v>379</v>
      </c>
      <c r="B3917" s="9" t="s">
        <v>252</v>
      </c>
      <c r="C3917" s="8" t="s">
        <v>8</v>
      </c>
      <c r="D3917" s="9" t="s">
        <v>137</v>
      </c>
      <c r="E3917" s="8">
        <v>1</v>
      </c>
      <c r="F3917" s="9" t="str">
        <f>_xlfn.XLOOKUP(D3917,Data!G:G,Data!H:H,0,0,1)</f>
        <v>Europe</v>
      </c>
    </row>
    <row r="3918" spans="1:6" x14ac:dyDescent="0.2">
      <c r="A3918" s="9" t="s">
        <v>379</v>
      </c>
      <c r="B3918" s="9" t="s">
        <v>252</v>
      </c>
      <c r="C3918" s="8" t="s">
        <v>8</v>
      </c>
      <c r="D3918" s="9" t="s">
        <v>129</v>
      </c>
      <c r="E3918" s="8">
        <v>1</v>
      </c>
      <c r="F3918" s="9" t="str">
        <f>_xlfn.XLOOKUP(D3918,Data!G:G,Data!H:H,0,0,1)</f>
        <v>Asia</v>
      </c>
    </row>
    <row r="3919" spans="1:6" x14ac:dyDescent="0.2">
      <c r="A3919" s="9" t="s">
        <v>379</v>
      </c>
      <c r="B3919" s="9" t="s">
        <v>252</v>
      </c>
      <c r="C3919" s="8" t="s">
        <v>8</v>
      </c>
      <c r="D3919" s="9" t="s">
        <v>43</v>
      </c>
      <c r="E3919" s="8">
        <v>1</v>
      </c>
      <c r="F3919" s="9" t="str">
        <f>_xlfn.XLOOKUP(D3919,Data!G:G,Data!H:H,0,0,1)</f>
        <v>Europe</v>
      </c>
    </row>
    <row r="3920" spans="1:6" x14ac:dyDescent="0.2">
      <c r="A3920" s="9" t="s">
        <v>379</v>
      </c>
      <c r="B3920" s="9" t="s">
        <v>252</v>
      </c>
      <c r="C3920" s="8" t="s">
        <v>8</v>
      </c>
      <c r="D3920" s="9" t="s">
        <v>44</v>
      </c>
      <c r="E3920" s="8">
        <v>2</v>
      </c>
      <c r="F3920" s="9" t="str">
        <f>_xlfn.XLOOKUP(D3920,Data!G:G,Data!H:H,0,0,1)</f>
        <v>Europe</v>
      </c>
    </row>
    <row r="3921" spans="1:6" x14ac:dyDescent="0.2">
      <c r="A3921" s="9" t="s">
        <v>379</v>
      </c>
      <c r="B3921" s="9" t="s">
        <v>253</v>
      </c>
      <c r="C3921" s="8" t="s">
        <v>51</v>
      </c>
      <c r="D3921" s="9" t="s">
        <v>10</v>
      </c>
      <c r="E3921" s="8">
        <v>1</v>
      </c>
      <c r="F3921" s="9" t="str">
        <f>_xlfn.XLOOKUP(D3921,Data!G:G,Data!H:H,0,0,1)</f>
        <v>Oceania</v>
      </c>
    </row>
    <row r="3922" spans="1:6" x14ac:dyDescent="0.2">
      <c r="A3922" s="9" t="s">
        <v>379</v>
      </c>
      <c r="B3922" s="9" t="s">
        <v>253</v>
      </c>
      <c r="C3922" s="8" t="s">
        <v>51</v>
      </c>
      <c r="D3922" s="9" t="s">
        <v>13</v>
      </c>
      <c r="E3922" s="8">
        <v>1</v>
      </c>
      <c r="F3922" s="9" t="str">
        <f>_xlfn.XLOOKUP(D3922,Data!G:G,Data!H:H,0,0,1)</f>
        <v>South America</v>
      </c>
    </row>
    <row r="3923" spans="1:6" x14ac:dyDescent="0.2">
      <c r="A3923" s="9" t="s">
        <v>379</v>
      </c>
      <c r="B3923" s="9" t="s">
        <v>253</v>
      </c>
      <c r="C3923" s="8" t="s">
        <v>51</v>
      </c>
      <c r="D3923" s="9" t="s">
        <v>17</v>
      </c>
      <c r="E3923" s="8">
        <v>1</v>
      </c>
      <c r="F3923" s="9" t="str">
        <f>_xlfn.XLOOKUP(D3923,Data!G:G,Data!H:H,0,0,1)</f>
        <v>Asia</v>
      </c>
    </row>
    <row r="3924" spans="1:6" x14ac:dyDescent="0.2">
      <c r="A3924" s="9" t="s">
        <v>379</v>
      </c>
      <c r="B3924" s="9" t="s">
        <v>253</v>
      </c>
      <c r="C3924" s="8" t="s">
        <v>51</v>
      </c>
      <c r="D3924" s="9" t="s">
        <v>21</v>
      </c>
      <c r="E3924" s="8">
        <v>2</v>
      </c>
      <c r="F3924" s="9" t="str">
        <f>_xlfn.XLOOKUP(D3924,Data!G:G,Data!H:H,0,0,1)</f>
        <v>Europe</v>
      </c>
    </row>
    <row r="3925" spans="1:6" x14ac:dyDescent="0.2">
      <c r="A3925" s="9" t="s">
        <v>379</v>
      </c>
      <c r="B3925" s="9" t="s">
        <v>253</v>
      </c>
      <c r="C3925" s="8" t="s">
        <v>51</v>
      </c>
      <c r="D3925" s="9" t="s">
        <v>196</v>
      </c>
      <c r="E3925" s="8">
        <v>1</v>
      </c>
      <c r="F3925" s="9" t="str">
        <f>_xlfn.XLOOKUP(D3925,Data!G:G,Data!H:H,0,0,1)</f>
        <v>South America</v>
      </c>
    </row>
    <row r="3926" spans="1:6" x14ac:dyDescent="0.2">
      <c r="A3926" s="9" t="s">
        <v>379</v>
      </c>
      <c r="B3926" s="9" t="s">
        <v>253</v>
      </c>
      <c r="C3926" s="8" t="s">
        <v>51</v>
      </c>
      <c r="D3926" s="9" t="s">
        <v>22</v>
      </c>
      <c r="E3926" s="8">
        <v>2</v>
      </c>
      <c r="F3926" s="9" t="str">
        <f>_xlfn.XLOOKUP(D3926,Data!G:G,Data!H:H,0,0,1)</f>
        <v>Africa</v>
      </c>
    </row>
    <row r="3927" spans="1:6" x14ac:dyDescent="0.2">
      <c r="A3927" s="9" t="s">
        <v>379</v>
      </c>
      <c r="B3927" s="9" t="s">
        <v>253</v>
      </c>
      <c r="C3927" s="8" t="s">
        <v>51</v>
      </c>
      <c r="D3927" s="9" t="s">
        <v>25</v>
      </c>
      <c r="E3927" s="8">
        <v>2</v>
      </c>
      <c r="F3927" s="9" t="str">
        <f>_xlfn.XLOOKUP(D3927,Data!G:G,Data!H:H,0,0,1)</f>
        <v>Europe</v>
      </c>
    </row>
    <row r="3928" spans="1:6" x14ac:dyDescent="0.2">
      <c r="A3928" s="9" t="s">
        <v>379</v>
      </c>
      <c r="B3928" s="9" t="s">
        <v>253</v>
      </c>
      <c r="C3928" s="8" t="s">
        <v>51</v>
      </c>
      <c r="D3928" s="9" t="s">
        <v>26</v>
      </c>
      <c r="E3928" s="8">
        <v>2</v>
      </c>
      <c r="F3928" s="9" t="str">
        <f>_xlfn.XLOOKUP(D3928,Data!G:G,Data!H:H,0,0,1)</f>
        <v>Europe</v>
      </c>
    </row>
    <row r="3929" spans="1:6" x14ac:dyDescent="0.2">
      <c r="A3929" s="9" t="s">
        <v>379</v>
      </c>
      <c r="B3929" s="9" t="s">
        <v>253</v>
      </c>
      <c r="C3929" s="8" t="s">
        <v>51</v>
      </c>
      <c r="D3929" s="9" t="s">
        <v>27</v>
      </c>
      <c r="E3929" s="8">
        <v>2</v>
      </c>
      <c r="F3929" s="9" t="str">
        <f>_xlfn.XLOOKUP(D3929,Data!G:G,Data!H:H,0,0,1)</f>
        <v>Europe</v>
      </c>
    </row>
    <row r="3930" spans="1:6" x14ac:dyDescent="0.2">
      <c r="A3930" s="9" t="s">
        <v>379</v>
      </c>
      <c r="B3930" s="9" t="s">
        <v>253</v>
      </c>
      <c r="C3930" s="8" t="s">
        <v>51</v>
      </c>
      <c r="D3930" s="9" t="s">
        <v>170</v>
      </c>
      <c r="E3930" s="8">
        <v>1</v>
      </c>
      <c r="F3930" s="9" t="str">
        <f>_xlfn.XLOOKUP(D3930,Data!G:G,Data!H:H,0,0,1)</f>
        <v>North America</v>
      </c>
    </row>
    <row r="3931" spans="1:6" x14ac:dyDescent="0.2">
      <c r="A3931" s="9" t="s">
        <v>379</v>
      </c>
      <c r="B3931" s="9" t="s">
        <v>253</v>
      </c>
      <c r="C3931" s="8" t="s">
        <v>51</v>
      </c>
      <c r="D3931" s="9" t="s">
        <v>143</v>
      </c>
      <c r="E3931" s="8">
        <v>2</v>
      </c>
      <c r="F3931" s="9" t="str">
        <f>_xlfn.XLOOKUP(D3931,Data!G:G,Data!H:H,0,0,1)</f>
        <v>Europe</v>
      </c>
    </row>
    <row r="3932" spans="1:6" x14ac:dyDescent="0.2">
      <c r="A3932" s="9" t="s">
        <v>379</v>
      </c>
      <c r="B3932" s="9" t="s">
        <v>253</v>
      </c>
      <c r="C3932" s="8" t="s">
        <v>51</v>
      </c>
      <c r="D3932" s="9" t="s">
        <v>31</v>
      </c>
      <c r="E3932" s="8">
        <v>2</v>
      </c>
      <c r="F3932" s="9" t="str">
        <f>_xlfn.XLOOKUP(D3932,Data!G:G,Data!H:H,0,0,1)</f>
        <v>Europe</v>
      </c>
    </row>
    <row r="3933" spans="1:6" x14ac:dyDescent="0.2">
      <c r="A3933" s="9" t="s">
        <v>379</v>
      </c>
      <c r="B3933" s="9" t="s">
        <v>253</v>
      </c>
      <c r="C3933" s="8" t="s">
        <v>51</v>
      </c>
      <c r="D3933" s="9" t="s">
        <v>32</v>
      </c>
      <c r="E3933" s="8">
        <v>1</v>
      </c>
      <c r="F3933" s="9" t="str">
        <f>_xlfn.XLOOKUP(D3933,Data!G:G,Data!H:H,0,0,1)</f>
        <v>Asia</v>
      </c>
    </row>
    <row r="3934" spans="1:6" x14ac:dyDescent="0.2">
      <c r="A3934" s="9" t="s">
        <v>379</v>
      </c>
      <c r="B3934" s="9" t="s">
        <v>253</v>
      </c>
      <c r="C3934" s="8" t="s">
        <v>51</v>
      </c>
      <c r="D3934" s="9" t="s">
        <v>33</v>
      </c>
      <c r="E3934" s="8">
        <v>1</v>
      </c>
      <c r="F3934" s="9" t="str">
        <f>_xlfn.XLOOKUP(D3934,Data!G:G,Data!H:H,0,0,1)</f>
        <v>Asia</v>
      </c>
    </row>
    <row r="3935" spans="1:6" x14ac:dyDescent="0.2">
      <c r="A3935" s="9" t="s">
        <v>379</v>
      </c>
      <c r="B3935" s="9" t="s">
        <v>253</v>
      </c>
      <c r="C3935" s="8" t="s">
        <v>51</v>
      </c>
      <c r="D3935" s="9" t="s">
        <v>207</v>
      </c>
      <c r="E3935" s="8">
        <v>2</v>
      </c>
      <c r="F3935" s="9" t="str">
        <f>_xlfn.XLOOKUP(D3935,Data!G:G,Data!H:H,0,0,1)</f>
        <v>Europe</v>
      </c>
    </row>
    <row r="3936" spans="1:6" x14ac:dyDescent="0.2">
      <c r="A3936" s="9" t="s">
        <v>379</v>
      </c>
      <c r="B3936" s="9" t="s">
        <v>253</v>
      </c>
      <c r="C3936" s="8" t="s">
        <v>51</v>
      </c>
      <c r="D3936" s="9" t="s">
        <v>35</v>
      </c>
      <c r="E3936" s="8">
        <v>2</v>
      </c>
      <c r="F3936" s="9" t="str">
        <f>_xlfn.XLOOKUP(D3936,Data!G:G,Data!H:H,0,0,1)</f>
        <v>North America</v>
      </c>
    </row>
    <row r="3937" spans="1:6" x14ac:dyDescent="0.2">
      <c r="A3937" s="9" t="s">
        <v>379</v>
      </c>
      <c r="B3937" s="9" t="s">
        <v>253</v>
      </c>
      <c r="C3937" s="8" t="s">
        <v>51</v>
      </c>
      <c r="D3937" s="9" t="s">
        <v>59</v>
      </c>
      <c r="E3937" s="8">
        <v>2</v>
      </c>
      <c r="F3937" s="9" t="str">
        <f>_xlfn.XLOOKUP(D3937,Data!G:G,Data!H:H,0,0,1)</f>
        <v>Europe</v>
      </c>
    </row>
    <row r="3938" spans="1:6" x14ac:dyDescent="0.2">
      <c r="A3938" s="9" t="s">
        <v>379</v>
      </c>
      <c r="B3938" s="9" t="s">
        <v>253</v>
      </c>
      <c r="C3938" s="8" t="s">
        <v>51</v>
      </c>
      <c r="D3938" s="9" t="s">
        <v>41</v>
      </c>
      <c r="E3938" s="8">
        <v>2</v>
      </c>
      <c r="F3938" s="9" t="str">
        <f>_xlfn.XLOOKUP(D3938,Data!G:G,Data!H:H,0,0,1)</f>
        <v>Asia</v>
      </c>
    </row>
    <row r="3939" spans="1:6" x14ac:dyDescent="0.2">
      <c r="A3939" s="9" t="s">
        <v>379</v>
      </c>
      <c r="B3939" s="9" t="s">
        <v>253</v>
      </c>
      <c r="C3939" s="8" t="s">
        <v>51</v>
      </c>
      <c r="D3939" s="9" t="s">
        <v>42</v>
      </c>
      <c r="E3939" s="8">
        <v>1</v>
      </c>
      <c r="F3939" s="9" t="str">
        <f>_xlfn.XLOOKUP(D3939,Data!G:G,Data!H:H,0,0,1)</f>
        <v>Europe</v>
      </c>
    </row>
    <row r="3940" spans="1:6" x14ac:dyDescent="0.2">
      <c r="A3940" s="9" t="s">
        <v>379</v>
      </c>
      <c r="B3940" s="9" t="s">
        <v>253</v>
      </c>
      <c r="C3940" s="8" t="s">
        <v>51</v>
      </c>
      <c r="D3940" s="9" t="s">
        <v>127</v>
      </c>
      <c r="E3940" s="8">
        <v>1</v>
      </c>
      <c r="F3940" s="9" t="str">
        <f>_xlfn.XLOOKUP(D3940,Data!G:G,Data!H:H,0,0,1)</f>
        <v>Europe</v>
      </c>
    </row>
    <row r="3941" spans="1:6" x14ac:dyDescent="0.2">
      <c r="A3941" s="9" t="s">
        <v>379</v>
      </c>
      <c r="B3941" s="9" t="s">
        <v>253</v>
      </c>
      <c r="C3941" s="8" t="s">
        <v>51</v>
      </c>
      <c r="D3941" s="9" t="s">
        <v>137</v>
      </c>
      <c r="E3941" s="8">
        <v>1</v>
      </c>
      <c r="F3941" s="9" t="str">
        <f>_xlfn.XLOOKUP(D3941,Data!G:G,Data!H:H,0,0,1)</f>
        <v>Europe</v>
      </c>
    </row>
    <row r="3942" spans="1:6" x14ac:dyDescent="0.2">
      <c r="A3942" s="9" t="s">
        <v>379</v>
      </c>
      <c r="B3942" s="9" t="s">
        <v>253</v>
      </c>
      <c r="C3942" s="8" t="s">
        <v>51</v>
      </c>
      <c r="D3942" s="9" t="s">
        <v>43</v>
      </c>
      <c r="E3942" s="8">
        <v>1</v>
      </c>
      <c r="F3942" s="9" t="str">
        <f>_xlfn.XLOOKUP(D3942,Data!G:G,Data!H:H,0,0,1)</f>
        <v>Europe</v>
      </c>
    </row>
    <row r="3943" spans="1:6" x14ac:dyDescent="0.2">
      <c r="A3943" s="9" t="s">
        <v>379</v>
      </c>
      <c r="B3943" s="9" t="s">
        <v>253</v>
      </c>
      <c r="C3943" s="8" t="s">
        <v>51</v>
      </c>
      <c r="D3943" s="9" t="s">
        <v>44</v>
      </c>
      <c r="E3943" s="8">
        <v>1</v>
      </c>
      <c r="F3943" s="9" t="str">
        <f>_xlfn.XLOOKUP(D3943,Data!G:G,Data!H:H,0,0,1)</f>
        <v>Europe</v>
      </c>
    </row>
    <row r="3944" spans="1:6" x14ac:dyDescent="0.2">
      <c r="A3944" s="9" t="s">
        <v>379</v>
      </c>
      <c r="B3944" s="9" t="s">
        <v>253</v>
      </c>
      <c r="C3944" s="8" t="s">
        <v>51</v>
      </c>
      <c r="D3944" s="9" t="s">
        <v>45</v>
      </c>
      <c r="E3944" s="8">
        <v>1</v>
      </c>
      <c r="F3944" s="9" t="str">
        <f>_xlfn.XLOOKUP(D3944,Data!G:G,Data!H:H,0,0,1)</f>
        <v>North America</v>
      </c>
    </row>
    <row r="3945" spans="1:6" x14ac:dyDescent="0.2">
      <c r="A3945" s="9" t="s">
        <v>379</v>
      </c>
      <c r="B3945" s="9" t="s">
        <v>253</v>
      </c>
      <c r="C3945" s="8" t="s">
        <v>51</v>
      </c>
      <c r="D3945" s="9" t="s">
        <v>46</v>
      </c>
      <c r="E3945" s="8">
        <v>1</v>
      </c>
      <c r="F3945" s="9" t="str">
        <f>_xlfn.XLOOKUP(D3945,Data!G:G,Data!H:H,0,0,1)</f>
        <v>Asia</v>
      </c>
    </row>
    <row r="3946" spans="1:6" x14ac:dyDescent="0.2">
      <c r="A3946" s="9" t="s">
        <v>380</v>
      </c>
      <c r="B3946" s="9" t="s">
        <v>381</v>
      </c>
      <c r="C3946" s="8" t="s">
        <v>8</v>
      </c>
      <c r="D3946" s="9" t="s">
        <v>71</v>
      </c>
      <c r="E3946" s="8">
        <v>1</v>
      </c>
      <c r="F3946" s="9" t="str">
        <f>_xlfn.XLOOKUP(D3946,Data!G:G,Data!H:H,0,0,1)</f>
        <v>Oceania</v>
      </c>
    </row>
    <row r="3947" spans="1:6" x14ac:dyDescent="0.2">
      <c r="A3947" s="9" t="s">
        <v>380</v>
      </c>
      <c r="B3947" s="9" t="s">
        <v>381</v>
      </c>
      <c r="C3947" s="8" t="s">
        <v>8</v>
      </c>
      <c r="D3947" s="9" t="s">
        <v>70</v>
      </c>
      <c r="E3947" s="8">
        <v>1</v>
      </c>
      <c r="F3947" s="9" t="str">
        <f>_xlfn.XLOOKUP(D3947,Data!G:G,Data!H:H,0,0,1)</f>
        <v>Europe</v>
      </c>
    </row>
    <row r="3948" spans="1:6" x14ac:dyDescent="0.2">
      <c r="A3948" s="9" t="s">
        <v>380</v>
      </c>
      <c r="B3948" s="9" t="s">
        <v>381</v>
      </c>
      <c r="C3948" s="8" t="s">
        <v>8</v>
      </c>
      <c r="D3948" s="9" t="s">
        <v>22</v>
      </c>
      <c r="E3948" s="8">
        <v>1</v>
      </c>
      <c r="F3948" s="9" t="str">
        <f>_xlfn.XLOOKUP(D3948,Data!G:G,Data!H:H,0,0,1)</f>
        <v>Africa</v>
      </c>
    </row>
    <row r="3949" spans="1:6" x14ac:dyDescent="0.2">
      <c r="A3949" s="9" t="s">
        <v>380</v>
      </c>
      <c r="B3949" s="9" t="s">
        <v>381</v>
      </c>
      <c r="C3949" s="8" t="s">
        <v>8</v>
      </c>
      <c r="D3949" s="9" t="s">
        <v>28</v>
      </c>
      <c r="E3949" s="8">
        <v>1</v>
      </c>
      <c r="F3949" s="9" t="str">
        <f>_xlfn.XLOOKUP(D3949,Data!G:G,Data!H:H,0,0,1)</f>
        <v>Asia</v>
      </c>
    </row>
    <row r="3950" spans="1:6" x14ac:dyDescent="0.2">
      <c r="A3950" s="9" t="s">
        <v>380</v>
      </c>
      <c r="B3950" s="9" t="s">
        <v>381</v>
      </c>
      <c r="C3950" s="8" t="s">
        <v>8</v>
      </c>
      <c r="D3950" s="9" t="s">
        <v>33</v>
      </c>
      <c r="E3950" s="8">
        <v>1</v>
      </c>
      <c r="F3950" s="9" t="str">
        <f>_xlfn.XLOOKUP(D3950,Data!G:G,Data!H:H,0,0,1)</f>
        <v>Asia</v>
      </c>
    </row>
    <row r="3951" spans="1:6" x14ac:dyDescent="0.2">
      <c r="A3951" s="9" t="s">
        <v>380</v>
      </c>
      <c r="B3951" s="9" t="s">
        <v>381</v>
      </c>
      <c r="C3951" s="8" t="s">
        <v>8</v>
      </c>
      <c r="D3951" s="9" t="s">
        <v>77</v>
      </c>
      <c r="E3951" s="8">
        <v>1</v>
      </c>
      <c r="F3951" s="9" t="str">
        <f>_xlfn.XLOOKUP(D3951,Data!G:G,Data!H:H,0,0,1)</f>
        <v>Africa</v>
      </c>
    </row>
    <row r="3952" spans="1:6" x14ac:dyDescent="0.2">
      <c r="A3952" s="9" t="s">
        <v>380</v>
      </c>
      <c r="B3952" s="9" t="s">
        <v>381</v>
      </c>
      <c r="C3952" s="8" t="s">
        <v>8</v>
      </c>
      <c r="D3952" s="9" t="s">
        <v>61</v>
      </c>
      <c r="E3952" s="8">
        <v>1</v>
      </c>
      <c r="F3952" s="9" t="str">
        <f>_xlfn.XLOOKUP(D3952,Data!G:G,Data!H:H,0,0,1)</f>
        <v>Europe</v>
      </c>
    </row>
    <row r="3953" spans="1:6" x14ac:dyDescent="0.2">
      <c r="A3953" s="9" t="s">
        <v>380</v>
      </c>
      <c r="B3953" s="9" t="s">
        <v>381</v>
      </c>
      <c r="C3953" s="8" t="s">
        <v>8</v>
      </c>
      <c r="D3953" s="9" t="s">
        <v>203</v>
      </c>
      <c r="E3953" s="8">
        <v>1</v>
      </c>
      <c r="F3953" s="9" t="str">
        <f>_xlfn.XLOOKUP(D3953,Data!G:G,Data!H:H,0,0,1)</f>
        <v>Europe</v>
      </c>
    </row>
    <row r="3954" spans="1:6" x14ac:dyDescent="0.2">
      <c r="A3954" s="9" t="s">
        <v>380</v>
      </c>
      <c r="B3954" s="9" t="s">
        <v>381</v>
      </c>
      <c r="C3954" s="8" t="s">
        <v>8</v>
      </c>
      <c r="D3954" s="9" t="s">
        <v>207</v>
      </c>
      <c r="E3954" s="8">
        <v>1</v>
      </c>
      <c r="F3954" s="9" t="str">
        <f>_xlfn.XLOOKUP(D3954,Data!G:G,Data!H:H,0,0,1)</f>
        <v>Europe</v>
      </c>
    </row>
    <row r="3955" spans="1:6" x14ac:dyDescent="0.2">
      <c r="A3955" s="9" t="s">
        <v>380</v>
      </c>
      <c r="B3955" s="9" t="s">
        <v>381</v>
      </c>
      <c r="C3955" s="8" t="s">
        <v>8</v>
      </c>
      <c r="D3955" s="9" t="s">
        <v>39</v>
      </c>
      <c r="E3955" s="8">
        <v>1</v>
      </c>
      <c r="F3955" s="9" t="str">
        <f>_xlfn.XLOOKUP(D3955,Data!G:G,Data!H:H,0,0,1)</f>
        <v>Europe</v>
      </c>
    </row>
    <row r="3956" spans="1:6" x14ac:dyDescent="0.2">
      <c r="A3956" s="9" t="s">
        <v>380</v>
      </c>
      <c r="B3956" s="9" t="s">
        <v>381</v>
      </c>
      <c r="C3956" s="8" t="s">
        <v>8</v>
      </c>
      <c r="D3956" s="9" t="s">
        <v>29</v>
      </c>
      <c r="E3956" s="8">
        <v>1</v>
      </c>
      <c r="F3956" s="9" t="str">
        <f>_xlfn.XLOOKUP(D3956,Data!G:G,Data!H:H,0,0,1)</f>
        <v>Asia</v>
      </c>
    </row>
    <row r="3957" spans="1:6" x14ac:dyDescent="0.2">
      <c r="A3957" s="9" t="s">
        <v>380</v>
      </c>
      <c r="B3957" s="9" t="s">
        <v>381</v>
      </c>
      <c r="C3957" s="8" t="s">
        <v>8</v>
      </c>
      <c r="D3957" s="9" t="s">
        <v>193</v>
      </c>
      <c r="E3957" s="8">
        <v>1</v>
      </c>
      <c r="F3957" s="9" t="str">
        <f>_xlfn.XLOOKUP(D3957,Data!G:G,Data!H:H,0,0,1)</f>
        <v>Africa</v>
      </c>
    </row>
    <row r="3958" spans="1:6" x14ac:dyDescent="0.2">
      <c r="A3958" s="9" t="s">
        <v>380</v>
      </c>
      <c r="B3958" s="9" t="s">
        <v>381</v>
      </c>
      <c r="C3958" s="8" t="s">
        <v>8</v>
      </c>
      <c r="D3958" s="9" t="s">
        <v>38</v>
      </c>
      <c r="E3958" s="8">
        <v>1</v>
      </c>
      <c r="F3958" s="9" t="str">
        <f>_xlfn.XLOOKUP(D3958,Data!G:G,Data!H:H,0,0,1)</f>
        <v>Europe</v>
      </c>
    </row>
    <row r="3959" spans="1:6" x14ac:dyDescent="0.2">
      <c r="A3959" s="9" t="s">
        <v>380</v>
      </c>
      <c r="B3959" s="9" t="s">
        <v>381</v>
      </c>
      <c r="C3959" s="8" t="s">
        <v>8</v>
      </c>
      <c r="D3959" s="9" t="s">
        <v>32</v>
      </c>
      <c r="E3959" s="8">
        <v>1</v>
      </c>
      <c r="F3959" s="9" t="str">
        <f>_xlfn.XLOOKUP(D3959,Data!G:G,Data!H:H,0,0,1)</f>
        <v>Asia</v>
      </c>
    </row>
    <row r="3960" spans="1:6" x14ac:dyDescent="0.2">
      <c r="A3960" s="9" t="s">
        <v>380</v>
      </c>
      <c r="B3960" s="9" t="s">
        <v>381</v>
      </c>
      <c r="C3960" s="8" t="s">
        <v>8</v>
      </c>
      <c r="D3960" s="9" t="s">
        <v>141</v>
      </c>
      <c r="E3960" s="8">
        <v>1</v>
      </c>
      <c r="F3960" s="9" t="str">
        <f>_xlfn.XLOOKUP(D3960,Data!G:G,Data!H:H,0,0,1)</f>
        <v>Europe</v>
      </c>
    </row>
    <row r="3961" spans="1:6" x14ac:dyDescent="0.2">
      <c r="A3961" s="9" t="s">
        <v>380</v>
      </c>
      <c r="B3961" s="9" t="s">
        <v>381</v>
      </c>
      <c r="C3961" s="8" t="s">
        <v>8</v>
      </c>
      <c r="D3961" s="9" t="s">
        <v>152</v>
      </c>
      <c r="E3961" s="8">
        <v>1</v>
      </c>
      <c r="F3961" s="9" t="str">
        <f>_xlfn.XLOOKUP(D3961,Data!G:G,Data!H:H,0,0,1)</f>
        <v>Africa</v>
      </c>
    </row>
    <row r="3962" spans="1:6" x14ac:dyDescent="0.2">
      <c r="A3962" s="9" t="s">
        <v>380</v>
      </c>
      <c r="B3962" s="9" t="s">
        <v>381</v>
      </c>
      <c r="C3962" s="8" t="s">
        <v>8</v>
      </c>
      <c r="D3962" s="9" t="s">
        <v>64</v>
      </c>
      <c r="E3962" s="8">
        <v>1</v>
      </c>
      <c r="F3962" s="9" t="str">
        <f>_xlfn.XLOOKUP(D3962,Data!G:G,Data!H:H,0,0,1)</f>
        <v>Africa</v>
      </c>
    </row>
    <row r="3963" spans="1:6" x14ac:dyDescent="0.2">
      <c r="A3963" s="9" t="s">
        <v>380</v>
      </c>
      <c r="B3963" s="9" t="s">
        <v>381</v>
      </c>
      <c r="C3963" s="8" t="s">
        <v>8</v>
      </c>
      <c r="D3963" s="9" t="s">
        <v>129</v>
      </c>
      <c r="E3963" s="8">
        <v>1</v>
      </c>
      <c r="F3963" s="9" t="str">
        <f>_xlfn.XLOOKUP(D3963,Data!G:G,Data!H:H,0,0,1)</f>
        <v>Asia</v>
      </c>
    </row>
    <row r="3964" spans="1:6" x14ac:dyDescent="0.2">
      <c r="A3964" s="9" t="s">
        <v>380</v>
      </c>
      <c r="B3964" s="9" t="s">
        <v>381</v>
      </c>
      <c r="C3964" s="8" t="s">
        <v>8</v>
      </c>
      <c r="D3964" s="9" t="s">
        <v>282</v>
      </c>
      <c r="E3964" s="8">
        <v>1</v>
      </c>
      <c r="F3964" s="9" t="str">
        <f>_xlfn.XLOOKUP(D3964,Data!G:G,Data!H:H,0,0,1)</f>
        <v>Europe</v>
      </c>
    </row>
    <row r="3965" spans="1:6" x14ac:dyDescent="0.2">
      <c r="A3965" s="9" t="s">
        <v>380</v>
      </c>
      <c r="B3965" s="9" t="s">
        <v>381</v>
      </c>
      <c r="C3965" s="8" t="s">
        <v>8</v>
      </c>
      <c r="D3965" s="9" t="s">
        <v>45</v>
      </c>
      <c r="E3965" s="8">
        <v>1</v>
      </c>
      <c r="F3965" s="9" t="str">
        <f>_xlfn.XLOOKUP(D3965,Data!G:G,Data!H:H,0,0,1)</f>
        <v>North America</v>
      </c>
    </row>
    <row r="3966" spans="1:6" x14ac:dyDescent="0.2">
      <c r="A3966" s="9" t="s">
        <v>380</v>
      </c>
      <c r="B3966" s="9" t="s">
        <v>381</v>
      </c>
      <c r="C3966" s="8" t="s">
        <v>8</v>
      </c>
      <c r="D3966" s="9" t="s">
        <v>13</v>
      </c>
      <c r="E3966" s="8">
        <v>1</v>
      </c>
      <c r="F3966" s="9" t="str">
        <f>_xlfn.XLOOKUP(D3966,Data!G:G,Data!H:H,0,0,1)</f>
        <v>South America</v>
      </c>
    </row>
    <row r="3967" spans="1:6" x14ac:dyDescent="0.2">
      <c r="A3967" s="9" t="s">
        <v>380</v>
      </c>
      <c r="B3967" s="9" t="s">
        <v>381</v>
      </c>
      <c r="C3967" s="8" t="s">
        <v>8</v>
      </c>
      <c r="D3967" s="9" t="s">
        <v>219</v>
      </c>
      <c r="E3967" s="8">
        <v>1</v>
      </c>
      <c r="F3967" s="9" t="str">
        <f>_xlfn.XLOOKUP(D3967,Data!G:G,Data!H:H,0,0,1)</f>
        <v>Europe</v>
      </c>
    </row>
    <row r="3968" spans="1:6" x14ac:dyDescent="0.2">
      <c r="A3968" s="9" t="s">
        <v>380</v>
      </c>
      <c r="B3968" s="9" t="s">
        <v>381</v>
      </c>
      <c r="C3968" s="8" t="s">
        <v>8</v>
      </c>
      <c r="D3968" s="9" t="s">
        <v>240</v>
      </c>
      <c r="E3968" s="8">
        <v>1</v>
      </c>
      <c r="F3968" s="9" t="str">
        <f>_xlfn.XLOOKUP(D3968,Data!G:G,Data!H:H,0,0,1)</f>
        <v>North America</v>
      </c>
    </row>
    <row r="3969" spans="1:6" x14ac:dyDescent="0.2">
      <c r="A3969" s="9" t="s">
        <v>380</v>
      </c>
      <c r="B3969" s="9" t="s">
        <v>381</v>
      </c>
      <c r="C3969" s="8" t="s">
        <v>8</v>
      </c>
      <c r="D3969" s="9" t="s">
        <v>26</v>
      </c>
      <c r="E3969" s="8">
        <v>1</v>
      </c>
      <c r="F3969" s="9" t="str">
        <f>_xlfn.XLOOKUP(D3969,Data!G:G,Data!H:H,0,0,1)</f>
        <v>Europe</v>
      </c>
    </row>
    <row r="3970" spans="1:6" x14ac:dyDescent="0.2">
      <c r="A3970" s="9" t="s">
        <v>380</v>
      </c>
      <c r="B3970" s="9" t="s">
        <v>381</v>
      </c>
      <c r="C3970" s="8" t="s">
        <v>8</v>
      </c>
      <c r="D3970" s="9" t="s">
        <v>172</v>
      </c>
      <c r="E3970" s="8">
        <v>1</v>
      </c>
      <c r="F3970" s="9" t="str">
        <f>_xlfn.XLOOKUP(D3970,Data!G:G,Data!H:H,0,0,1)</f>
        <v>South America</v>
      </c>
    </row>
    <row r="3971" spans="1:6" x14ac:dyDescent="0.2">
      <c r="A3971" s="9" t="s">
        <v>380</v>
      </c>
      <c r="B3971" s="9" t="s">
        <v>381</v>
      </c>
      <c r="C3971" s="8" t="s">
        <v>8</v>
      </c>
      <c r="D3971" s="9" t="s">
        <v>20</v>
      </c>
      <c r="E3971" s="8">
        <v>1</v>
      </c>
      <c r="F3971" s="9" t="str">
        <f>_xlfn.XLOOKUP(D3971,Data!G:G,Data!H:H,0,0,1)</f>
        <v>North America</v>
      </c>
    </row>
    <row r="3972" spans="1:6" x14ac:dyDescent="0.2">
      <c r="A3972" s="9" t="s">
        <v>380</v>
      </c>
      <c r="B3972" s="9" t="s">
        <v>381</v>
      </c>
      <c r="C3972" s="8" t="s">
        <v>8</v>
      </c>
      <c r="D3972" s="9" t="s">
        <v>139</v>
      </c>
      <c r="E3972" s="8">
        <v>1</v>
      </c>
      <c r="F3972" s="9" t="str">
        <f>_xlfn.XLOOKUP(D3972,Data!G:G,Data!H:H,0,0,1)</f>
        <v>Africa</v>
      </c>
    </row>
    <row r="3973" spans="1:6" x14ac:dyDescent="0.2">
      <c r="A3973" s="9" t="s">
        <v>380</v>
      </c>
      <c r="B3973" s="9" t="s">
        <v>381</v>
      </c>
      <c r="C3973" s="8" t="s">
        <v>8</v>
      </c>
      <c r="D3973" s="9" t="s">
        <v>109</v>
      </c>
      <c r="E3973" s="8">
        <v>1</v>
      </c>
      <c r="F3973" s="9" t="str">
        <f>_xlfn.XLOOKUP(D3973,Data!G:G,Data!H:H,0,0,1)</f>
        <v>Africa</v>
      </c>
    </row>
    <row r="3974" spans="1:6" x14ac:dyDescent="0.2">
      <c r="A3974" s="9" t="s">
        <v>380</v>
      </c>
      <c r="B3974" s="9" t="s">
        <v>381</v>
      </c>
      <c r="C3974" s="8" t="s">
        <v>8</v>
      </c>
      <c r="D3974" s="9" t="s">
        <v>54</v>
      </c>
      <c r="E3974" s="8">
        <v>1</v>
      </c>
      <c r="F3974" s="9" t="str">
        <f>_xlfn.XLOOKUP(D3974,Data!G:G,Data!H:H,0,0,1)</f>
        <v>Europe</v>
      </c>
    </row>
    <row r="3975" spans="1:6" x14ac:dyDescent="0.2">
      <c r="A3975" s="9" t="s">
        <v>380</v>
      </c>
      <c r="B3975" s="9" t="s">
        <v>381</v>
      </c>
      <c r="C3975" s="8" t="s">
        <v>8</v>
      </c>
      <c r="D3975" s="9" t="s">
        <v>198</v>
      </c>
      <c r="E3975" s="8">
        <v>1</v>
      </c>
      <c r="F3975" s="9" t="str">
        <f>_xlfn.XLOOKUP(D3975,Data!G:G,Data!H:H,0,0,1)</f>
        <v>Europe</v>
      </c>
    </row>
    <row r="3976" spans="1:6" x14ac:dyDescent="0.2">
      <c r="A3976" s="9" t="s">
        <v>380</v>
      </c>
      <c r="B3976" s="9" t="s">
        <v>381</v>
      </c>
      <c r="C3976" s="8" t="s">
        <v>8</v>
      </c>
      <c r="D3976" s="9" t="s">
        <v>143</v>
      </c>
      <c r="E3976" s="8">
        <v>1</v>
      </c>
      <c r="F3976" s="9" t="str">
        <f>_xlfn.XLOOKUP(D3976,Data!G:G,Data!H:H,0,0,1)</f>
        <v>Europe</v>
      </c>
    </row>
    <row r="3977" spans="1:6" x14ac:dyDescent="0.2">
      <c r="A3977" s="9" t="s">
        <v>380</v>
      </c>
      <c r="B3977" s="9" t="s">
        <v>381</v>
      </c>
      <c r="C3977" s="8" t="s">
        <v>8</v>
      </c>
      <c r="D3977" s="9" t="s">
        <v>102</v>
      </c>
      <c r="E3977" s="8">
        <v>1</v>
      </c>
      <c r="F3977" s="9" t="str">
        <f>_xlfn.XLOOKUP(D3977,Data!G:G,Data!H:H,0,0,1)</f>
        <v>Asia</v>
      </c>
    </row>
    <row r="3978" spans="1:6" x14ac:dyDescent="0.2">
      <c r="A3978" s="9" t="s">
        <v>380</v>
      </c>
      <c r="B3978" s="9" t="s">
        <v>381</v>
      </c>
      <c r="C3978" s="8" t="s">
        <v>8</v>
      </c>
      <c r="D3978" s="9" t="s">
        <v>136</v>
      </c>
      <c r="E3978" s="8">
        <v>1</v>
      </c>
      <c r="F3978" s="9" t="str">
        <f>_xlfn.XLOOKUP(D3978,Data!G:G,Data!H:H,0,0,1)</f>
        <v>South America</v>
      </c>
    </row>
    <row r="3979" spans="1:6" x14ac:dyDescent="0.2">
      <c r="A3979" s="9" t="s">
        <v>380</v>
      </c>
      <c r="B3979" s="9" t="s">
        <v>382</v>
      </c>
      <c r="C3979" s="8" t="s">
        <v>8</v>
      </c>
      <c r="D3979" s="9" t="s">
        <v>42</v>
      </c>
      <c r="E3979" s="8">
        <v>1</v>
      </c>
      <c r="F3979" s="9" t="str">
        <f>_xlfn.XLOOKUP(D3979,Data!G:G,Data!H:H,0,0,1)</f>
        <v>Europe</v>
      </c>
    </row>
    <row r="3980" spans="1:6" x14ac:dyDescent="0.2">
      <c r="A3980" s="9" t="s">
        <v>380</v>
      </c>
      <c r="B3980" s="9" t="s">
        <v>382</v>
      </c>
      <c r="C3980" s="8" t="s">
        <v>8</v>
      </c>
      <c r="D3980" s="9" t="s">
        <v>71</v>
      </c>
      <c r="E3980" s="8">
        <v>1</v>
      </c>
      <c r="F3980" s="9" t="str">
        <f>_xlfn.XLOOKUP(D3980,Data!G:G,Data!H:H,0,0,1)</f>
        <v>Oceania</v>
      </c>
    </row>
    <row r="3981" spans="1:6" x14ac:dyDescent="0.2">
      <c r="A3981" s="9" t="s">
        <v>380</v>
      </c>
      <c r="B3981" s="9" t="s">
        <v>382</v>
      </c>
      <c r="C3981" s="8" t="s">
        <v>8</v>
      </c>
      <c r="D3981" s="9" t="s">
        <v>156</v>
      </c>
      <c r="E3981" s="8">
        <v>1</v>
      </c>
      <c r="F3981" s="9" t="str">
        <f>_xlfn.XLOOKUP(D3981,Data!G:G,Data!H:H,0,0,1)</f>
        <v>Europe</v>
      </c>
    </row>
    <row r="3982" spans="1:6" x14ac:dyDescent="0.2">
      <c r="A3982" s="9" t="s">
        <v>380</v>
      </c>
      <c r="B3982" s="9" t="s">
        <v>382</v>
      </c>
      <c r="C3982" s="8" t="s">
        <v>8</v>
      </c>
      <c r="D3982" s="9" t="s">
        <v>137</v>
      </c>
      <c r="E3982" s="8">
        <v>1</v>
      </c>
      <c r="F3982" s="9" t="str">
        <f>_xlfn.XLOOKUP(D3982,Data!G:G,Data!H:H,0,0,1)</f>
        <v>Europe</v>
      </c>
    </row>
    <row r="3983" spans="1:6" x14ac:dyDescent="0.2">
      <c r="A3983" s="9" t="s">
        <v>380</v>
      </c>
      <c r="B3983" s="9" t="s">
        <v>382</v>
      </c>
      <c r="C3983" s="8" t="s">
        <v>8</v>
      </c>
      <c r="D3983" s="9" t="s">
        <v>45</v>
      </c>
      <c r="E3983" s="8">
        <v>1</v>
      </c>
      <c r="F3983" s="9" t="str">
        <f>_xlfn.XLOOKUP(D3983,Data!G:G,Data!H:H,0,0,1)</f>
        <v>North America</v>
      </c>
    </row>
    <row r="3984" spans="1:6" x14ac:dyDescent="0.2">
      <c r="A3984" s="9" t="s">
        <v>380</v>
      </c>
      <c r="B3984" s="9" t="s">
        <v>382</v>
      </c>
      <c r="C3984" s="8" t="s">
        <v>8</v>
      </c>
      <c r="D3984" s="9" t="s">
        <v>203</v>
      </c>
      <c r="E3984" s="8">
        <v>1</v>
      </c>
      <c r="F3984" s="9" t="str">
        <f>_xlfn.XLOOKUP(D3984,Data!G:G,Data!H:H,0,0,1)</f>
        <v>Europe</v>
      </c>
    </row>
    <row r="3985" spans="1:6" x14ac:dyDescent="0.2">
      <c r="A3985" s="9" t="s">
        <v>380</v>
      </c>
      <c r="B3985" s="9" t="s">
        <v>382</v>
      </c>
      <c r="C3985" s="8" t="s">
        <v>8</v>
      </c>
      <c r="D3985" s="9" t="s">
        <v>61</v>
      </c>
      <c r="E3985" s="8">
        <v>1</v>
      </c>
      <c r="F3985" s="9" t="str">
        <f>_xlfn.XLOOKUP(D3985,Data!G:G,Data!H:H,0,0,1)</f>
        <v>Europe</v>
      </c>
    </row>
    <row r="3986" spans="1:6" x14ac:dyDescent="0.2">
      <c r="A3986" s="9" t="s">
        <v>380</v>
      </c>
      <c r="B3986" s="9" t="s">
        <v>382</v>
      </c>
      <c r="C3986" s="8" t="s">
        <v>8</v>
      </c>
      <c r="D3986" s="9" t="s">
        <v>207</v>
      </c>
      <c r="E3986" s="8">
        <v>1</v>
      </c>
      <c r="F3986" s="9" t="str">
        <f>_xlfn.XLOOKUP(D3986,Data!G:G,Data!H:H,0,0,1)</f>
        <v>Europe</v>
      </c>
    </row>
    <row r="3987" spans="1:6" x14ac:dyDescent="0.2">
      <c r="A3987" s="9" t="s">
        <v>380</v>
      </c>
      <c r="B3987" s="9" t="s">
        <v>382</v>
      </c>
      <c r="C3987" s="8" t="s">
        <v>8</v>
      </c>
      <c r="D3987" s="9" t="s">
        <v>31</v>
      </c>
      <c r="E3987" s="8">
        <v>1</v>
      </c>
      <c r="F3987" s="9" t="str">
        <f>_xlfn.XLOOKUP(D3987,Data!G:G,Data!H:H,0,0,1)</f>
        <v>Europe</v>
      </c>
    </row>
    <row r="3988" spans="1:6" x14ac:dyDescent="0.2">
      <c r="A3988" s="9" t="s">
        <v>380</v>
      </c>
      <c r="B3988" s="9" t="s">
        <v>382</v>
      </c>
      <c r="C3988" s="8" t="s">
        <v>8</v>
      </c>
      <c r="D3988" s="9" t="s">
        <v>27</v>
      </c>
      <c r="E3988" s="8">
        <v>1</v>
      </c>
      <c r="F3988" s="9" t="str">
        <f>_xlfn.XLOOKUP(D3988,Data!G:G,Data!H:H,0,0,1)</f>
        <v>Europe</v>
      </c>
    </row>
    <row r="3989" spans="1:6" x14ac:dyDescent="0.2">
      <c r="A3989" s="9" t="s">
        <v>380</v>
      </c>
      <c r="B3989" s="9" t="s">
        <v>382</v>
      </c>
      <c r="C3989" s="8" t="s">
        <v>8</v>
      </c>
      <c r="D3989" s="9" t="s">
        <v>40</v>
      </c>
      <c r="E3989" s="8">
        <v>1</v>
      </c>
      <c r="F3989" s="9" t="str">
        <f>_xlfn.XLOOKUP(D3989,Data!G:G,Data!H:H,0,0,1)</f>
        <v>Africa</v>
      </c>
    </row>
    <row r="3990" spans="1:6" x14ac:dyDescent="0.2">
      <c r="A3990" s="9" t="s">
        <v>380</v>
      </c>
      <c r="B3990" s="9" t="s">
        <v>382</v>
      </c>
      <c r="C3990" s="8" t="s">
        <v>8</v>
      </c>
      <c r="D3990" s="9" t="s">
        <v>26</v>
      </c>
      <c r="E3990" s="8">
        <v>1</v>
      </c>
      <c r="F3990" s="9" t="str">
        <f>_xlfn.XLOOKUP(D3990,Data!G:G,Data!H:H,0,0,1)</f>
        <v>Europe</v>
      </c>
    </row>
    <row r="3991" spans="1:6" x14ac:dyDescent="0.2">
      <c r="A3991" s="9" t="s">
        <v>380</v>
      </c>
      <c r="B3991" s="9" t="s">
        <v>382</v>
      </c>
      <c r="C3991" s="8" t="s">
        <v>8</v>
      </c>
      <c r="D3991" s="9" t="s">
        <v>10</v>
      </c>
      <c r="E3991" s="8">
        <v>1</v>
      </c>
      <c r="F3991" s="9" t="str">
        <f>_xlfn.XLOOKUP(D3991,Data!G:G,Data!H:H,0,0,1)</f>
        <v>Oceania</v>
      </c>
    </row>
    <row r="3992" spans="1:6" x14ac:dyDescent="0.2">
      <c r="A3992" s="9" t="s">
        <v>380</v>
      </c>
      <c r="B3992" s="9" t="s">
        <v>383</v>
      </c>
      <c r="C3992" s="8" t="s">
        <v>8</v>
      </c>
      <c r="D3992" s="9" t="s">
        <v>38</v>
      </c>
      <c r="E3992" s="8">
        <v>1</v>
      </c>
      <c r="F3992" s="9" t="str">
        <f>_xlfn.XLOOKUP(D3992,Data!G:G,Data!H:H,0,0,1)</f>
        <v>Europe</v>
      </c>
    </row>
    <row r="3993" spans="1:6" x14ac:dyDescent="0.2">
      <c r="A3993" s="9" t="s">
        <v>380</v>
      </c>
      <c r="B3993" s="9" t="s">
        <v>383</v>
      </c>
      <c r="C3993" s="8" t="s">
        <v>8</v>
      </c>
      <c r="D3993" s="9" t="s">
        <v>71</v>
      </c>
      <c r="E3993" s="8">
        <v>1</v>
      </c>
      <c r="F3993" s="9" t="str">
        <f>_xlfn.XLOOKUP(D3993,Data!G:G,Data!H:H,0,0,1)</f>
        <v>Oceania</v>
      </c>
    </row>
    <row r="3994" spans="1:6" x14ac:dyDescent="0.2">
      <c r="A3994" s="9" t="s">
        <v>380</v>
      </c>
      <c r="B3994" s="9" t="s">
        <v>383</v>
      </c>
      <c r="C3994" s="8" t="s">
        <v>8</v>
      </c>
      <c r="D3994" s="9" t="s">
        <v>45</v>
      </c>
      <c r="E3994" s="8">
        <v>1</v>
      </c>
      <c r="F3994" s="9" t="str">
        <f>_xlfn.XLOOKUP(D3994,Data!G:G,Data!H:H,0,0,1)</f>
        <v>North America</v>
      </c>
    </row>
    <row r="3995" spans="1:6" x14ac:dyDescent="0.2">
      <c r="A3995" s="9" t="s">
        <v>380</v>
      </c>
      <c r="B3995" s="9" t="s">
        <v>383</v>
      </c>
      <c r="C3995" s="8" t="s">
        <v>8</v>
      </c>
      <c r="D3995" s="9" t="s">
        <v>171</v>
      </c>
      <c r="E3995" s="8">
        <v>1</v>
      </c>
      <c r="F3995" s="9" t="str">
        <f>_xlfn.XLOOKUP(D3995,Data!G:G,Data!H:H,0,0,1)</f>
        <v>Europe</v>
      </c>
    </row>
    <row r="3996" spans="1:6" x14ac:dyDescent="0.2">
      <c r="A3996" s="9" t="s">
        <v>380</v>
      </c>
      <c r="B3996" s="9" t="s">
        <v>383</v>
      </c>
      <c r="C3996" s="8" t="s">
        <v>8</v>
      </c>
      <c r="D3996" s="9" t="s">
        <v>17</v>
      </c>
      <c r="E3996" s="8">
        <v>1</v>
      </c>
      <c r="F3996" s="9" t="str">
        <f>_xlfn.XLOOKUP(D3996,Data!G:G,Data!H:H,0,0,1)</f>
        <v>Asia</v>
      </c>
    </row>
    <row r="3997" spans="1:6" x14ac:dyDescent="0.2">
      <c r="A3997" s="9" t="s">
        <v>380</v>
      </c>
      <c r="B3997" s="9" t="s">
        <v>383</v>
      </c>
      <c r="C3997" s="8" t="s">
        <v>8</v>
      </c>
      <c r="D3997" s="9" t="s">
        <v>61</v>
      </c>
      <c r="E3997" s="8">
        <v>1</v>
      </c>
      <c r="F3997" s="9" t="str">
        <f>_xlfn.XLOOKUP(D3997,Data!G:G,Data!H:H,0,0,1)</f>
        <v>Europe</v>
      </c>
    </row>
    <row r="3998" spans="1:6" x14ac:dyDescent="0.2">
      <c r="A3998" s="9" t="s">
        <v>380</v>
      </c>
      <c r="B3998" s="9" t="s">
        <v>383</v>
      </c>
      <c r="C3998" s="8" t="s">
        <v>8</v>
      </c>
      <c r="D3998" s="9" t="s">
        <v>144</v>
      </c>
      <c r="E3998" s="8">
        <v>1</v>
      </c>
      <c r="F3998" s="9" t="str">
        <f>_xlfn.XLOOKUP(D3998,Data!G:G,Data!H:H,0,0,1)</f>
        <v>Europe</v>
      </c>
    </row>
    <row r="3999" spans="1:6" x14ac:dyDescent="0.2">
      <c r="A3999" s="9" t="s">
        <v>380</v>
      </c>
      <c r="B3999" s="9" t="s">
        <v>383</v>
      </c>
      <c r="C3999" s="8" t="s">
        <v>8</v>
      </c>
      <c r="D3999" s="9" t="s">
        <v>203</v>
      </c>
      <c r="E3999" s="8">
        <v>1</v>
      </c>
      <c r="F3999" s="9" t="str">
        <f>_xlfn.XLOOKUP(D3999,Data!G:G,Data!H:H,0,0,1)</f>
        <v>Europe</v>
      </c>
    </row>
    <row r="4000" spans="1:6" x14ac:dyDescent="0.2">
      <c r="A4000" s="9" t="s">
        <v>380</v>
      </c>
      <c r="B4000" s="9" t="s">
        <v>383</v>
      </c>
      <c r="C4000" s="8" t="s">
        <v>8</v>
      </c>
      <c r="D4000" s="9" t="s">
        <v>31</v>
      </c>
      <c r="E4000" s="8">
        <v>1</v>
      </c>
      <c r="F4000" s="9" t="str">
        <f>_xlfn.XLOOKUP(D4000,Data!G:G,Data!H:H,0,0,1)</f>
        <v>Europe</v>
      </c>
    </row>
    <row r="4001" spans="1:6" x14ac:dyDescent="0.2">
      <c r="A4001" s="9" t="s">
        <v>380</v>
      </c>
      <c r="B4001" s="9" t="s">
        <v>383</v>
      </c>
      <c r="C4001" s="8" t="s">
        <v>8</v>
      </c>
      <c r="D4001" s="9" t="s">
        <v>156</v>
      </c>
      <c r="E4001" s="8">
        <v>1</v>
      </c>
      <c r="F4001" s="9" t="str">
        <f>_xlfn.XLOOKUP(D4001,Data!G:G,Data!H:H,0,0,1)</f>
        <v>Europe</v>
      </c>
    </row>
    <row r="4002" spans="1:6" x14ac:dyDescent="0.2">
      <c r="A4002" s="9" t="s">
        <v>380</v>
      </c>
      <c r="B4002" s="9" t="s">
        <v>383</v>
      </c>
      <c r="C4002" s="8" t="s">
        <v>8</v>
      </c>
      <c r="D4002" s="9" t="s">
        <v>42</v>
      </c>
      <c r="E4002" s="8">
        <v>1</v>
      </c>
      <c r="F4002" s="9" t="str">
        <f>_xlfn.XLOOKUP(D4002,Data!G:G,Data!H:H,0,0,1)</f>
        <v>Europe</v>
      </c>
    </row>
    <row r="4003" spans="1:6" x14ac:dyDescent="0.2">
      <c r="A4003" s="9" t="s">
        <v>380</v>
      </c>
      <c r="B4003" s="9" t="s">
        <v>383</v>
      </c>
      <c r="C4003" s="8" t="s">
        <v>8</v>
      </c>
      <c r="D4003" s="9" t="s">
        <v>25</v>
      </c>
      <c r="E4003" s="8">
        <v>1</v>
      </c>
      <c r="F4003" s="9" t="str">
        <f>_xlfn.XLOOKUP(D4003,Data!G:G,Data!H:H,0,0,1)</f>
        <v>Europe</v>
      </c>
    </row>
    <row r="4004" spans="1:6" x14ac:dyDescent="0.2">
      <c r="A4004" s="9" t="s">
        <v>380</v>
      </c>
      <c r="B4004" s="9" t="s">
        <v>383</v>
      </c>
      <c r="C4004" s="8" t="s">
        <v>8</v>
      </c>
      <c r="D4004" s="9" t="s">
        <v>26</v>
      </c>
      <c r="E4004" s="8">
        <v>1</v>
      </c>
      <c r="F4004" s="9" t="str">
        <f>_xlfn.XLOOKUP(D4004,Data!G:G,Data!H:H,0,0,1)</f>
        <v>Europe</v>
      </c>
    </row>
    <row r="4005" spans="1:6" x14ac:dyDescent="0.2">
      <c r="A4005" s="9" t="s">
        <v>380</v>
      </c>
      <c r="B4005" s="9" t="s">
        <v>384</v>
      </c>
      <c r="C4005" s="8" t="s">
        <v>8</v>
      </c>
      <c r="D4005" s="9" t="s">
        <v>137</v>
      </c>
      <c r="E4005" s="8">
        <v>1</v>
      </c>
      <c r="F4005" s="9" t="str">
        <f>_xlfn.XLOOKUP(D4005,Data!G:G,Data!H:H,0,0,1)</f>
        <v>Europe</v>
      </c>
    </row>
    <row r="4006" spans="1:6" x14ac:dyDescent="0.2">
      <c r="A4006" s="9" t="s">
        <v>380</v>
      </c>
      <c r="B4006" s="9" t="s">
        <v>384</v>
      </c>
      <c r="C4006" s="8" t="s">
        <v>8</v>
      </c>
      <c r="D4006" s="9" t="s">
        <v>42</v>
      </c>
      <c r="E4006" s="8">
        <v>1</v>
      </c>
      <c r="F4006" s="9" t="str">
        <f>_xlfn.XLOOKUP(D4006,Data!G:G,Data!H:H,0,0,1)</f>
        <v>Europe</v>
      </c>
    </row>
    <row r="4007" spans="1:6" x14ac:dyDescent="0.2">
      <c r="A4007" s="9" t="s">
        <v>380</v>
      </c>
      <c r="B4007" s="9" t="s">
        <v>384</v>
      </c>
      <c r="C4007" s="8" t="s">
        <v>8</v>
      </c>
      <c r="D4007" s="9" t="s">
        <v>25</v>
      </c>
      <c r="E4007" s="8">
        <v>1</v>
      </c>
      <c r="F4007" s="9" t="str">
        <f>_xlfn.XLOOKUP(D4007,Data!G:G,Data!H:H,0,0,1)</f>
        <v>Europe</v>
      </c>
    </row>
    <row r="4008" spans="1:6" x14ac:dyDescent="0.2">
      <c r="A4008" s="9" t="s">
        <v>380</v>
      </c>
      <c r="B4008" s="9" t="s">
        <v>384</v>
      </c>
      <c r="C4008" s="8" t="s">
        <v>8</v>
      </c>
      <c r="D4008" s="9" t="s">
        <v>35</v>
      </c>
      <c r="E4008" s="8">
        <v>1</v>
      </c>
      <c r="F4008" s="9" t="str">
        <f>_xlfn.XLOOKUP(D4008,Data!G:G,Data!H:H,0,0,1)</f>
        <v>North America</v>
      </c>
    </row>
    <row r="4009" spans="1:6" x14ac:dyDescent="0.2">
      <c r="A4009" s="9" t="s">
        <v>380</v>
      </c>
      <c r="B4009" s="9" t="s">
        <v>384</v>
      </c>
      <c r="C4009" s="8" t="s">
        <v>8</v>
      </c>
      <c r="D4009" s="9" t="s">
        <v>32</v>
      </c>
      <c r="E4009" s="8">
        <v>1</v>
      </c>
      <c r="F4009" s="9" t="str">
        <f>_xlfn.XLOOKUP(D4009,Data!G:G,Data!H:H,0,0,1)</f>
        <v>Asia</v>
      </c>
    </row>
    <row r="4010" spans="1:6" x14ac:dyDescent="0.2">
      <c r="A4010" s="9" t="s">
        <v>380</v>
      </c>
      <c r="B4010" s="9" t="s">
        <v>384</v>
      </c>
      <c r="C4010" s="8" t="s">
        <v>8</v>
      </c>
      <c r="D4010" s="9" t="s">
        <v>9</v>
      </c>
      <c r="E4010" s="8">
        <v>1</v>
      </c>
      <c r="F4010" s="9" t="str">
        <f>_xlfn.XLOOKUP(D4010,Data!G:G,Data!H:H,0,0,1)</f>
        <v>South America</v>
      </c>
    </row>
    <row r="4011" spans="1:6" x14ac:dyDescent="0.2">
      <c r="A4011" s="9" t="s">
        <v>380</v>
      </c>
      <c r="B4011" s="9" t="s">
        <v>384</v>
      </c>
      <c r="C4011" s="8" t="s">
        <v>8</v>
      </c>
      <c r="D4011" s="9" t="s">
        <v>31</v>
      </c>
      <c r="E4011" s="8">
        <v>1</v>
      </c>
      <c r="F4011" s="9" t="str">
        <f>_xlfn.XLOOKUP(D4011,Data!G:G,Data!H:H,0,0,1)</f>
        <v>Europe</v>
      </c>
    </row>
    <row r="4012" spans="1:6" x14ac:dyDescent="0.2">
      <c r="A4012" s="9" t="s">
        <v>380</v>
      </c>
      <c r="B4012" s="9" t="s">
        <v>384</v>
      </c>
      <c r="C4012" s="8" t="s">
        <v>8</v>
      </c>
      <c r="D4012" s="9" t="s">
        <v>21</v>
      </c>
      <c r="E4012" s="8">
        <v>1</v>
      </c>
      <c r="F4012" s="9" t="str">
        <f>_xlfn.XLOOKUP(D4012,Data!G:G,Data!H:H,0,0,1)</f>
        <v>Europe</v>
      </c>
    </row>
    <row r="4013" spans="1:6" x14ac:dyDescent="0.2">
      <c r="A4013" s="9" t="s">
        <v>380</v>
      </c>
      <c r="B4013" s="9" t="s">
        <v>384</v>
      </c>
      <c r="C4013" s="8" t="s">
        <v>8</v>
      </c>
      <c r="D4013" s="9" t="s">
        <v>141</v>
      </c>
      <c r="E4013" s="8">
        <v>1</v>
      </c>
      <c r="F4013" s="9" t="str">
        <f>_xlfn.XLOOKUP(D4013,Data!G:G,Data!H:H,0,0,1)</f>
        <v>Europe</v>
      </c>
    </row>
    <row r="4014" spans="1:6" x14ac:dyDescent="0.2">
      <c r="A4014" s="9" t="s">
        <v>380</v>
      </c>
      <c r="B4014" s="9" t="s">
        <v>384</v>
      </c>
      <c r="C4014" s="8" t="s">
        <v>8</v>
      </c>
      <c r="D4014" s="9" t="s">
        <v>16</v>
      </c>
      <c r="E4014" s="8">
        <v>1</v>
      </c>
      <c r="F4014" s="9" t="str">
        <f>_xlfn.XLOOKUP(D4014,Data!G:G,Data!H:H,0,0,1)</f>
        <v>South America</v>
      </c>
    </row>
    <row r="4015" spans="1:6" x14ac:dyDescent="0.2">
      <c r="A4015" s="9" t="s">
        <v>380</v>
      </c>
      <c r="B4015" s="9" t="s">
        <v>384</v>
      </c>
      <c r="C4015" s="8" t="s">
        <v>8</v>
      </c>
      <c r="D4015" s="9" t="s">
        <v>46</v>
      </c>
      <c r="E4015" s="8">
        <v>1</v>
      </c>
      <c r="F4015" s="9" t="str">
        <f>_xlfn.XLOOKUP(D4015,Data!G:G,Data!H:H,0,0,1)</f>
        <v>Asia</v>
      </c>
    </row>
    <row r="4016" spans="1:6" x14ac:dyDescent="0.2">
      <c r="A4016" s="9" t="s">
        <v>380</v>
      </c>
      <c r="B4016" s="9" t="s">
        <v>384</v>
      </c>
      <c r="C4016" s="8" t="s">
        <v>8</v>
      </c>
      <c r="D4016" s="9" t="s">
        <v>156</v>
      </c>
      <c r="E4016" s="8">
        <v>1</v>
      </c>
      <c r="F4016" s="9" t="str">
        <f>_xlfn.XLOOKUP(D4016,Data!G:G,Data!H:H,0,0,1)</f>
        <v>Europe</v>
      </c>
    </row>
    <row r="4017" spans="1:6" x14ac:dyDescent="0.2">
      <c r="A4017" s="9" t="s">
        <v>380</v>
      </c>
      <c r="B4017" s="9" t="s">
        <v>384</v>
      </c>
      <c r="C4017" s="8" t="s">
        <v>8</v>
      </c>
      <c r="D4017" s="9" t="s">
        <v>144</v>
      </c>
      <c r="E4017" s="8">
        <v>1</v>
      </c>
      <c r="F4017" s="9" t="str">
        <f>_xlfn.XLOOKUP(D4017,Data!G:G,Data!H:H,0,0,1)</f>
        <v>Europe</v>
      </c>
    </row>
    <row r="4018" spans="1:6" x14ac:dyDescent="0.2">
      <c r="A4018" s="9" t="s">
        <v>380</v>
      </c>
      <c r="B4018" s="9" t="s">
        <v>384</v>
      </c>
      <c r="C4018" s="8" t="s">
        <v>8</v>
      </c>
      <c r="D4018" s="9" t="s">
        <v>70</v>
      </c>
      <c r="E4018" s="8">
        <v>1</v>
      </c>
      <c r="F4018" s="9" t="str">
        <f>_xlfn.XLOOKUP(D4018,Data!G:G,Data!H:H,0,0,1)</f>
        <v>Europe</v>
      </c>
    </row>
    <row r="4019" spans="1:6" x14ac:dyDescent="0.2">
      <c r="A4019" s="9" t="s">
        <v>380</v>
      </c>
      <c r="B4019" s="9" t="s">
        <v>384</v>
      </c>
      <c r="C4019" s="8" t="s">
        <v>8</v>
      </c>
      <c r="D4019" s="9" t="s">
        <v>44</v>
      </c>
      <c r="E4019" s="8">
        <v>1</v>
      </c>
      <c r="F4019" s="9" t="str">
        <f>_xlfn.XLOOKUP(D4019,Data!G:G,Data!H:H,0,0,1)</f>
        <v>Europe</v>
      </c>
    </row>
    <row r="4020" spans="1:6" x14ac:dyDescent="0.2">
      <c r="A4020" s="9" t="s">
        <v>380</v>
      </c>
      <c r="B4020" s="9" t="s">
        <v>384</v>
      </c>
      <c r="C4020" s="8" t="s">
        <v>8</v>
      </c>
      <c r="D4020" s="9" t="s">
        <v>22</v>
      </c>
      <c r="E4020" s="8">
        <v>1</v>
      </c>
      <c r="F4020" s="9" t="str">
        <f>_xlfn.XLOOKUP(D4020,Data!G:G,Data!H:H,0,0,1)</f>
        <v>Africa</v>
      </c>
    </row>
    <row r="4021" spans="1:6" x14ac:dyDescent="0.2">
      <c r="A4021" s="9" t="s">
        <v>380</v>
      </c>
      <c r="B4021" s="9" t="s">
        <v>385</v>
      </c>
      <c r="C4021" s="8" t="s">
        <v>8</v>
      </c>
      <c r="D4021" s="9" t="s">
        <v>10</v>
      </c>
      <c r="E4021" s="8">
        <v>1</v>
      </c>
      <c r="F4021" s="9" t="str">
        <f>_xlfn.XLOOKUP(D4021,Data!G:G,Data!H:H,0,0,1)</f>
        <v>Oceania</v>
      </c>
    </row>
    <row r="4022" spans="1:6" x14ac:dyDescent="0.2">
      <c r="A4022" s="9" t="s">
        <v>380</v>
      </c>
      <c r="B4022" s="9" t="s">
        <v>385</v>
      </c>
      <c r="C4022" s="8" t="s">
        <v>8</v>
      </c>
      <c r="D4022" s="9" t="s">
        <v>25</v>
      </c>
      <c r="E4022" s="8">
        <v>1</v>
      </c>
      <c r="F4022" s="9" t="str">
        <f>_xlfn.XLOOKUP(D4022,Data!G:G,Data!H:H,0,0,1)</f>
        <v>Europe</v>
      </c>
    </row>
    <row r="4023" spans="1:6" x14ac:dyDescent="0.2">
      <c r="A4023" s="9" t="s">
        <v>380</v>
      </c>
      <c r="B4023" s="9" t="s">
        <v>385</v>
      </c>
      <c r="C4023" s="8" t="s">
        <v>8</v>
      </c>
      <c r="D4023" s="9" t="s">
        <v>27</v>
      </c>
      <c r="E4023" s="8">
        <v>1</v>
      </c>
      <c r="F4023" s="9" t="str">
        <f>_xlfn.XLOOKUP(D4023,Data!G:G,Data!H:H,0,0,1)</f>
        <v>Europe</v>
      </c>
    </row>
    <row r="4024" spans="1:6" x14ac:dyDescent="0.2">
      <c r="A4024" s="9" t="s">
        <v>380</v>
      </c>
      <c r="B4024" s="9" t="s">
        <v>385</v>
      </c>
      <c r="C4024" s="8" t="s">
        <v>8</v>
      </c>
      <c r="D4024" s="9" t="s">
        <v>31</v>
      </c>
      <c r="E4024" s="8">
        <v>1</v>
      </c>
      <c r="F4024" s="9" t="str">
        <f>_xlfn.XLOOKUP(D4024,Data!G:G,Data!H:H,0,0,1)</f>
        <v>Europe</v>
      </c>
    </row>
    <row r="4025" spans="1:6" x14ac:dyDescent="0.2">
      <c r="A4025" s="9" t="s">
        <v>380</v>
      </c>
      <c r="B4025" s="9" t="s">
        <v>385</v>
      </c>
      <c r="C4025" s="8" t="s">
        <v>8</v>
      </c>
      <c r="D4025" s="9" t="s">
        <v>38</v>
      </c>
      <c r="E4025" s="8">
        <v>1</v>
      </c>
      <c r="F4025" s="9" t="str">
        <f>_xlfn.XLOOKUP(D4025,Data!G:G,Data!H:H,0,0,1)</f>
        <v>Europe</v>
      </c>
    </row>
    <row r="4026" spans="1:6" x14ac:dyDescent="0.2">
      <c r="A4026" s="9" t="s">
        <v>380</v>
      </c>
      <c r="B4026" s="9" t="s">
        <v>385</v>
      </c>
      <c r="C4026" s="8" t="s">
        <v>8</v>
      </c>
      <c r="D4026" s="9" t="s">
        <v>61</v>
      </c>
      <c r="E4026" s="8">
        <v>1</v>
      </c>
      <c r="F4026" s="9" t="str">
        <f>_xlfn.XLOOKUP(D4026,Data!G:G,Data!H:H,0,0,1)</f>
        <v>Europe</v>
      </c>
    </row>
    <row r="4027" spans="1:6" x14ac:dyDescent="0.2">
      <c r="A4027" s="9" t="s">
        <v>380</v>
      </c>
      <c r="B4027" s="9" t="s">
        <v>385</v>
      </c>
      <c r="C4027" s="8" t="s">
        <v>8</v>
      </c>
      <c r="D4027" s="9" t="s">
        <v>71</v>
      </c>
      <c r="E4027" s="8">
        <v>1</v>
      </c>
      <c r="F4027" s="9" t="str">
        <f>_xlfn.XLOOKUP(D4027,Data!G:G,Data!H:H,0,0,1)</f>
        <v>Oceania</v>
      </c>
    </row>
    <row r="4028" spans="1:6" x14ac:dyDescent="0.2">
      <c r="A4028" s="9" t="s">
        <v>380</v>
      </c>
      <c r="B4028" s="9" t="s">
        <v>385</v>
      </c>
      <c r="C4028" s="8" t="s">
        <v>8</v>
      </c>
      <c r="D4028" s="9" t="s">
        <v>137</v>
      </c>
      <c r="E4028" s="8">
        <v>1</v>
      </c>
      <c r="F4028" s="9" t="str">
        <f>_xlfn.XLOOKUP(D4028,Data!G:G,Data!H:H,0,0,1)</f>
        <v>Europe</v>
      </c>
    </row>
    <row r="4029" spans="1:6" x14ac:dyDescent="0.2">
      <c r="A4029" s="9" t="s">
        <v>380</v>
      </c>
      <c r="B4029" s="9" t="s">
        <v>385</v>
      </c>
      <c r="C4029" s="8" t="s">
        <v>8</v>
      </c>
      <c r="D4029" s="9" t="s">
        <v>45</v>
      </c>
      <c r="E4029" s="8">
        <v>1</v>
      </c>
      <c r="F4029" s="9" t="str">
        <f>_xlfn.XLOOKUP(D4029,Data!G:G,Data!H:H,0,0,1)</f>
        <v>North America</v>
      </c>
    </row>
    <row r="4030" spans="1:6" x14ac:dyDescent="0.2">
      <c r="A4030" s="9" t="s">
        <v>380</v>
      </c>
      <c r="B4030" s="9" t="s">
        <v>386</v>
      </c>
      <c r="C4030" s="8" t="s">
        <v>8</v>
      </c>
      <c r="D4030" s="9" t="s">
        <v>27</v>
      </c>
      <c r="E4030" s="8">
        <v>1</v>
      </c>
      <c r="F4030" s="9" t="str">
        <f>_xlfn.XLOOKUP(D4030,Data!G:G,Data!H:H,0,0,1)</f>
        <v>Europe</v>
      </c>
    </row>
    <row r="4031" spans="1:6" x14ac:dyDescent="0.2">
      <c r="A4031" s="9" t="s">
        <v>380</v>
      </c>
      <c r="B4031" s="9" t="s">
        <v>386</v>
      </c>
      <c r="C4031" s="8" t="s">
        <v>8</v>
      </c>
      <c r="D4031" s="9" t="s">
        <v>38</v>
      </c>
      <c r="E4031" s="8">
        <v>1</v>
      </c>
      <c r="F4031" s="9" t="str">
        <f>_xlfn.XLOOKUP(D4031,Data!G:G,Data!H:H,0,0,1)</f>
        <v>Europe</v>
      </c>
    </row>
    <row r="4032" spans="1:6" x14ac:dyDescent="0.2">
      <c r="A4032" s="9" t="s">
        <v>380</v>
      </c>
      <c r="B4032" s="9" t="s">
        <v>386</v>
      </c>
      <c r="C4032" s="8" t="s">
        <v>8</v>
      </c>
      <c r="D4032" s="9" t="s">
        <v>26</v>
      </c>
      <c r="E4032" s="8">
        <v>1</v>
      </c>
      <c r="F4032" s="9" t="str">
        <f>_xlfn.XLOOKUP(D4032,Data!G:G,Data!H:H,0,0,1)</f>
        <v>Europe</v>
      </c>
    </row>
    <row r="4033" spans="1:6" x14ac:dyDescent="0.2">
      <c r="A4033" s="9" t="s">
        <v>380</v>
      </c>
      <c r="B4033" s="9" t="s">
        <v>386</v>
      </c>
      <c r="C4033" s="8" t="s">
        <v>8</v>
      </c>
      <c r="D4033" s="9" t="s">
        <v>144</v>
      </c>
      <c r="E4033" s="8">
        <v>1</v>
      </c>
      <c r="F4033" s="9" t="str">
        <f>_xlfn.XLOOKUP(D4033,Data!G:G,Data!H:H,0,0,1)</f>
        <v>Europe</v>
      </c>
    </row>
    <row r="4034" spans="1:6" x14ac:dyDescent="0.2">
      <c r="A4034" s="9" t="s">
        <v>380</v>
      </c>
      <c r="B4034" s="9" t="s">
        <v>386</v>
      </c>
      <c r="C4034" s="8" t="s">
        <v>8</v>
      </c>
      <c r="D4034" s="9" t="s">
        <v>61</v>
      </c>
      <c r="E4034" s="8">
        <v>1</v>
      </c>
      <c r="F4034" s="9" t="str">
        <f>_xlfn.XLOOKUP(D4034,Data!G:G,Data!H:H,0,0,1)</f>
        <v>Europe</v>
      </c>
    </row>
    <row r="4035" spans="1:6" x14ac:dyDescent="0.2">
      <c r="A4035" s="9" t="s">
        <v>380</v>
      </c>
      <c r="B4035" s="9" t="s">
        <v>386</v>
      </c>
      <c r="C4035" s="8" t="s">
        <v>8</v>
      </c>
      <c r="D4035" s="9" t="s">
        <v>31</v>
      </c>
      <c r="E4035" s="8">
        <v>1</v>
      </c>
      <c r="F4035" s="9" t="str">
        <f>_xlfn.XLOOKUP(D4035,Data!G:G,Data!H:H,0,0,1)</f>
        <v>Europe</v>
      </c>
    </row>
    <row r="4036" spans="1:6" x14ac:dyDescent="0.2">
      <c r="A4036" s="9" t="s">
        <v>380</v>
      </c>
      <c r="B4036" s="9" t="s">
        <v>386</v>
      </c>
      <c r="C4036" s="8" t="s">
        <v>8</v>
      </c>
      <c r="D4036" s="9" t="s">
        <v>59</v>
      </c>
      <c r="E4036" s="8">
        <v>1</v>
      </c>
      <c r="F4036" s="9" t="str">
        <f>_xlfn.XLOOKUP(D4036,Data!G:G,Data!H:H,0,0,1)</f>
        <v>Europe</v>
      </c>
    </row>
    <row r="4037" spans="1:6" x14ac:dyDescent="0.2">
      <c r="A4037" s="9" t="s">
        <v>380</v>
      </c>
      <c r="B4037" s="9" t="s">
        <v>386</v>
      </c>
      <c r="C4037" s="8" t="s">
        <v>8</v>
      </c>
      <c r="D4037" s="9" t="s">
        <v>137</v>
      </c>
      <c r="E4037" s="8">
        <v>1</v>
      </c>
      <c r="F4037" s="9" t="str">
        <f>_xlfn.XLOOKUP(D4037,Data!G:G,Data!H:H,0,0,1)</f>
        <v>Europe</v>
      </c>
    </row>
    <row r="4038" spans="1:6" x14ac:dyDescent="0.2">
      <c r="A4038" s="9" t="s">
        <v>380</v>
      </c>
      <c r="B4038" s="9" t="s">
        <v>386</v>
      </c>
      <c r="C4038" s="8" t="s">
        <v>8</v>
      </c>
      <c r="D4038" s="9" t="s">
        <v>55</v>
      </c>
      <c r="E4038" s="8">
        <v>1</v>
      </c>
      <c r="F4038" s="9" t="str">
        <f>_xlfn.XLOOKUP(D4038,Data!G:G,Data!H:H,0,0,1)</f>
        <v>Europe</v>
      </c>
    </row>
    <row r="4039" spans="1:6" x14ac:dyDescent="0.2">
      <c r="A4039" s="9" t="s">
        <v>380</v>
      </c>
      <c r="B4039" s="9" t="s">
        <v>387</v>
      </c>
      <c r="C4039" s="8" t="s">
        <v>8</v>
      </c>
      <c r="D4039" s="9" t="s">
        <v>45</v>
      </c>
      <c r="E4039" s="8">
        <v>1</v>
      </c>
      <c r="F4039" s="9" t="str">
        <f>_xlfn.XLOOKUP(D4039,Data!G:G,Data!H:H,0,0,1)</f>
        <v>North America</v>
      </c>
    </row>
    <row r="4040" spans="1:6" x14ac:dyDescent="0.2">
      <c r="A4040" s="9" t="s">
        <v>380</v>
      </c>
      <c r="B4040" s="9" t="s">
        <v>387</v>
      </c>
      <c r="C4040" s="8" t="s">
        <v>8</v>
      </c>
      <c r="D4040" s="9" t="s">
        <v>38</v>
      </c>
      <c r="E4040" s="8">
        <v>1</v>
      </c>
      <c r="F4040" s="9" t="str">
        <f>_xlfn.XLOOKUP(D4040,Data!G:G,Data!H:H,0,0,1)</f>
        <v>Europe</v>
      </c>
    </row>
    <row r="4041" spans="1:6" x14ac:dyDescent="0.2">
      <c r="A4041" s="9" t="s">
        <v>380</v>
      </c>
      <c r="B4041" s="9" t="s">
        <v>387</v>
      </c>
      <c r="C4041" s="8" t="s">
        <v>8</v>
      </c>
      <c r="D4041" s="9" t="s">
        <v>26</v>
      </c>
      <c r="E4041" s="8">
        <v>1</v>
      </c>
      <c r="F4041" s="9" t="str">
        <f>_xlfn.XLOOKUP(D4041,Data!G:G,Data!H:H,0,0,1)</f>
        <v>Europe</v>
      </c>
    </row>
    <row r="4042" spans="1:6" x14ac:dyDescent="0.2">
      <c r="A4042" s="9" t="s">
        <v>380</v>
      </c>
      <c r="B4042" s="9" t="s">
        <v>387</v>
      </c>
      <c r="C4042" s="8" t="s">
        <v>8</v>
      </c>
      <c r="D4042" s="9" t="s">
        <v>61</v>
      </c>
      <c r="E4042" s="8">
        <v>1</v>
      </c>
      <c r="F4042" s="9" t="str">
        <f>_xlfn.XLOOKUP(D4042,Data!G:G,Data!H:H,0,0,1)</f>
        <v>Europe</v>
      </c>
    </row>
    <row r="4043" spans="1:6" x14ac:dyDescent="0.2">
      <c r="A4043" s="9" t="s">
        <v>380</v>
      </c>
      <c r="B4043" s="9" t="s">
        <v>387</v>
      </c>
      <c r="C4043" s="8" t="s">
        <v>8</v>
      </c>
      <c r="D4043" s="9" t="s">
        <v>27</v>
      </c>
      <c r="E4043" s="8">
        <v>1</v>
      </c>
      <c r="F4043" s="9" t="str">
        <f>_xlfn.XLOOKUP(D4043,Data!G:G,Data!H:H,0,0,1)</f>
        <v>Europe</v>
      </c>
    </row>
    <row r="4044" spans="1:6" x14ac:dyDescent="0.2">
      <c r="A4044" s="9" t="s">
        <v>380</v>
      </c>
      <c r="B4044" s="9" t="s">
        <v>387</v>
      </c>
      <c r="C4044" s="8" t="s">
        <v>8</v>
      </c>
      <c r="D4044" s="9" t="s">
        <v>10</v>
      </c>
      <c r="E4044" s="8">
        <v>1</v>
      </c>
      <c r="F4044" s="9" t="str">
        <f>_xlfn.XLOOKUP(D4044,Data!G:G,Data!H:H,0,0,1)</f>
        <v>Oceania</v>
      </c>
    </row>
    <row r="4045" spans="1:6" x14ac:dyDescent="0.2">
      <c r="A4045" s="9" t="s">
        <v>380</v>
      </c>
      <c r="B4045" s="9" t="s">
        <v>387</v>
      </c>
      <c r="C4045" s="8" t="s">
        <v>8</v>
      </c>
      <c r="D4045" s="9" t="s">
        <v>31</v>
      </c>
      <c r="E4045" s="8">
        <v>1</v>
      </c>
      <c r="F4045" s="9" t="str">
        <f>_xlfn.XLOOKUP(D4045,Data!G:G,Data!H:H,0,0,1)</f>
        <v>Europe</v>
      </c>
    </row>
    <row r="4046" spans="1:6" x14ac:dyDescent="0.2">
      <c r="A4046" s="9" t="s">
        <v>380</v>
      </c>
      <c r="B4046" s="9" t="s">
        <v>381</v>
      </c>
      <c r="C4046" s="8" t="s">
        <v>51</v>
      </c>
      <c r="D4046" s="9" t="s">
        <v>10</v>
      </c>
      <c r="E4046" s="8">
        <v>1</v>
      </c>
      <c r="F4046" s="9" t="str">
        <f>_xlfn.XLOOKUP(D4046,Data!G:G,Data!H:H,0,0,1)</f>
        <v>Oceania</v>
      </c>
    </row>
    <row r="4047" spans="1:6" x14ac:dyDescent="0.2">
      <c r="A4047" s="9" t="s">
        <v>380</v>
      </c>
      <c r="B4047" s="9" t="s">
        <v>381</v>
      </c>
      <c r="C4047" s="8" t="s">
        <v>51</v>
      </c>
      <c r="D4047" s="9" t="s">
        <v>42</v>
      </c>
      <c r="E4047" s="8">
        <v>1</v>
      </c>
      <c r="F4047" s="9" t="str">
        <f>_xlfn.XLOOKUP(D4047,Data!G:G,Data!H:H,0,0,1)</f>
        <v>Europe</v>
      </c>
    </row>
    <row r="4048" spans="1:6" x14ac:dyDescent="0.2">
      <c r="A4048" s="9" t="s">
        <v>380</v>
      </c>
      <c r="B4048" s="9" t="s">
        <v>381</v>
      </c>
      <c r="C4048" s="8" t="s">
        <v>51</v>
      </c>
      <c r="D4048" s="9" t="s">
        <v>40</v>
      </c>
      <c r="E4048" s="8">
        <v>1</v>
      </c>
      <c r="F4048" s="9" t="str">
        <f>_xlfn.XLOOKUP(D4048,Data!G:G,Data!H:H,0,0,1)</f>
        <v>Africa</v>
      </c>
    </row>
    <row r="4049" spans="1:6" x14ac:dyDescent="0.2">
      <c r="A4049" s="9" t="s">
        <v>380</v>
      </c>
      <c r="B4049" s="9" t="s">
        <v>381</v>
      </c>
      <c r="C4049" s="8" t="s">
        <v>51</v>
      </c>
      <c r="D4049" s="9" t="s">
        <v>57</v>
      </c>
      <c r="E4049" s="8">
        <v>1</v>
      </c>
      <c r="F4049" s="9" t="str">
        <f>_xlfn.XLOOKUP(D4049,Data!G:G,Data!H:H,0,0,1)</f>
        <v>Asia</v>
      </c>
    </row>
    <row r="4050" spans="1:6" x14ac:dyDescent="0.2">
      <c r="A4050" s="9" t="s">
        <v>380</v>
      </c>
      <c r="B4050" s="9" t="s">
        <v>381</v>
      </c>
      <c r="C4050" s="8" t="s">
        <v>51</v>
      </c>
      <c r="D4050" s="9" t="s">
        <v>138</v>
      </c>
      <c r="E4050" s="8">
        <v>1</v>
      </c>
      <c r="F4050" s="9" t="str">
        <f>_xlfn.XLOOKUP(D4050,Data!G:G,Data!H:H,0,0,1)</f>
        <v>Africa</v>
      </c>
    </row>
    <row r="4051" spans="1:6" x14ac:dyDescent="0.2">
      <c r="A4051" s="9" t="s">
        <v>380</v>
      </c>
      <c r="B4051" s="9" t="s">
        <v>381</v>
      </c>
      <c r="C4051" s="8" t="s">
        <v>51</v>
      </c>
      <c r="D4051" s="9" t="s">
        <v>220</v>
      </c>
      <c r="E4051" s="8">
        <v>1</v>
      </c>
      <c r="F4051" s="9" t="str">
        <f>_xlfn.XLOOKUP(D4051,Data!G:G,Data!H:H,0,0,1)</f>
        <v>North America</v>
      </c>
    </row>
    <row r="4052" spans="1:6" x14ac:dyDescent="0.2">
      <c r="A4052" s="9" t="s">
        <v>380</v>
      </c>
      <c r="B4052" s="9" t="s">
        <v>381</v>
      </c>
      <c r="C4052" s="8" t="s">
        <v>51</v>
      </c>
      <c r="D4052" s="9" t="s">
        <v>38</v>
      </c>
      <c r="E4052" s="8">
        <v>1</v>
      </c>
      <c r="F4052" s="9" t="str">
        <f>_xlfn.XLOOKUP(D4052,Data!G:G,Data!H:H,0,0,1)</f>
        <v>Europe</v>
      </c>
    </row>
    <row r="4053" spans="1:6" x14ac:dyDescent="0.2">
      <c r="A4053" s="9" t="s">
        <v>380</v>
      </c>
      <c r="B4053" s="9" t="s">
        <v>381</v>
      </c>
      <c r="C4053" s="8" t="s">
        <v>51</v>
      </c>
      <c r="D4053" s="9" t="s">
        <v>137</v>
      </c>
      <c r="E4053" s="8">
        <v>1</v>
      </c>
      <c r="F4053" s="9" t="str">
        <f>_xlfn.XLOOKUP(D4053,Data!G:G,Data!H:H,0,0,1)</f>
        <v>Europe</v>
      </c>
    </row>
    <row r="4054" spans="1:6" x14ac:dyDescent="0.2">
      <c r="A4054" s="9" t="s">
        <v>380</v>
      </c>
      <c r="B4054" s="9" t="s">
        <v>381</v>
      </c>
      <c r="C4054" s="8" t="s">
        <v>51</v>
      </c>
      <c r="D4054" s="9" t="s">
        <v>39</v>
      </c>
      <c r="E4054" s="8">
        <v>1</v>
      </c>
      <c r="F4054" s="9" t="str">
        <f>_xlfn.XLOOKUP(D4054,Data!G:G,Data!H:H,0,0,1)</f>
        <v>Europe</v>
      </c>
    </row>
    <row r="4055" spans="1:6" x14ac:dyDescent="0.2">
      <c r="A4055" s="9" t="s">
        <v>380</v>
      </c>
      <c r="B4055" s="9" t="s">
        <v>381</v>
      </c>
      <c r="C4055" s="8" t="s">
        <v>51</v>
      </c>
      <c r="D4055" s="9" t="s">
        <v>178</v>
      </c>
      <c r="E4055" s="8">
        <v>1</v>
      </c>
      <c r="F4055" s="9" t="str">
        <f>_xlfn.XLOOKUP(D4055,Data!G:G,Data!H:H,0,0,1)</f>
        <v>Asia</v>
      </c>
    </row>
    <row r="4056" spans="1:6" x14ac:dyDescent="0.2">
      <c r="A4056" s="9" t="s">
        <v>380</v>
      </c>
      <c r="B4056" s="9" t="s">
        <v>381</v>
      </c>
      <c r="C4056" s="8" t="s">
        <v>51</v>
      </c>
      <c r="D4056" s="9" t="s">
        <v>152</v>
      </c>
      <c r="E4056" s="8">
        <v>1</v>
      </c>
      <c r="F4056" s="9" t="str">
        <f>_xlfn.XLOOKUP(D4056,Data!G:G,Data!H:H,0,0,1)</f>
        <v>Africa</v>
      </c>
    </row>
    <row r="4057" spans="1:6" x14ac:dyDescent="0.2">
      <c r="A4057" s="9" t="s">
        <v>380</v>
      </c>
      <c r="B4057" s="9" t="s">
        <v>381</v>
      </c>
      <c r="C4057" s="8" t="s">
        <v>51</v>
      </c>
      <c r="D4057" s="9" t="s">
        <v>157</v>
      </c>
      <c r="E4057" s="8">
        <v>1</v>
      </c>
      <c r="F4057" s="9" t="str">
        <f>_xlfn.XLOOKUP(D4057,Data!G:G,Data!H:H,0,0,1)</f>
        <v>Africa</v>
      </c>
    </row>
    <row r="4058" spans="1:6" x14ac:dyDescent="0.2">
      <c r="A4058" s="9" t="s">
        <v>380</v>
      </c>
      <c r="B4058" s="9" t="s">
        <v>381</v>
      </c>
      <c r="C4058" s="8" t="s">
        <v>51</v>
      </c>
      <c r="D4058" s="9" t="s">
        <v>71</v>
      </c>
      <c r="E4058" s="8">
        <v>1</v>
      </c>
      <c r="F4058" s="9" t="str">
        <f>_xlfn.XLOOKUP(D4058,Data!G:G,Data!H:H,0,0,1)</f>
        <v>Oceania</v>
      </c>
    </row>
    <row r="4059" spans="1:6" x14ac:dyDescent="0.2">
      <c r="A4059" s="9" t="s">
        <v>380</v>
      </c>
      <c r="B4059" s="9" t="s">
        <v>381</v>
      </c>
      <c r="C4059" s="8" t="s">
        <v>51</v>
      </c>
      <c r="D4059" s="9" t="s">
        <v>46</v>
      </c>
      <c r="E4059" s="8">
        <v>1</v>
      </c>
      <c r="F4059" s="9" t="str">
        <f>_xlfn.XLOOKUP(D4059,Data!G:G,Data!H:H,0,0,1)</f>
        <v>Asia</v>
      </c>
    </row>
    <row r="4060" spans="1:6" x14ac:dyDescent="0.2">
      <c r="A4060" s="9" t="s">
        <v>380</v>
      </c>
      <c r="B4060" s="9" t="s">
        <v>381</v>
      </c>
      <c r="C4060" s="8" t="s">
        <v>51</v>
      </c>
      <c r="D4060" s="9" t="s">
        <v>35</v>
      </c>
      <c r="E4060" s="8">
        <v>1</v>
      </c>
      <c r="F4060" s="9" t="str">
        <f>_xlfn.XLOOKUP(D4060,Data!G:G,Data!H:H,0,0,1)</f>
        <v>North America</v>
      </c>
    </row>
    <row r="4061" spans="1:6" x14ac:dyDescent="0.2">
      <c r="A4061" s="9" t="s">
        <v>380</v>
      </c>
      <c r="B4061" s="9" t="s">
        <v>381</v>
      </c>
      <c r="C4061" s="8" t="s">
        <v>51</v>
      </c>
      <c r="D4061" s="9" t="s">
        <v>136</v>
      </c>
      <c r="E4061" s="8">
        <v>1</v>
      </c>
      <c r="F4061" s="9" t="str">
        <f>_xlfn.XLOOKUP(D4061,Data!G:G,Data!H:H,0,0,1)</f>
        <v>South America</v>
      </c>
    </row>
    <row r="4062" spans="1:6" x14ac:dyDescent="0.2">
      <c r="A4062" s="9" t="s">
        <v>380</v>
      </c>
      <c r="B4062" s="9" t="s">
        <v>381</v>
      </c>
      <c r="C4062" s="8" t="s">
        <v>51</v>
      </c>
      <c r="D4062" s="9" t="s">
        <v>20</v>
      </c>
      <c r="E4062" s="8">
        <v>1</v>
      </c>
      <c r="F4062" s="9" t="str">
        <f>_xlfn.XLOOKUP(D4062,Data!G:G,Data!H:H,0,0,1)</f>
        <v>North America</v>
      </c>
    </row>
    <row r="4063" spans="1:6" x14ac:dyDescent="0.2">
      <c r="A4063" s="9" t="s">
        <v>380</v>
      </c>
      <c r="B4063" s="9" t="s">
        <v>381</v>
      </c>
      <c r="C4063" s="8" t="s">
        <v>51</v>
      </c>
      <c r="D4063" s="9" t="s">
        <v>207</v>
      </c>
      <c r="E4063" s="8">
        <v>1</v>
      </c>
      <c r="F4063" s="9" t="str">
        <f>_xlfn.XLOOKUP(D4063,Data!G:G,Data!H:H,0,0,1)</f>
        <v>Europe</v>
      </c>
    </row>
    <row r="4064" spans="1:6" x14ac:dyDescent="0.2">
      <c r="A4064" s="9" t="s">
        <v>380</v>
      </c>
      <c r="B4064" s="9" t="s">
        <v>381</v>
      </c>
      <c r="C4064" s="8" t="s">
        <v>51</v>
      </c>
      <c r="D4064" s="9" t="s">
        <v>282</v>
      </c>
      <c r="E4064" s="8">
        <v>1</v>
      </c>
      <c r="F4064" s="9" t="str">
        <f>_xlfn.XLOOKUP(D4064,Data!G:G,Data!H:H,0,0,1)</f>
        <v>Europe</v>
      </c>
    </row>
    <row r="4065" spans="1:6" x14ac:dyDescent="0.2">
      <c r="A4065" s="9" t="s">
        <v>380</v>
      </c>
      <c r="B4065" s="9" t="s">
        <v>381</v>
      </c>
      <c r="C4065" s="8" t="s">
        <v>51</v>
      </c>
      <c r="D4065" s="9" t="s">
        <v>13</v>
      </c>
      <c r="E4065" s="8">
        <v>1</v>
      </c>
      <c r="F4065" s="9" t="str">
        <f>_xlfn.XLOOKUP(D4065,Data!G:G,Data!H:H,0,0,1)</f>
        <v>South America</v>
      </c>
    </row>
    <row r="4066" spans="1:6" x14ac:dyDescent="0.2">
      <c r="A4066" s="9" t="s">
        <v>380</v>
      </c>
      <c r="B4066" s="9" t="s">
        <v>381</v>
      </c>
      <c r="C4066" s="8" t="s">
        <v>51</v>
      </c>
      <c r="D4066" s="9" t="s">
        <v>43</v>
      </c>
      <c r="E4066" s="8">
        <v>1</v>
      </c>
      <c r="F4066" s="9" t="str">
        <f>_xlfn.XLOOKUP(D4066,Data!G:G,Data!H:H,0,0,1)</f>
        <v>Europe</v>
      </c>
    </row>
    <row r="4067" spans="1:6" x14ac:dyDescent="0.2">
      <c r="A4067" s="9" t="s">
        <v>380</v>
      </c>
      <c r="B4067" s="9" t="s">
        <v>381</v>
      </c>
      <c r="C4067" s="8" t="s">
        <v>51</v>
      </c>
      <c r="D4067" s="9" t="s">
        <v>192</v>
      </c>
      <c r="E4067" s="8">
        <v>1</v>
      </c>
      <c r="F4067" s="9" t="str">
        <f>_xlfn.XLOOKUP(D4067,Data!G:G,Data!H:H,0,0,1)</f>
        <v>South America</v>
      </c>
    </row>
    <row r="4068" spans="1:6" x14ac:dyDescent="0.2">
      <c r="A4068" s="9" t="s">
        <v>380</v>
      </c>
      <c r="B4068" s="9" t="s">
        <v>381</v>
      </c>
      <c r="C4068" s="8" t="s">
        <v>51</v>
      </c>
      <c r="D4068" s="9" t="s">
        <v>26</v>
      </c>
      <c r="E4068" s="8">
        <v>1</v>
      </c>
      <c r="F4068" s="9" t="str">
        <f>_xlfn.XLOOKUP(D4068,Data!G:G,Data!H:H,0,0,1)</f>
        <v>Europe</v>
      </c>
    </row>
    <row r="4069" spans="1:6" x14ac:dyDescent="0.2">
      <c r="A4069" s="9" t="s">
        <v>380</v>
      </c>
      <c r="B4069" s="9" t="s">
        <v>381</v>
      </c>
      <c r="C4069" s="8" t="s">
        <v>51</v>
      </c>
      <c r="D4069" s="9" t="s">
        <v>198</v>
      </c>
      <c r="E4069" s="8">
        <v>1</v>
      </c>
      <c r="F4069" s="9" t="str">
        <f>_xlfn.XLOOKUP(D4069,Data!G:G,Data!H:H,0,0,1)</f>
        <v>Europe</v>
      </c>
    </row>
    <row r="4070" spans="1:6" x14ac:dyDescent="0.2">
      <c r="A4070" s="9" t="s">
        <v>380</v>
      </c>
      <c r="B4070" s="9" t="s">
        <v>381</v>
      </c>
      <c r="C4070" s="8" t="s">
        <v>51</v>
      </c>
      <c r="D4070" s="9" t="s">
        <v>53</v>
      </c>
      <c r="E4070" s="8">
        <v>1</v>
      </c>
      <c r="F4070" s="9" t="str">
        <f>_xlfn.XLOOKUP(D4070,Data!G:G,Data!H:H,0,0,1)</f>
        <v>Europe</v>
      </c>
    </row>
    <row r="4071" spans="1:6" x14ac:dyDescent="0.2">
      <c r="A4071" s="9" t="s">
        <v>380</v>
      </c>
      <c r="B4071" s="9" t="s">
        <v>381</v>
      </c>
      <c r="C4071" s="8" t="s">
        <v>51</v>
      </c>
      <c r="D4071" s="9" t="s">
        <v>47</v>
      </c>
      <c r="E4071" s="8">
        <v>1</v>
      </c>
      <c r="F4071" s="9" t="str">
        <f>_xlfn.XLOOKUP(D4071,Data!G:G,Data!H:H,0,0,1)</f>
        <v>Asia</v>
      </c>
    </row>
    <row r="4072" spans="1:6" x14ac:dyDescent="0.2">
      <c r="A4072" s="9" t="s">
        <v>380</v>
      </c>
      <c r="B4072" s="9" t="s">
        <v>381</v>
      </c>
      <c r="C4072" s="8" t="s">
        <v>51</v>
      </c>
      <c r="D4072" s="9" t="s">
        <v>125</v>
      </c>
      <c r="E4072" s="8">
        <v>1</v>
      </c>
      <c r="F4072" s="9" t="str">
        <f>_xlfn.XLOOKUP(D4072,Data!G:G,Data!H:H,0,0,1)</f>
        <v>Asia</v>
      </c>
    </row>
    <row r="4073" spans="1:6" x14ac:dyDescent="0.2">
      <c r="A4073" s="9" t="s">
        <v>380</v>
      </c>
      <c r="B4073" s="9" t="s">
        <v>381</v>
      </c>
      <c r="C4073" s="8" t="s">
        <v>51</v>
      </c>
      <c r="D4073" s="9" t="s">
        <v>45</v>
      </c>
      <c r="E4073" s="8">
        <v>1</v>
      </c>
      <c r="F4073" s="9" t="str">
        <f>_xlfn.XLOOKUP(D4073,Data!G:G,Data!H:H,0,0,1)</f>
        <v>North America</v>
      </c>
    </row>
    <row r="4074" spans="1:6" x14ac:dyDescent="0.2">
      <c r="A4074" s="9" t="s">
        <v>380</v>
      </c>
      <c r="B4074" s="9" t="s">
        <v>381</v>
      </c>
      <c r="C4074" s="8" t="s">
        <v>51</v>
      </c>
      <c r="D4074" s="9" t="s">
        <v>52</v>
      </c>
      <c r="E4074" s="8">
        <v>1</v>
      </c>
      <c r="F4074" s="9" t="str">
        <f>_xlfn.XLOOKUP(D4074,Data!G:G,Data!H:H,0,0,1)</f>
        <v>Europe</v>
      </c>
    </row>
    <row r="4075" spans="1:6" x14ac:dyDescent="0.2">
      <c r="A4075" s="9" t="s">
        <v>380</v>
      </c>
      <c r="B4075" s="9" t="s">
        <v>381</v>
      </c>
      <c r="C4075" s="8" t="s">
        <v>51</v>
      </c>
      <c r="D4075" s="9" t="s">
        <v>171</v>
      </c>
      <c r="E4075" s="8">
        <v>1</v>
      </c>
      <c r="F4075" s="9" t="str">
        <f>_xlfn.XLOOKUP(D4075,Data!G:G,Data!H:H,0,0,1)</f>
        <v>Europe</v>
      </c>
    </row>
    <row r="4076" spans="1:6" x14ac:dyDescent="0.2">
      <c r="A4076" s="9" t="s">
        <v>380</v>
      </c>
      <c r="B4076" s="9" t="s">
        <v>381</v>
      </c>
      <c r="C4076" s="8" t="s">
        <v>51</v>
      </c>
      <c r="D4076" s="9" t="s">
        <v>177</v>
      </c>
      <c r="E4076" s="8">
        <v>1</v>
      </c>
      <c r="F4076" s="9" t="str">
        <f>_xlfn.XLOOKUP(D4076,Data!G:G,Data!H:H,0,0,1)</f>
        <v>Asia</v>
      </c>
    </row>
    <row r="4077" spans="1:6" x14ac:dyDescent="0.2">
      <c r="A4077" s="9" t="s">
        <v>380</v>
      </c>
      <c r="B4077" s="9" t="s">
        <v>381</v>
      </c>
      <c r="C4077" s="8" t="s">
        <v>51</v>
      </c>
      <c r="D4077" s="9" t="s">
        <v>229</v>
      </c>
      <c r="E4077" s="8">
        <v>1</v>
      </c>
      <c r="F4077" s="9" t="str">
        <f>_xlfn.XLOOKUP(D4077,Data!G:G,Data!H:H,0,0,1)</f>
        <v>Africa</v>
      </c>
    </row>
    <row r="4078" spans="1:6" x14ac:dyDescent="0.2">
      <c r="A4078" s="9" t="s">
        <v>380</v>
      </c>
      <c r="B4078" s="9" t="s">
        <v>382</v>
      </c>
      <c r="C4078" s="8" t="s">
        <v>51</v>
      </c>
      <c r="D4078" s="9" t="s">
        <v>38</v>
      </c>
      <c r="E4078" s="8">
        <v>1</v>
      </c>
      <c r="F4078" s="9" t="str">
        <f>_xlfn.XLOOKUP(D4078,Data!G:G,Data!H:H,0,0,1)</f>
        <v>Europe</v>
      </c>
    </row>
    <row r="4079" spans="1:6" x14ac:dyDescent="0.2">
      <c r="A4079" s="9" t="s">
        <v>380</v>
      </c>
      <c r="B4079" s="9" t="s">
        <v>382</v>
      </c>
      <c r="C4079" s="8" t="s">
        <v>51</v>
      </c>
      <c r="D4079" s="9" t="s">
        <v>207</v>
      </c>
      <c r="E4079" s="8">
        <v>1</v>
      </c>
      <c r="F4079" s="9" t="str">
        <f>_xlfn.XLOOKUP(D4079,Data!G:G,Data!H:H,0,0,1)</f>
        <v>Europe</v>
      </c>
    </row>
    <row r="4080" spans="1:6" x14ac:dyDescent="0.2">
      <c r="A4080" s="9" t="s">
        <v>380</v>
      </c>
      <c r="B4080" s="9" t="s">
        <v>382</v>
      </c>
      <c r="C4080" s="8" t="s">
        <v>51</v>
      </c>
      <c r="D4080" s="9" t="s">
        <v>45</v>
      </c>
      <c r="E4080" s="8">
        <v>1</v>
      </c>
      <c r="F4080" s="9" t="str">
        <f>_xlfn.XLOOKUP(D4080,Data!G:G,Data!H:H,0,0,1)</f>
        <v>North America</v>
      </c>
    </row>
    <row r="4081" spans="1:6" x14ac:dyDescent="0.2">
      <c r="A4081" s="9" t="s">
        <v>380</v>
      </c>
      <c r="B4081" s="9" t="s">
        <v>382</v>
      </c>
      <c r="C4081" s="8" t="s">
        <v>51</v>
      </c>
      <c r="D4081" s="9" t="s">
        <v>54</v>
      </c>
      <c r="E4081" s="8">
        <v>1</v>
      </c>
      <c r="F4081" s="9" t="str">
        <f>_xlfn.XLOOKUP(D4081,Data!G:G,Data!H:H,0,0,1)</f>
        <v>Europe</v>
      </c>
    </row>
    <row r="4082" spans="1:6" x14ac:dyDescent="0.2">
      <c r="A4082" s="9" t="s">
        <v>380</v>
      </c>
      <c r="B4082" s="9" t="s">
        <v>382</v>
      </c>
      <c r="C4082" s="8" t="s">
        <v>51</v>
      </c>
      <c r="D4082" s="9" t="s">
        <v>71</v>
      </c>
      <c r="E4082" s="8">
        <v>1</v>
      </c>
      <c r="F4082" s="9" t="str">
        <f>_xlfn.XLOOKUP(D4082,Data!G:G,Data!H:H,0,0,1)</f>
        <v>Oceania</v>
      </c>
    </row>
    <row r="4083" spans="1:6" x14ac:dyDescent="0.2">
      <c r="A4083" s="9" t="s">
        <v>380</v>
      </c>
      <c r="B4083" s="9" t="s">
        <v>382</v>
      </c>
      <c r="C4083" s="8" t="s">
        <v>51</v>
      </c>
      <c r="D4083" s="9" t="s">
        <v>61</v>
      </c>
      <c r="E4083" s="8">
        <v>1</v>
      </c>
      <c r="F4083" s="9" t="str">
        <f>_xlfn.XLOOKUP(D4083,Data!G:G,Data!H:H,0,0,1)</f>
        <v>Europe</v>
      </c>
    </row>
    <row r="4084" spans="1:6" x14ac:dyDescent="0.2">
      <c r="A4084" s="9" t="s">
        <v>380</v>
      </c>
      <c r="B4084" s="9" t="s">
        <v>382</v>
      </c>
      <c r="C4084" s="8" t="s">
        <v>51</v>
      </c>
      <c r="D4084" s="9" t="s">
        <v>156</v>
      </c>
      <c r="E4084" s="8">
        <v>1</v>
      </c>
      <c r="F4084" s="9" t="str">
        <f>_xlfn.XLOOKUP(D4084,Data!G:G,Data!H:H,0,0,1)</f>
        <v>Europe</v>
      </c>
    </row>
    <row r="4085" spans="1:6" x14ac:dyDescent="0.2">
      <c r="A4085" s="9" t="s">
        <v>380</v>
      </c>
      <c r="B4085" s="9" t="s">
        <v>382</v>
      </c>
      <c r="C4085" s="8" t="s">
        <v>51</v>
      </c>
      <c r="D4085" s="9" t="s">
        <v>21</v>
      </c>
      <c r="E4085" s="8">
        <v>1</v>
      </c>
      <c r="F4085" s="9" t="str">
        <f>_xlfn.XLOOKUP(D4085,Data!G:G,Data!H:H,0,0,1)</f>
        <v>Europe</v>
      </c>
    </row>
    <row r="4086" spans="1:6" x14ac:dyDescent="0.2">
      <c r="A4086" s="9" t="s">
        <v>380</v>
      </c>
      <c r="B4086" s="9" t="s">
        <v>382</v>
      </c>
      <c r="C4086" s="8" t="s">
        <v>51</v>
      </c>
      <c r="D4086" s="9" t="s">
        <v>27</v>
      </c>
      <c r="E4086" s="8">
        <v>1</v>
      </c>
      <c r="F4086" s="9" t="str">
        <f>_xlfn.XLOOKUP(D4086,Data!G:G,Data!H:H,0,0,1)</f>
        <v>Europe</v>
      </c>
    </row>
    <row r="4087" spans="1:6" x14ac:dyDescent="0.2">
      <c r="A4087" s="9" t="s">
        <v>380</v>
      </c>
      <c r="B4087" s="9" t="s">
        <v>382</v>
      </c>
      <c r="C4087" s="8" t="s">
        <v>51</v>
      </c>
      <c r="D4087" s="9" t="s">
        <v>10</v>
      </c>
      <c r="E4087" s="8">
        <v>1</v>
      </c>
      <c r="F4087" s="9" t="str">
        <f>_xlfn.XLOOKUP(D4087,Data!G:G,Data!H:H,0,0,1)</f>
        <v>Oceania</v>
      </c>
    </row>
    <row r="4088" spans="1:6" x14ac:dyDescent="0.2">
      <c r="A4088" s="9" t="s">
        <v>380</v>
      </c>
      <c r="B4088" s="9" t="s">
        <v>382</v>
      </c>
      <c r="C4088" s="8" t="s">
        <v>51</v>
      </c>
      <c r="D4088" s="9" t="s">
        <v>70</v>
      </c>
      <c r="E4088" s="8">
        <v>1</v>
      </c>
      <c r="F4088" s="9" t="str">
        <f>_xlfn.XLOOKUP(D4088,Data!G:G,Data!H:H,0,0,1)</f>
        <v>Europe</v>
      </c>
    </row>
    <row r="4089" spans="1:6" x14ac:dyDescent="0.2">
      <c r="A4089" s="9" t="s">
        <v>380</v>
      </c>
      <c r="B4089" s="9" t="s">
        <v>382</v>
      </c>
      <c r="C4089" s="8" t="s">
        <v>51</v>
      </c>
      <c r="D4089" s="9" t="s">
        <v>16</v>
      </c>
      <c r="E4089" s="8">
        <v>1</v>
      </c>
      <c r="F4089" s="9" t="str">
        <f>_xlfn.XLOOKUP(D4089,Data!G:G,Data!H:H,0,0,1)</f>
        <v>South America</v>
      </c>
    </row>
    <row r="4090" spans="1:6" x14ac:dyDescent="0.2">
      <c r="A4090" s="9" t="s">
        <v>380</v>
      </c>
      <c r="B4090" s="9" t="s">
        <v>382</v>
      </c>
      <c r="C4090" s="8" t="s">
        <v>51</v>
      </c>
      <c r="D4090" s="9" t="s">
        <v>42</v>
      </c>
      <c r="E4090" s="8">
        <v>1</v>
      </c>
      <c r="F4090" s="9" t="str">
        <f>_xlfn.XLOOKUP(D4090,Data!G:G,Data!H:H,0,0,1)</f>
        <v>Europe</v>
      </c>
    </row>
    <row r="4091" spans="1:6" x14ac:dyDescent="0.2">
      <c r="A4091" s="9" t="s">
        <v>380</v>
      </c>
      <c r="B4091" s="9" t="s">
        <v>383</v>
      </c>
      <c r="C4091" s="8" t="s">
        <v>51</v>
      </c>
      <c r="D4091" s="9" t="s">
        <v>71</v>
      </c>
      <c r="E4091" s="8">
        <v>1</v>
      </c>
      <c r="F4091" s="9" t="str">
        <f>_xlfn.XLOOKUP(D4091,Data!G:G,Data!H:H,0,0,1)</f>
        <v>Oceania</v>
      </c>
    </row>
    <row r="4092" spans="1:6" x14ac:dyDescent="0.2">
      <c r="A4092" s="9" t="s">
        <v>380</v>
      </c>
      <c r="B4092" s="9" t="s">
        <v>383</v>
      </c>
      <c r="C4092" s="8" t="s">
        <v>51</v>
      </c>
      <c r="D4092" s="9" t="s">
        <v>27</v>
      </c>
      <c r="E4092" s="8">
        <v>1</v>
      </c>
      <c r="F4092" s="9" t="str">
        <f>_xlfn.XLOOKUP(D4092,Data!G:G,Data!H:H,0,0,1)</f>
        <v>Europe</v>
      </c>
    </row>
    <row r="4093" spans="1:6" x14ac:dyDescent="0.2">
      <c r="A4093" s="9" t="s">
        <v>380</v>
      </c>
      <c r="B4093" s="9" t="s">
        <v>383</v>
      </c>
      <c r="C4093" s="8" t="s">
        <v>51</v>
      </c>
      <c r="D4093" s="9" t="s">
        <v>45</v>
      </c>
      <c r="E4093" s="8">
        <v>1</v>
      </c>
      <c r="F4093" s="9" t="str">
        <f>_xlfn.XLOOKUP(D4093,Data!G:G,Data!H:H,0,0,1)</f>
        <v>North America</v>
      </c>
    </row>
    <row r="4094" spans="1:6" x14ac:dyDescent="0.2">
      <c r="A4094" s="9" t="s">
        <v>380</v>
      </c>
      <c r="B4094" s="9" t="s">
        <v>383</v>
      </c>
      <c r="C4094" s="8" t="s">
        <v>51</v>
      </c>
      <c r="D4094" s="9" t="s">
        <v>38</v>
      </c>
      <c r="E4094" s="8">
        <v>1</v>
      </c>
      <c r="F4094" s="9" t="str">
        <f>_xlfn.XLOOKUP(D4094,Data!G:G,Data!H:H,0,0,1)</f>
        <v>Europe</v>
      </c>
    </row>
    <row r="4095" spans="1:6" x14ac:dyDescent="0.2">
      <c r="A4095" s="9" t="s">
        <v>380</v>
      </c>
      <c r="B4095" s="9" t="s">
        <v>383</v>
      </c>
      <c r="C4095" s="8" t="s">
        <v>51</v>
      </c>
      <c r="D4095" s="9" t="s">
        <v>31</v>
      </c>
      <c r="E4095" s="8">
        <v>1</v>
      </c>
      <c r="F4095" s="9" t="str">
        <f>_xlfn.XLOOKUP(D4095,Data!G:G,Data!H:H,0,0,1)</f>
        <v>Europe</v>
      </c>
    </row>
    <row r="4096" spans="1:6" x14ac:dyDescent="0.2">
      <c r="A4096" s="9" t="s">
        <v>380</v>
      </c>
      <c r="B4096" s="9" t="s">
        <v>383</v>
      </c>
      <c r="C4096" s="8" t="s">
        <v>51</v>
      </c>
      <c r="D4096" s="9" t="s">
        <v>25</v>
      </c>
      <c r="E4096" s="8">
        <v>1</v>
      </c>
      <c r="F4096" s="9" t="str">
        <f>_xlfn.XLOOKUP(D4096,Data!G:G,Data!H:H,0,0,1)</f>
        <v>Europe</v>
      </c>
    </row>
    <row r="4097" spans="1:6" x14ac:dyDescent="0.2">
      <c r="A4097" s="9" t="s">
        <v>380</v>
      </c>
      <c r="B4097" s="9" t="s">
        <v>383</v>
      </c>
      <c r="C4097" s="8" t="s">
        <v>51</v>
      </c>
      <c r="D4097" s="9" t="s">
        <v>10</v>
      </c>
      <c r="E4097" s="8">
        <v>1</v>
      </c>
      <c r="F4097" s="9" t="str">
        <f>_xlfn.XLOOKUP(D4097,Data!G:G,Data!H:H,0,0,1)</f>
        <v>Oceania</v>
      </c>
    </row>
    <row r="4098" spans="1:6" x14ac:dyDescent="0.2">
      <c r="A4098" s="9" t="s">
        <v>380</v>
      </c>
      <c r="B4098" s="9" t="s">
        <v>383</v>
      </c>
      <c r="C4098" s="8" t="s">
        <v>51</v>
      </c>
      <c r="D4098" s="9" t="s">
        <v>156</v>
      </c>
      <c r="E4098" s="8">
        <v>1</v>
      </c>
      <c r="F4098" s="9" t="str">
        <f>_xlfn.XLOOKUP(D4098,Data!G:G,Data!H:H,0,0,1)</f>
        <v>Europe</v>
      </c>
    </row>
    <row r="4099" spans="1:6" x14ac:dyDescent="0.2">
      <c r="A4099" s="9" t="s">
        <v>380</v>
      </c>
      <c r="B4099" s="9" t="s">
        <v>383</v>
      </c>
      <c r="C4099" s="8" t="s">
        <v>51</v>
      </c>
      <c r="D4099" s="9" t="s">
        <v>207</v>
      </c>
      <c r="E4099" s="8">
        <v>1</v>
      </c>
      <c r="F4099" s="9" t="str">
        <f>_xlfn.XLOOKUP(D4099,Data!G:G,Data!H:H,0,0,1)</f>
        <v>Europe</v>
      </c>
    </row>
    <row r="4100" spans="1:6" x14ac:dyDescent="0.2">
      <c r="A4100" s="9" t="s">
        <v>380</v>
      </c>
      <c r="B4100" s="9" t="s">
        <v>383</v>
      </c>
      <c r="C4100" s="8" t="s">
        <v>51</v>
      </c>
      <c r="D4100" s="9" t="s">
        <v>61</v>
      </c>
      <c r="E4100" s="8">
        <v>1</v>
      </c>
      <c r="F4100" s="9" t="str">
        <f>_xlfn.XLOOKUP(D4100,Data!G:G,Data!H:H,0,0,1)</f>
        <v>Europe</v>
      </c>
    </row>
    <row r="4101" spans="1:6" x14ac:dyDescent="0.2">
      <c r="A4101" s="9" t="s">
        <v>380</v>
      </c>
      <c r="B4101" s="9" t="s">
        <v>383</v>
      </c>
      <c r="C4101" s="8" t="s">
        <v>51</v>
      </c>
      <c r="D4101" s="9" t="s">
        <v>21</v>
      </c>
      <c r="E4101" s="8">
        <v>1</v>
      </c>
      <c r="F4101" s="9" t="str">
        <f>_xlfn.XLOOKUP(D4101,Data!G:G,Data!H:H,0,0,1)</f>
        <v>Europe</v>
      </c>
    </row>
    <row r="4102" spans="1:6" x14ac:dyDescent="0.2">
      <c r="A4102" s="9" t="s">
        <v>380</v>
      </c>
      <c r="B4102" s="9" t="s">
        <v>383</v>
      </c>
      <c r="C4102" s="8" t="s">
        <v>51</v>
      </c>
      <c r="D4102" s="9" t="s">
        <v>17</v>
      </c>
      <c r="E4102" s="8">
        <v>1</v>
      </c>
      <c r="F4102" s="9" t="str">
        <f>_xlfn.XLOOKUP(D4102,Data!G:G,Data!H:H,0,0,1)</f>
        <v>Asia</v>
      </c>
    </row>
    <row r="4103" spans="1:6" x14ac:dyDescent="0.2">
      <c r="A4103" s="9" t="s">
        <v>380</v>
      </c>
      <c r="B4103" s="9" t="s">
        <v>383</v>
      </c>
      <c r="C4103" s="8" t="s">
        <v>51</v>
      </c>
      <c r="D4103" s="9" t="s">
        <v>144</v>
      </c>
      <c r="E4103" s="8">
        <v>1</v>
      </c>
      <c r="F4103" s="9" t="str">
        <f>_xlfn.XLOOKUP(D4103,Data!G:G,Data!H:H,0,0,1)</f>
        <v>Europe</v>
      </c>
    </row>
    <row r="4104" spans="1:6" x14ac:dyDescent="0.2">
      <c r="A4104" s="9" t="s">
        <v>380</v>
      </c>
      <c r="B4104" s="9" t="s">
        <v>384</v>
      </c>
      <c r="C4104" s="8" t="s">
        <v>51</v>
      </c>
      <c r="D4104" s="9" t="s">
        <v>27</v>
      </c>
      <c r="E4104" s="8">
        <v>1</v>
      </c>
      <c r="F4104" s="9" t="str">
        <f>_xlfn.XLOOKUP(D4104,Data!G:G,Data!H:H,0,0,1)</f>
        <v>Europe</v>
      </c>
    </row>
    <row r="4105" spans="1:6" x14ac:dyDescent="0.2">
      <c r="A4105" s="9" t="s">
        <v>380</v>
      </c>
      <c r="B4105" s="9" t="s">
        <v>384</v>
      </c>
      <c r="C4105" s="8" t="s">
        <v>51</v>
      </c>
      <c r="D4105" s="9" t="s">
        <v>70</v>
      </c>
      <c r="E4105" s="8">
        <v>1</v>
      </c>
      <c r="F4105" s="9" t="str">
        <f>_xlfn.XLOOKUP(D4105,Data!G:G,Data!H:H,0,0,1)</f>
        <v>Europe</v>
      </c>
    </row>
    <row r="4106" spans="1:6" x14ac:dyDescent="0.2">
      <c r="A4106" s="9" t="s">
        <v>380</v>
      </c>
      <c r="B4106" s="9" t="s">
        <v>384</v>
      </c>
      <c r="C4106" s="8" t="s">
        <v>51</v>
      </c>
      <c r="D4106" s="9" t="s">
        <v>156</v>
      </c>
      <c r="E4106" s="8">
        <v>1</v>
      </c>
      <c r="F4106" s="9" t="str">
        <f>_xlfn.XLOOKUP(D4106,Data!G:G,Data!H:H,0,0,1)</f>
        <v>Europe</v>
      </c>
    </row>
    <row r="4107" spans="1:6" x14ac:dyDescent="0.2">
      <c r="A4107" s="9" t="s">
        <v>380</v>
      </c>
      <c r="B4107" s="9" t="s">
        <v>384</v>
      </c>
      <c r="C4107" s="8" t="s">
        <v>51</v>
      </c>
      <c r="D4107" s="9" t="s">
        <v>52</v>
      </c>
      <c r="E4107" s="8">
        <v>1</v>
      </c>
      <c r="F4107" s="9" t="str">
        <f>_xlfn.XLOOKUP(D4107,Data!G:G,Data!H:H,0,0,1)</f>
        <v>Europe</v>
      </c>
    </row>
    <row r="4108" spans="1:6" x14ac:dyDescent="0.2">
      <c r="A4108" s="9" t="s">
        <v>380</v>
      </c>
      <c r="B4108" s="9" t="s">
        <v>384</v>
      </c>
      <c r="C4108" s="8" t="s">
        <v>51</v>
      </c>
      <c r="D4108" s="9" t="s">
        <v>64</v>
      </c>
      <c r="E4108" s="8">
        <v>1</v>
      </c>
      <c r="F4108" s="9" t="str">
        <f>_xlfn.XLOOKUP(D4108,Data!G:G,Data!H:H,0,0,1)</f>
        <v>Africa</v>
      </c>
    </row>
    <row r="4109" spans="1:6" x14ac:dyDescent="0.2">
      <c r="A4109" s="9" t="s">
        <v>380</v>
      </c>
      <c r="B4109" s="9" t="s">
        <v>384</v>
      </c>
      <c r="C4109" s="8" t="s">
        <v>51</v>
      </c>
      <c r="D4109" s="9" t="s">
        <v>9</v>
      </c>
      <c r="E4109" s="8">
        <v>1</v>
      </c>
      <c r="F4109" s="9" t="str">
        <f>_xlfn.XLOOKUP(D4109,Data!G:G,Data!H:H,0,0,1)</f>
        <v>South America</v>
      </c>
    </row>
    <row r="4110" spans="1:6" x14ac:dyDescent="0.2">
      <c r="A4110" s="9" t="s">
        <v>380</v>
      </c>
      <c r="B4110" s="9" t="s">
        <v>384</v>
      </c>
      <c r="C4110" s="8" t="s">
        <v>51</v>
      </c>
      <c r="D4110" s="9" t="s">
        <v>61</v>
      </c>
      <c r="E4110" s="8">
        <v>1</v>
      </c>
      <c r="F4110" s="9" t="str">
        <f>_xlfn.XLOOKUP(D4110,Data!G:G,Data!H:H,0,0,1)</f>
        <v>Europe</v>
      </c>
    </row>
    <row r="4111" spans="1:6" x14ac:dyDescent="0.2">
      <c r="A4111" s="9" t="s">
        <v>380</v>
      </c>
      <c r="B4111" s="9" t="s">
        <v>384</v>
      </c>
      <c r="C4111" s="8" t="s">
        <v>51</v>
      </c>
      <c r="D4111" s="9" t="s">
        <v>45</v>
      </c>
      <c r="E4111" s="8">
        <v>1</v>
      </c>
      <c r="F4111" s="9" t="str">
        <f>_xlfn.XLOOKUP(D4111,Data!G:G,Data!H:H,0,0,1)</f>
        <v>North America</v>
      </c>
    </row>
    <row r="4112" spans="1:6" x14ac:dyDescent="0.2">
      <c r="A4112" s="9" t="s">
        <v>380</v>
      </c>
      <c r="B4112" s="9" t="s">
        <v>384</v>
      </c>
      <c r="C4112" s="8" t="s">
        <v>51</v>
      </c>
      <c r="D4112" s="9" t="s">
        <v>192</v>
      </c>
      <c r="E4112" s="8">
        <v>1</v>
      </c>
      <c r="F4112" s="9" t="str">
        <f>_xlfn.XLOOKUP(D4112,Data!G:G,Data!H:H,0,0,1)</f>
        <v>South America</v>
      </c>
    </row>
    <row r="4113" spans="1:6" x14ac:dyDescent="0.2">
      <c r="A4113" s="9" t="s">
        <v>380</v>
      </c>
      <c r="B4113" s="9" t="s">
        <v>384</v>
      </c>
      <c r="C4113" s="8" t="s">
        <v>51</v>
      </c>
      <c r="D4113" s="9" t="s">
        <v>57</v>
      </c>
      <c r="E4113" s="8">
        <v>1</v>
      </c>
      <c r="F4113" s="9" t="str">
        <f>_xlfn.XLOOKUP(D4113,Data!G:G,Data!H:H,0,0,1)</f>
        <v>Asia</v>
      </c>
    </row>
    <row r="4114" spans="1:6" x14ac:dyDescent="0.2">
      <c r="A4114" s="9" t="s">
        <v>380</v>
      </c>
      <c r="B4114" s="9" t="s">
        <v>384</v>
      </c>
      <c r="C4114" s="8" t="s">
        <v>51</v>
      </c>
      <c r="D4114" s="9" t="s">
        <v>32</v>
      </c>
      <c r="E4114" s="8">
        <v>1</v>
      </c>
      <c r="F4114" s="9" t="str">
        <f>_xlfn.XLOOKUP(D4114,Data!G:G,Data!H:H,0,0,1)</f>
        <v>Asia</v>
      </c>
    </row>
    <row r="4115" spans="1:6" x14ac:dyDescent="0.2">
      <c r="A4115" s="9" t="s">
        <v>380</v>
      </c>
      <c r="B4115" s="9" t="s">
        <v>384</v>
      </c>
      <c r="C4115" s="8" t="s">
        <v>51</v>
      </c>
      <c r="D4115" s="9" t="s">
        <v>71</v>
      </c>
      <c r="E4115" s="8">
        <v>1</v>
      </c>
      <c r="F4115" s="9" t="str">
        <f>_xlfn.XLOOKUP(D4115,Data!G:G,Data!H:H,0,0,1)</f>
        <v>Oceania</v>
      </c>
    </row>
    <row r="4116" spans="1:6" x14ac:dyDescent="0.2">
      <c r="A4116" s="9" t="s">
        <v>380</v>
      </c>
      <c r="B4116" s="9" t="s">
        <v>384</v>
      </c>
      <c r="C4116" s="8" t="s">
        <v>51</v>
      </c>
      <c r="D4116" s="9" t="s">
        <v>25</v>
      </c>
      <c r="E4116" s="8">
        <v>1</v>
      </c>
      <c r="F4116" s="9" t="str">
        <f>_xlfn.XLOOKUP(D4116,Data!G:G,Data!H:H,0,0,1)</f>
        <v>Europe</v>
      </c>
    </row>
    <row r="4117" spans="1:6" x14ac:dyDescent="0.2">
      <c r="A4117" s="9" t="s">
        <v>380</v>
      </c>
      <c r="B4117" s="9" t="s">
        <v>384</v>
      </c>
      <c r="C4117" s="8" t="s">
        <v>51</v>
      </c>
      <c r="D4117" s="9" t="s">
        <v>14</v>
      </c>
      <c r="E4117" s="8">
        <v>1</v>
      </c>
      <c r="F4117" s="9" t="str">
        <f>_xlfn.XLOOKUP(D4117,Data!G:G,Data!H:H,0,0,1)</f>
        <v>North America</v>
      </c>
    </row>
    <row r="4118" spans="1:6" x14ac:dyDescent="0.2">
      <c r="A4118" s="9" t="s">
        <v>380</v>
      </c>
      <c r="B4118" s="9" t="s">
        <v>384</v>
      </c>
      <c r="C4118" s="8" t="s">
        <v>51</v>
      </c>
      <c r="D4118" s="9" t="s">
        <v>59</v>
      </c>
      <c r="E4118" s="8">
        <v>1</v>
      </c>
      <c r="F4118" s="9" t="str">
        <f>_xlfn.XLOOKUP(D4118,Data!G:G,Data!H:H,0,0,1)</f>
        <v>Europe</v>
      </c>
    </row>
    <row r="4119" spans="1:6" x14ac:dyDescent="0.2">
      <c r="A4119" s="9" t="s">
        <v>380</v>
      </c>
      <c r="B4119" s="9" t="s">
        <v>384</v>
      </c>
      <c r="C4119" s="8" t="s">
        <v>51</v>
      </c>
      <c r="D4119" s="9" t="s">
        <v>17</v>
      </c>
      <c r="E4119" s="8">
        <v>1</v>
      </c>
      <c r="F4119" s="9" t="str">
        <f>_xlfn.XLOOKUP(D4119,Data!G:G,Data!H:H,0,0,1)</f>
        <v>Asia</v>
      </c>
    </row>
    <row r="4120" spans="1:6" x14ac:dyDescent="0.2">
      <c r="A4120" s="9" t="s">
        <v>380</v>
      </c>
      <c r="B4120" s="9" t="s">
        <v>385</v>
      </c>
      <c r="C4120" s="8" t="s">
        <v>51</v>
      </c>
      <c r="D4120" s="9" t="s">
        <v>10</v>
      </c>
      <c r="E4120" s="8">
        <v>1</v>
      </c>
      <c r="F4120" s="9" t="str">
        <f>_xlfn.XLOOKUP(D4120,Data!G:G,Data!H:H,0,0,1)</f>
        <v>Oceania</v>
      </c>
    </row>
    <row r="4121" spans="1:6" x14ac:dyDescent="0.2">
      <c r="A4121" s="9" t="s">
        <v>380</v>
      </c>
      <c r="B4121" s="9" t="s">
        <v>385</v>
      </c>
      <c r="C4121" s="8" t="s">
        <v>51</v>
      </c>
      <c r="D4121" s="9" t="s">
        <v>17</v>
      </c>
      <c r="E4121" s="8">
        <v>1</v>
      </c>
      <c r="F4121" s="9" t="str">
        <f>_xlfn.XLOOKUP(D4121,Data!G:G,Data!H:H,0,0,1)</f>
        <v>Asia</v>
      </c>
    </row>
    <row r="4122" spans="1:6" x14ac:dyDescent="0.2">
      <c r="A4122" s="9" t="s">
        <v>380</v>
      </c>
      <c r="B4122" s="9" t="s">
        <v>385</v>
      </c>
      <c r="C4122" s="8" t="s">
        <v>51</v>
      </c>
      <c r="D4122" s="9" t="s">
        <v>27</v>
      </c>
      <c r="E4122" s="8">
        <v>1</v>
      </c>
      <c r="F4122" s="9" t="str">
        <f>_xlfn.XLOOKUP(D4122,Data!G:G,Data!H:H,0,0,1)</f>
        <v>Europe</v>
      </c>
    </row>
    <row r="4123" spans="1:6" x14ac:dyDescent="0.2">
      <c r="A4123" s="9" t="s">
        <v>380</v>
      </c>
      <c r="B4123" s="9" t="s">
        <v>385</v>
      </c>
      <c r="C4123" s="8" t="s">
        <v>51</v>
      </c>
      <c r="D4123" s="9" t="s">
        <v>156</v>
      </c>
      <c r="E4123" s="8">
        <v>1</v>
      </c>
      <c r="F4123" s="9" t="str">
        <f>_xlfn.XLOOKUP(D4123,Data!G:G,Data!H:H,0,0,1)</f>
        <v>Europe</v>
      </c>
    </row>
    <row r="4124" spans="1:6" x14ac:dyDescent="0.2">
      <c r="A4124" s="9" t="s">
        <v>380</v>
      </c>
      <c r="B4124" s="9" t="s">
        <v>385</v>
      </c>
      <c r="C4124" s="8" t="s">
        <v>51</v>
      </c>
      <c r="D4124" s="9" t="s">
        <v>61</v>
      </c>
      <c r="E4124" s="8">
        <v>1</v>
      </c>
      <c r="F4124" s="9" t="str">
        <f>_xlfn.XLOOKUP(D4124,Data!G:G,Data!H:H,0,0,1)</f>
        <v>Europe</v>
      </c>
    </row>
    <row r="4125" spans="1:6" x14ac:dyDescent="0.2">
      <c r="A4125" s="9" t="s">
        <v>380</v>
      </c>
      <c r="B4125" s="9" t="s">
        <v>385</v>
      </c>
      <c r="C4125" s="8" t="s">
        <v>51</v>
      </c>
      <c r="D4125" s="9" t="s">
        <v>38</v>
      </c>
      <c r="E4125" s="8">
        <v>1</v>
      </c>
      <c r="F4125" s="9" t="str">
        <f>_xlfn.XLOOKUP(D4125,Data!G:G,Data!H:H,0,0,1)</f>
        <v>Europe</v>
      </c>
    </row>
    <row r="4126" spans="1:6" x14ac:dyDescent="0.2">
      <c r="A4126" s="9" t="s">
        <v>380</v>
      </c>
      <c r="B4126" s="9" t="s">
        <v>385</v>
      </c>
      <c r="C4126" s="8" t="s">
        <v>51</v>
      </c>
      <c r="D4126" s="9" t="s">
        <v>71</v>
      </c>
      <c r="E4126" s="8">
        <v>1</v>
      </c>
      <c r="F4126" s="9" t="str">
        <f>_xlfn.XLOOKUP(D4126,Data!G:G,Data!H:H,0,0,1)</f>
        <v>Oceania</v>
      </c>
    </row>
    <row r="4127" spans="1:6" x14ac:dyDescent="0.2">
      <c r="A4127" s="9" t="s">
        <v>380</v>
      </c>
      <c r="B4127" s="9" t="s">
        <v>385</v>
      </c>
      <c r="C4127" s="8" t="s">
        <v>51</v>
      </c>
      <c r="D4127" s="9" t="s">
        <v>54</v>
      </c>
      <c r="E4127" s="8">
        <v>1</v>
      </c>
      <c r="F4127" s="9" t="str">
        <f>_xlfn.XLOOKUP(D4127,Data!G:G,Data!H:H,0,0,1)</f>
        <v>Europe</v>
      </c>
    </row>
    <row r="4128" spans="1:6" x14ac:dyDescent="0.2">
      <c r="A4128" s="9" t="s">
        <v>380</v>
      </c>
      <c r="B4128" s="9" t="s">
        <v>385</v>
      </c>
      <c r="C4128" s="8" t="s">
        <v>51</v>
      </c>
      <c r="D4128" s="9" t="s">
        <v>45</v>
      </c>
      <c r="E4128" s="8">
        <v>1</v>
      </c>
      <c r="F4128" s="9" t="str">
        <f>_xlfn.XLOOKUP(D4128,Data!G:G,Data!H:H,0,0,1)</f>
        <v>North America</v>
      </c>
    </row>
    <row r="4129" spans="1:6" x14ac:dyDescent="0.2">
      <c r="A4129" s="9" t="s">
        <v>380</v>
      </c>
      <c r="B4129" s="9" t="s">
        <v>386</v>
      </c>
      <c r="C4129" s="8" t="s">
        <v>51</v>
      </c>
      <c r="D4129" s="9" t="s">
        <v>38</v>
      </c>
      <c r="E4129" s="8">
        <v>1</v>
      </c>
      <c r="F4129" s="9" t="str">
        <f>_xlfn.XLOOKUP(D4129,Data!G:G,Data!H:H,0,0,1)</f>
        <v>Europe</v>
      </c>
    </row>
    <row r="4130" spans="1:6" x14ac:dyDescent="0.2">
      <c r="A4130" s="9" t="s">
        <v>380</v>
      </c>
      <c r="B4130" s="9" t="s">
        <v>386</v>
      </c>
      <c r="C4130" s="8" t="s">
        <v>51</v>
      </c>
      <c r="D4130" s="9" t="s">
        <v>44</v>
      </c>
      <c r="E4130" s="8">
        <v>1</v>
      </c>
      <c r="F4130" s="9" t="str">
        <f>_xlfn.XLOOKUP(D4130,Data!G:G,Data!H:H,0,0,1)</f>
        <v>Europe</v>
      </c>
    </row>
    <row r="4131" spans="1:6" x14ac:dyDescent="0.2">
      <c r="A4131" s="9" t="s">
        <v>380</v>
      </c>
      <c r="B4131" s="9" t="s">
        <v>386</v>
      </c>
      <c r="C4131" s="8" t="s">
        <v>51</v>
      </c>
      <c r="D4131" s="9" t="s">
        <v>17</v>
      </c>
      <c r="E4131" s="8">
        <v>1</v>
      </c>
      <c r="F4131" s="9" t="str">
        <f>_xlfn.XLOOKUP(D4131,Data!G:G,Data!H:H,0,0,1)</f>
        <v>Asia</v>
      </c>
    </row>
    <row r="4132" spans="1:6" x14ac:dyDescent="0.2">
      <c r="A4132" s="9" t="s">
        <v>380</v>
      </c>
      <c r="B4132" s="9" t="s">
        <v>386</v>
      </c>
      <c r="C4132" s="8" t="s">
        <v>51</v>
      </c>
      <c r="D4132" s="9" t="s">
        <v>61</v>
      </c>
      <c r="E4132" s="8">
        <v>1</v>
      </c>
      <c r="F4132" s="9" t="str">
        <f>_xlfn.XLOOKUP(D4132,Data!G:G,Data!H:H,0,0,1)</f>
        <v>Europe</v>
      </c>
    </row>
    <row r="4133" spans="1:6" x14ac:dyDescent="0.2">
      <c r="A4133" s="9" t="s">
        <v>380</v>
      </c>
      <c r="B4133" s="9" t="s">
        <v>386</v>
      </c>
      <c r="C4133" s="8" t="s">
        <v>51</v>
      </c>
      <c r="D4133" s="9" t="s">
        <v>10</v>
      </c>
      <c r="E4133" s="8">
        <v>1</v>
      </c>
      <c r="F4133" s="9" t="str">
        <f>_xlfn.XLOOKUP(D4133,Data!G:G,Data!H:H,0,0,1)</f>
        <v>Oceania</v>
      </c>
    </row>
    <row r="4134" spans="1:6" x14ac:dyDescent="0.2">
      <c r="A4134" s="9" t="s">
        <v>380</v>
      </c>
      <c r="B4134" s="9" t="s">
        <v>386</v>
      </c>
      <c r="C4134" s="8" t="s">
        <v>51</v>
      </c>
      <c r="D4134" s="9" t="s">
        <v>27</v>
      </c>
      <c r="E4134" s="8">
        <v>1</v>
      </c>
      <c r="F4134" s="9" t="str">
        <f>_xlfn.XLOOKUP(D4134,Data!G:G,Data!H:H,0,0,1)</f>
        <v>Europe</v>
      </c>
    </row>
    <row r="4135" spans="1:6" x14ac:dyDescent="0.2">
      <c r="A4135" s="9" t="s">
        <v>380</v>
      </c>
      <c r="B4135" s="9" t="s">
        <v>386</v>
      </c>
      <c r="C4135" s="8" t="s">
        <v>51</v>
      </c>
      <c r="D4135" s="9" t="s">
        <v>26</v>
      </c>
      <c r="E4135" s="8">
        <v>1</v>
      </c>
      <c r="F4135" s="9" t="str">
        <f>_xlfn.XLOOKUP(D4135,Data!G:G,Data!H:H,0,0,1)</f>
        <v>Europe</v>
      </c>
    </row>
    <row r="4136" spans="1:6" x14ac:dyDescent="0.2">
      <c r="A4136" s="9" t="s">
        <v>380</v>
      </c>
      <c r="B4136" s="9" t="s">
        <v>386</v>
      </c>
      <c r="C4136" s="8" t="s">
        <v>51</v>
      </c>
      <c r="D4136" s="9" t="s">
        <v>137</v>
      </c>
      <c r="E4136" s="8">
        <v>1</v>
      </c>
      <c r="F4136" s="9" t="str">
        <f>_xlfn.XLOOKUP(D4136,Data!G:G,Data!H:H,0,0,1)</f>
        <v>Europe</v>
      </c>
    </row>
    <row r="4137" spans="1:6" x14ac:dyDescent="0.2">
      <c r="A4137" s="9" t="s">
        <v>380</v>
      </c>
      <c r="B4137" s="9" t="s">
        <v>386</v>
      </c>
      <c r="C4137" s="8" t="s">
        <v>51</v>
      </c>
      <c r="D4137" s="9" t="s">
        <v>45</v>
      </c>
      <c r="E4137" s="8">
        <v>1</v>
      </c>
      <c r="F4137" s="9" t="str">
        <f>_xlfn.XLOOKUP(D4137,Data!G:G,Data!H:H,0,0,1)</f>
        <v>North America</v>
      </c>
    </row>
    <row r="4138" spans="1:6" x14ac:dyDescent="0.2">
      <c r="A4138" s="9" t="s">
        <v>380</v>
      </c>
      <c r="B4138" s="9" t="s">
        <v>387</v>
      </c>
      <c r="C4138" s="8" t="s">
        <v>51</v>
      </c>
      <c r="D4138" s="9" t="s">
        <v>61</v>
      </c>
      <c r="E4138" s="8">
        <v>1</v>
      </c>
      <c r="F4138" s="9" t="str">
        <f>_xlfn.XLOOKUP(D4138,Data!G:G,Data!H:H,0,0,1)</f>
        <v>Europe</v>
      </c>
    </row>
    <row r="4139" spans="1:6" x14ac:dyDescent="0.2">
      <c r="A4139" s="9" t="s">
        <v>380</v>
      </c>
      <c r="B4139" s="9" t="s">
        <v>387</v>
      </c>
      <c r="C4139" s="8" t="s">
        <v>51</v>
      </c>
      <c r="D4139" s="9" t="s">
        <v>14</v>
      </c>
      <c r="E4139" s="8">
        <v>1</v>
      </c>
      <c r="F4139" s="9" t="str">
        <f>_xlfn.XLOOKUP(D4139,Data!G:G,Data!H:H,0,0,1)</f>
        <v>North America</v>
      </c>
    </row>
    <row r="4140" spans="1:6" x14ac:dyDescent="0.2">
      <c r="A4140" s="9" t="s">
        <v>380</v>
      </c>
      <c r="B4140" s="9" t="s">
        <v>387</v>
      </c>
      <c r="C4140" s="8" t="s">
        <v>51</v>
      </c>
      <c r="D4140" s="9" t="s">
        <v>27</v>
      </c>
      <c r="E4140" s="8">
        <v>1</v>
      </c>
      <c r="F4140" s="9" t="str">
        <f>_xlfn.XLOOKUP(D4140,Data!G:G,Data!H:H,0,0,1)</f>
        <v>Europe</v>
      </c>
    </row>
    <row r="4141" spans="1:6" x14ac:dyDescent="0.2">
      <c r="A4141" s="9" t="s">
        <v>380</v>
      </c>
      <c r="B4141" s="9" t="s">
        <v>387</v>
      </c>
      <c r="C4141" s="8" t="s">
        <v>51</v>
      </c>
      <c r="D4141" s="9" t="s">
        <v>10</v>
      </c>
      <c r="E4141" s="8">
        <v>1</v>
      </c>
      <c r="F4141" s="9" t="str">
        <f>_xlfn.XLOOKUP(D4141,Data!G:G,Data!H:H,0,0,1)</f>
        <v>Oceania</v>
      </c>
    </row>
    <row r="4142" spans="1:6" x14ac:dyDescent="0.2">
      <c r="A4142" s="9" t="s">
        <v>380</v>
      </c>
      <c r="B4142" s="9" t="s">
        <v>387</v>
      </c>
      <c r="C4142" s="8" t="s">
        <v>51</v>
      </c>
      <c r="D4142" s="9" t="s">
        <v>45</v>
      </c>
      <c r="E4142" s="8">
        <v>1</v>
      </c>
      <c r="F4142" s="9" t="str">
        <f>_xlfn.XLOOKUP(D4142,Data!G:G,Data!H:H,0,0,1)</f>
        <v>North America</v>
      </c>
    </row>
    <row r="4143" spans="1:6" x14ac:dyDescent="0.2">
      <c r="A4143" s="9" t="s">
        <v>380</v>
      </c>
      <c r="B4143" s="9" t="s">
        <v>387</v>
      </c>
      <c r="C4143" s="8" t="s">
        <v>51</v>
      </c>
      <c r="D4143" s="9" t="s">
        <v>31</v>
      </c>
      <c r="E4143" s="8">
        <v>1</v>
      </c>
      <c r="F4143" s="9" t="str">
        <f>_xlfn.XLOOKUP(D4143,Data!G:G,Data!H:H,0,0,1)</f>
        <v>Europe</v>
      </c>
    </row>
    <row r="4144" spans="1:6" x14ac:dyDescent="0.2">
      <c r="A4144" s="9" t="s">
        <v>380</v>
      </c>
      <c r="B4144" s="9" t="s">
        <v>387</v>
      </c>
      <c r="C4144" s="8" t="s">
        <v>51</v>
      </c>
      <c r="D4144" s="9" t="s">
        <v>54</v>
      </c>
      <c r="E4144" s="8">
        <v>1</v>
      </c>
      <c r="F4144" s="9" t="str">
        <f>_xlfn.XLOOKUP(D4144,Data!G:G,Data!H:H,0,0,1)</f>
        <v>Europe</v>
      </c>
    </row>
    <row r="4145" spans="1:6" x14ac:dyDescent="0.2">
      <c r="A4145" s="9" t="s">
        <v>388</v>
      </c>
      <c r="B4145" s="9" t="s">
        <v>252</v>
      </c>
      <c r="C4145" s="8" t="s">
        <v>8</v>
      </c>
      <c r="D4145" s="9" t="s">
        <v>9</v>
      </c>
      <c r="E4145" s="8">
        <v>1</v>
      </c>
      <c r="F4145" s="9" t="str">
        <f>_xlfn.XLOOKUP(D4145,Data!G:G,Data!H:H,0,0,1)</f>
        <v>South America</v>
      </c>
    </row>
    <row r="4146" spans="1:6" x14ac:dyDescent="0.2">
      <c r="A4146" s="9" t="s">
        <v>388</v>
      </c>
      <c r="B4146" s="9" t="s">
        <v>252</v>
      </c>
      <c r="C4146" s="8" t="s">
        <v>8</v>
      </c>
      <c r="D4146" s="9" t="s">
        <v>10</v>
      </c>
      <c r="E4146" s="8">
        <v>1</v>
      </c>
      <c r="F4146" s="9" t="str">
        <f>_xlfn.XLOOKUP(D4146,Data!G:G,Data!H:H,0,0,1)</f>
        <v>Oceania</v>
      </c>
    </row>
    <row r="4147" spans="1:6" x14ac:dyDescent="0.2">
      <c r="A4147" s="9" t="s">
        <v>388</v>
      </c>
      <c r="B4147" s="9" t="s">
        <v>252</v>
      </c>
      <c r="C4147" s="8" t="s">
        <v>8</v>
      </c>
      <c r="D4147" s="9" t="s">
        <v>94</v>
      </c>
      <c r="E4147" s="8">
        <v>1</v>
      </c>
      <c r="F4147" s="9" t="str">
        <f>_xlfn.XLOOKUP(D4147,Data!G:G,Data!H:H,0,0,1)</f>
        <v>Oceania</v>
      </c>
    </row>
    <row r="4148" spans="1:6" x14ac:dyDescent="0.2">
      <c r="A4148" s="9" t="s">
        <v>388</v>
      </c>
      <c r="B4148" s="9" t="s">
        <v>252</v>
      </c>
      <c r="C4148" s="8" t="s">
        <v>8</v>
      </c>
      <c r="D4148" s="9" t="s">
        <v>25</v>
      </c>
      <c r="E4148" s="8">
        <v>1</v>
      </c>
      <c r="F4148" s="9" t="str">
        <f>_xlfn.XLOOKUP(D4148,Data!G:G,Data!H:H,0,0,1)</f>
        <v>Europe</v>
      </c>
    </row>
    <row r="4149" spans="1:6" x14ac:dyDescent="0.2">
      <c r="A4149" s="9" t="s">
        <v>388</v>
      </c>
      <c r="B4149" s="9" t="s">
        <v>252</v>
      </c>
      <c r="C4149" s="8" t="s">
        <v>8</v>
      </c>
      <c r="D4149" s="9" t="s">
        <v>156</v>
      </c>
      <c r="E4149" s="8">
        <v>1</v>
      </c>
      <c r="F4149" s="9" t="str">
        <f>_xlfn.XLOOKUP(D4149,Data!G:G,Data!H:H,0,0,1)</f>
        <v>Europe</v>
      </c>
    </row>
    <row r="4150" spans="1:6" x14ac:dyDescent="0.2">
      <c r="A4150" s="9" t="s">
        <v>388</v>
      </c>
      <c r="B4150" s="9" t="s">
        <v>252</v>
      </c>
      <c r="C4150" s="8" t="s">
        <v>8</v>
      </c>
      <c r="D4150" s="9" t="s">
        <v>32</v>
      </c>
      <c r="E4150" s="8">
        <v>1</v>
      </c>
      <c r="F4150" s="9" t="str">
        <f>_xlfn.XLOOKUP(D4150,Data!G:G,Data!H:H,0,0,1)</f>
        <v>Asia</v>
      </c>
    </row>
    <row r="4151" spans="1:6" x14ac:dyDescent="0.2">
      <c r="A4151" s="9" t="s">
        <v>388</v>
      </c>
      <c r="B4151" s="9" t="s">
        <v>252</v>
      </c>
      <c r="C4151" s="8" t="s">
        <v>8</v>
      </c>
      <c r="D4151" s="9" t="s">
        <v>106</v>
      </c>
      <c r="E4151" s="8">
        <v>1</v>
      </c>
      <c r="F4151" s="9" t="str">
        <f>_xlfn.XLOOKUP(D4151,Data!G:G,Data!H:H,0,0,1)</f>
        <v>Africa</v>
      </c>
    </row>
    <row r="4152" spans="1:6" x14ac:dyDescent="0.2">
      <c r="A4152" s="9" t="s">
        <v>388</v>
      </c>
      <c r="B4152" s="9" t="s">
        <v>252</v>
      </c>
      <c r="C4152" s="8" t="s">
        <v>8</v>
      </c>
      <c r="D4152" s="9" t="s">
        <v>71</v>
      </c>
      <c r="E4152" s="8">
        <v>1</v>
      </c>
      <c r="F4152" s="9" t="str">
        <f>_xlfn.XLOOKUP(D4152,Data!G:G,Data!H:H,0,0,1)</f>
        <v>Oceania</v>
      </c>
    </row>
    <row r="4153" spans="1:6" x14ac:dyDescent="0.2">
      <c r="A4153" s="9" t="s">
        <v>388</v>
      </c>
      <c r="B4153" s="9" t="s">
        <v>252</v>
      </c>
      <c r="C4153" s="8" t="s">
        <v>8</v>
      </c>
      <c r="D4153" s="9" t="s">
        <v>208</v>
      </c>
      <c r="E4153" s="8">
        <v>1</v>
      </c>
      <c r="F4153" s="9" t="str">
        <f>_xlfn.XLOOKUP(D4153,Data!G:G,Data!H:H,0,0,1)</f>
        <v>Oceania</v>
      </c>
    </row>
    <row r="4154" spans="1:6" x14ac:dyDescent="0.2">
      <c r="A4154" s="9" t="s">
        <v>388</v>
      </c>
      <c r="B4154" s="9" t="s">
        <v>252</v>
      </c>
      <c r="C4154" s="8" t="s">
        <v>8</v>
      </c>
      <c r="D4154" s="9" t="s">
        <v>40</v>
      </c>
      <c r="E4154" s="8">
        <v>1</v>
      </c>
      <c r="F4154" s="9" t="str">
        <f>_xlfn.XLOOKUP(D4154,Data!G:G,Data!H:H,0,0,1)</f>
        <v>Africa</v>
      </c>
    </row>
    <row r="4155" spans="1:6" x14ac:dyDescent="0.2">
      <c r="A4155" s="9" t="s">
        <v>388</v>
      </c>
      <c r="B4155" s="9" t="s">
        <v>252</v>
      </c>
      <c r="C4155" s="8" t="s">
        <v>8</v>
      </c>
      <c r="D4155" s="9" t="s">
        <v>45</v>
      </c>
      <c r="E4155" s="8">
        <v>1</v>
      </c>
      <c r="F4155" s="9" t="str">
        <f>_xlfn.XLOOKUP(D4155,Data!G:G,Data!H:H,0,0,1)</f>
        <v>North America</v>
      </c>
    </row>
    <row r="4156" spans="1:6" x14ac:dyDescent="0.2">
      <c r="A4156" s="9" t="s">
        <v>388</v>
      </c>
      <c r="B4156" s="9" t="s">
        <v>252</v>
      </c>
      <c r="C4156" s="8" t="s">
        <v>8</v>
      </c>
      <c r="D4156" s="9" t="s">
        <v>172</v>
      </c>
      <c r="E4156" s="8">
        <v>1</v>
      </c>
      <c r="F4156" s="9" t="str">
        <f>_xlfn.XLOOKUP(D4156,Data!G:G,Data!H:H,0,0,1)</f>
        <v>South America</v>
      </c>
    </row>
    <row r="4157" spans="1:6" x14ac:dyDescent="0.2">
      <c r="A4157" s="9" t="s">
        <v>388</v>
      </c>
      <c r="B4157" s="9" t="s">
        <v>253</v>
      </c>
      <c r="C4157" s="8" t="s">
        <v>51</v>
      </c>
      <c r="D4157" s="9" t="s">
        <v>71</v>
      </c>
      <c r="E4157" s="8">
        <v>1</v>
      </c>
      <c r="F4157" s="9" t="str">
        <f>_xlfn.XLOOKUP(D4157,Data!G:G,Data!H:H,0,0,1)</f>
        <v>Oceania</v>
      </c>
    </row>
    <row r="4158" spans="1:6" x14ac:dyDescent="0.2">
      <c r="A4158" s="9" t="s">
        <v>388</v>
      </c>
      <c r="B4158" s="9" t="s">
        <v>253</v>
      </c>
      <c r="C4158" s="8" t="s">
        <v>51</v>
      </c>
      <c r="D4158" s="9" t="s">
        <v>14</v>
      </c>
      <c r="E4158" s="8">
        <v>1</v>
      </c>
      <c r="F4158" s="9" t="str">
        <f>_xlfn.XLOOKUP(D4158,Data!G:G,Data!H:H,0,0,1)</f>
        <v>North America</v>
      </c>
    </row>
    <row r="4159" spans="1:6" x14ac:dyDescent="0.2">
      <c r="A4159" s="9" t="s">
        <v>388</v>
      </c>
      <c r="B4159" s="9" t="s">
        <v>253</v>
      </c>
      <c r="C4159" s="8" t="s">
        <v>51</v>
      </c>
      <c r="D4159" s="9" t="s">
        <v>45</v>
      </c>
      <c r="E4159" s="8">
        <v>1</v>
      </c>
      <c r="F4159" s="9" t="str">
        <f>_xlfn.XLOOKUP(D4159,Data!G:G,Data!H:H,0,0,1)</f>
        <v>North America</v>
      </c>
    </row>
    <row r="4160" spans="1:6" x14ac:dyDescent="0.2">
      <c r="A4160" s="9" t="s">
        <v>388</v>
      </c>
      <c r="B4160" s="9" t="s">
        <v>253</v>
      </c>
      <c r="C4160" s="8" t="s">
        <v>51</v>
      </c>
      <c r="D4160" s="9" t="s">
        <v>10</v>
      </c>
      <c r="E4160" s="8">
        <v>1</v>
      </c>
      <c r="F4160" s="9" t="str">
        <f>_xlfn.XLOOKUP(D4160,Data!G:G,Data!H:H,0,0,1)</f>
        <v>Oceania</v>
      </c>
    </row>
    <row r="4161" spans="1:6" x14ac:dyDescent="0.2">
      <c r="A4161" s="9" t="s">
        <v>388</v>
      </c>
      <c r="B4161" s="9" t="s">
        <v>253</v>
      </c>
      <c r="C4161" s="8" t="s">
        <v>51</v>
      </c>
      <c r="D4161" s="9" t="s">
        <v>17</v>
      </c>
      <c r="E4161" s="8">
        <v>1</v>
      </c>
      <c r="F4161" s="9" t="str">
        <f>_xlfn.XLOOKUP(D4161,Data!G:G,Data!H:H,0,0,1)</f>
        <v>Asia</v>
      </c>
    </row>
    <row r="4162" spans="1:6" x14ac:dyDescent="0.2">
      <c r="A4162" s="9" t="s">
        <v>388</v>
      </c>
      <c r="B4162" s="9" t="s">
        <v>253</v>
      </c>
      <c r="C4162" s="8" t="s">
        <v>51</v>
      </c>
      <c r="D4162" s="9" t="s">
        <v>27</v>
      </c>
      <c r="E4162" s="8">
        <v>1</v>
      </c>
      <c r="F4162" s="9" t="str">
        <f>_xlfn.XLOOKUP(D4162,Data!G:G,Data!H:H,0,0,1)</f>
        <v>Europe</v>
      </c>
    </row>
    <row r="4163" spans="1:6" x14ac:dyDescent="0.2">
      <c r="A4163" s="9" t="s">
        <v>388</v>
      </c>
      <c r="B4163" s="9" t="s">
        <v>253</v>
      </c>
      <c r="C4163" s="8" t="s">
        <v>51</v>
      </c>
      <c r="D4163" s="9" t="s">
        <v>25</v>
      </c>
      <c r="E4163" s="8">
        <v>1</v>
      </c>
      <c r="F4163" s="9" t="str">
        <f>_xlfn.XLOOKUP(D4163,Data!G:G,Data!H:H,0,0,1)</f>
        <v>Europe</v>
      </c>
    </row>
    <row r="4164" spans="1:6" x14ac:dyDescent="0.2">
      <c r="A4164" s="9" t="s">
        <v>388</v>
      </c>
      <c r="B4164" s="9" t="s">
        <v>253</v>
      </c>
      <c r="C4164" s="8" t="s">
        <v>51</v>
      </c>
      <c r="D4164" s="9" t="s">
        <v>156</v>
      </c>
      <c r="E4164" s="8">
        <v>1</v>
      </c>
      <c r="F4164" s="9" t="str">
        <f>_xlfn.XLOOKUP(D4164,Data!G:G,Data!H:H,0,0,1)</f>
        <v>Europe</v>
      </c>
    </row>
    <row r="4165" spans="1:6" x14ac:dyDescent="0.2">
      <c r="A4165" s="9" t="s">
        <v>388</v>
      </c>
      <c r="B4165" s="9" t="s">
        <v>253</v>
      </c>
      <c r="C4165" s="8" t="s">
        <v>51</v>
      </c>
      <c r="D4165" s="9" t="s">
        <v>94</v>
      </c>
      <c r="E4165" s="8">
        <v>1</v>
      </c>
      <c r="F4165" s="9" t="str">
        <f>_xlfn.XLOOKUP(D4165,Data!G:G,Data!H:H,0,0,1)</f>
        <v>Oceania</v>
      </c>
    </row>
    <row r="4166" spans="1:6" x14ac:dyDescent="0.2">
      <c r="A4166" s="9" t="s">
        <v>388</v>
      </c>
      <c r="B4166" s="9" t="s">
        <v>253</v>
      </c>
      <c r="C4166" s="8" t="s">
        <v>51</v>
      </c>
      <c r="D4166" s="9" t="s">
        <v>40</v>
      </c>
      <c r="E4166" s="8">
        <v>1</v>
      </c>
      <c r="F4166" s="9" t="str">
        <f>_xlfn.XLOOKUP(D4166,Data!G:G,Data!H:H,0,0,1)</f>
        <v>Africa</v>
      </c>
    </row>
    <row r="4167" spans="1:6" x14ac:dyDescent="0.2">
      <c r="A4167" s="9" t="s">
        <v>388</v>
      </c>
      <c r="B4167" s="9" t="s">
        <v>253</v>
      </c>
      <c r="C4167" s="8" t="s">
        <v>51</v>
      </c>
      <c r="D4167" s="9" t="s">
        <v>32</v>
      </c>
      <c r="E4167" s="8">
        <v>1</v>
      </c>
      <c r="F4167" s="9" t="str">
        <f>_xlfn.XLOOKUP(D4167,Data!G:G,Data!H:H,0,0,1)</f>
        <v>Asia</v>
      </c>
    </row>
    <row r="4168" spans="1:6" x14ac:dyDescent="0.2">
      <c r="A4168" s="9" t="s">
        <v>388</v>
      </c>
      <c r="B4168" s="9" t="s">
        <v>253</v>
      </c>
      <c r="C4168" s="8" t="s">
        <v>51</v>
      </c>
      <c r="D4168" s="9" t="s">
        <v>13</v>
      </c>
      <c r="E4168" s="8">
        <v>1</v>
      </c>
      <c r="F4168" s="9" t="str">
        <f>_xlfn.XLOOKUP(D4168,Data!G:G,Data!H:H,0,0,1)</f>
        <v>South America</v>
      </c>
    </row>
    <row r="4169" spans="1:6" x14ac:dyDescent="0.2">
      <c r="A4169" s="9" t="s">
        <v>393</v>
      </c>
      <c r="B4169" s="9" t="s">
        <v>394</v>
      </c>
      <c r="C4169" s="8" t="s">
        <v>8</v>
      </c>
      <c r="D4169" s="9" t="s">
        <v>10</v>
      </c>
      <c r="E4169" s="8">
        <v>1</v>
      </c>
      <c r="F4169" s="9" t="str">
        <f>_xlfn.XLOOKUP(D4169,Data!G:G,Data!H:H,0,0,1)</f>
        <v>Oceania</v>
      </c>
    </row>
    <row r="4170" spans="1:6" x14ac:dyDescent="0.2">
      <c r="A4170" s="9" t="s">
        <v>393</v>
      </c>
      <c r="B4170" s="9" t="s">
        <v>394</v>
      </c>
      <c r="C4170" s="8" t="s">
        <v>8</v>
      </c>
      <c r="D4170" s="9" t="s">
        <v>152</v>
      </c>
      <c r="E4170" s="8">
        <v>1</v>
      </c>
      <c r="F4170" s="9" t="str">
        <f>_xlfn.XLOOKUP(D4170,Data!G:G,Data!H:H,0,0,1)</f>
        <v>Africa</v>
      </c>
    </row>
    <row r="4171" spans="1:6" x14ac:dyDescent="0.2">
      <c r="A4171" s="9" t="s">
        <v>393</v>
      </c>
      <c r="B4171" s="9" t="s">
        <v>394</v>
      </c>
      <c r="C4171" s="8" t="s">
        <v>8</v>
      </c>
      <c r="D4171" s="9" t="s">
        <v>9</v>
      </c>
      <c r="E4171" s="8">
        <v>1</v>
      </c>
      <c r="F4171" s="9" t="str">
        <f>_xlfn.XLOOKUP(D4171,Data!G:G,Data!H:H,0,0,1)</f>
        <v>South America</v>
      </c>
    </row>
    <row r="4172" spans="1:6" x14ac:dyDescent="0.2">
      <c r="A4172" s="9" t="s">
        <v>393</v>
      </c>
      <c r="B4172" s="9" t="s">
        <v>394</v>
      </c>
      <c r="C4172" s="8" t="s">
        <v>8</v>
      </c>
      <c r="D4172" s="9" t="s">
        <v>300</v>
      </c>
      <c r="E4172" s="8">
        <v>1</v>
      </c>
      <c r="F4172" s="9" t="str">
        <f>_xlfn.XLOOKUP(D4172,Data!G:G,Data!H:H,0,0,1)</f>
        <v>North America</v>
      </c>
    </row>
    <row r="4173" spans="1:6" x14ac:dyDescent="0.2">
      <c r="A4173" s="9" t="s">
        <v>393</v>
      </c>
      <c r="B4173" s="9" t="s">
        <v>394</v>
      </c>
      <c r="C4173" s="8" t="s">
        <v>8</v>
      </c>
      <c r="D4173" s="9" t="s">
        <v>13</v>
      </c>
      <c r="E4173" s="8">
        <v>1</v>
      </c>
      <c r="F4173" s="9" t="str">
        <f>_xlfn.XLOOKUP(D4173,Data!G:G,Data!H:H,0,0,1)</f>
        <v>South America</v>
      </c>
    </row>
    <row r="4174" spans="1:6" x14ac:dyDescent="0.2">
      <c r="A4174" s="9" t="s">
        <v>393</v>
      </c>
      <c r="B4174" s="9" t="s">
        <v>394</v>
      </c>
      <c r="C4174" s="8" t="s">
        <v>8</v>
      </c>
      <c r="D4174" s="9" t="s">
        <v>17</v>
      </c>
      <c r="E4174" s="8">
        <v>1</v>
      </c>
      <c r="F4174" s="9" t="str">
        <f>_xlfn.XLOOKUP(D4174,Data!G:G,Data!H:H,0,0,1)</f>
        <v>Asia</v>
      </c>
    </row>
    <row r="4175" spans="1:6" x14ac:dyDescent="0.2">
      <c r="A4175" s="9" t="s">
        <v>393</v>
      </c>
      <c r="B4175" s="9" t="s">
        <v>394</v>
      </c>
      <c r="C4175" s="8" t="s">
        <v>8</v>
      </c>
      <c r="D4175" s="9" t="s">
        <v>54</v>
      </c>
      <c r="E4175" s="8">
        <v>1</v>
      </c>
      <c r="F4175" s="9" t="str">
        <f>_xlfn.XLOOKUP(D4175,Data!G:G,Data!H:H,0,0,1)</f>
        <v>Europe</v>
      </c>
    </row>
    <row r="4176" spans="1:6" x14ac:dyDescent="0.2">
      <c r="A4176" s="9" t="s">
        <v>393</v>
      </c>
      <c r="B4176" s="9" t="s">
        <v>394</v>
      </c>
      <c r="C4176" s="8" t="s">
        <v>8</v>
      </c>
      <c r="D4176" s="9" t="s">
        <v>24</v>
      </c>
      <c r="E4176" s="8">
        <v>1</v>
      </c>
      <c r="F4176" s="9" t="str">
        <f>_xlfn.XLOOKUP(D4176,Data!G:G,Data!H:H,0,0,1)</f>
        <v>Europe</v>
      </c>
    </row>
    <row r="4177" spans="1:6" x14ac:dyDescent="0.2">
      <c r="A4177" s="9" t="s">
        <v>393</v>
      </c>
      <c r="B4177" s="9" t="s">
        <v>394</v>
      </c>
      <c r="C4177" s="8" t="s">
        <v>8</v>
      </c>
      <c r="D4177" s="9" t="s">
        <v>25</v>
      </c>
      <c r="E4177" s="8">
        <v>1</v>
      </c>
      <c r="F4177" s="9" t="str">
        <f>_xlfn.XLOOKUP(D4177,Data!G:G,Data!H:H,0,0,1)</f>
        <v>Europe</v>
      </c>
    </row>
    <row r="4178" spans="1:6" x14ac:dyDescent="0.2">
      <c r="A4178" s="9" t="s">
        <v>393</v>
      </c>
      <c r="B4178" s="9" t="s">
        <v>394</v>
      </c>
      <c r="C4178" s="8" t="s">
        <v>8</v>
      </c>
      <c r="D4178" s="9" t="s">
        <v>26</v>
      </c>
      <c r="E4178" s="8">
        <v>1</v>
      </c>
      <c r="F4178" s="9" t="str">
        <f>_xlfn.XLOOKUP(D4178,Data!G:G,Data!H:H,0,0,1)</f>
        <v>Europe</v>
      </c>
    </row>
    <row r="4179" spans="1:6" x14ac:dyDescent="0.2">
      <c r="A4179" s="9" t="s">
        <v>393</v>
      </c>
      <c r="B4179" s="9" t="s">
        <v>394</v>
      </c>
      <c r="C4179" s="8" t="s">
        <v>8</v>
      </c>
      <c r="D4179" s="9" t="s">
        <v>27</v>
      </c>
      <c r="E4179" s="8">
        <v>1</v>
      </c>
      <c r="F4179" s="9" t="str">
        <f>_xlfn.XLOOKUP(D4179,Data!G:G,Data!H:H,0,0,1)</f>
        <v>Europe</v>
      </c>
    </row>
    <row r="4180" spans="1:6" x14ac:dyDescent="0.2">
      <c r="A4180" s="9" t="s">
        <v>393</v>
      </c>
      <c r="B4180" s="9" t="s">
        <v>394</v>
      </c>
      <c r="C4180" s="8" t="s">
        <v>8</v>
      </c>
      <c r="D4180" s="9" t="s">
        <v>70</v>
      </c>
      <c r="E4180" s="8">
        <v>1</v>
      </c>
      <c r="F4180" s="9" t="str">
        <f>_xlfn.XLOOKUP(D4180,Data!G:G,Data!H:H,0,0,1)</f>
        <v>Europe</v>
      </c>
    </row>
    <row r="4181" spans="1:6" x14ac:dyDescent="0.2">
      <c r="A4181" s="9" t="s">
        <v>393</v>
      </c>
      <c r="B4181" s="9" t="s">
        <v>394</v>
      </c>
      <c r="C4181" s="8" t="s">
        <v>8</v>
      </c>
      <c r="D4181" s="9" t="s">
        <v>102</v>
      </c>
      <c r="E4181" s="8">
        <v>1</v>
      </c>
      <c r="F4181" s="9" t="str">
        <f>_xlfn.XLOOKUP(D4181,Data!G:G,Data!H:H,0,0,1)</f>
        <v>Asia</v>
      </c>
    </row>
    <row r="4182" spans="1:6" x14ac:dyDescent="0.2">
      <c r="A4182" s="9" t="s">
        <v>393</v>
      </c>
      <c r="B4182" s="9" t="s">
        <v>394</v>
      </c>
      <c r="C4182" s="8" t="s">
        <v>8</v>
      </c>
      <c r="D4182" s="9" t="s">
        <v>30</v>
      </c>
      <c r="E4182" s="8">
        <v>1</v>
      </c>
      <c r="F4182" s="9" t="str">
        <f>_xlfn.XLOOKUP(D4182,Data!G:G,Data!H:H,0,0,1)</f>
        <v>Europe</v>
      </c>
    </row>
    <row r="4183" spans="1:6" x14ac:dyDescent="0.2">
      <c r="A4183" s="9" t="s">
        <v>393</v>
      </c>
      <c r="B4183" s="9" t="s">
        <v>394</v>
      </c>
      <c r="C4183" s="8" t="s">
        <v>8</v>
      </c>
      <c r="D4183" s="9" t="s">
        <v>31</v>
      </c>
      <c r="E4183" s="8">
        <v>1</v>
      </c>
      <c r="F4183" s="9" t="str">
        <f>_xlfn.XLOOKUP(D4183,Data!G:G,Data!H:H,0,0,1)</f>
        <v>Europe</v>
      </c>
    </row>
    <row r="4184" spans="1:6" x14ac:dyDescent="0.2">
      <c r="A4184" s="9" t="s">
        <v>393</v>
      </c>
      <c r="B4184" s="9" t="s">
        <v>394</v>
      </c>
      <c r="C4184" s="8" t="s">
        <v>8</v>
      </c>
      <c r="D4184" s="9" t="s">
        <v>32</v>
      </c>
      <c r="E4184" s="8">
        <v>1</v>
      </c>
      <c r="F4184" s="9" t="str">
        <f>_xlfn.XLOOKUP(D4184,Data!G:G,Data!H:H,0,0,1)</f>
        <v>Asia</v>
      </c>
    </row>
    <row r="4185" spans="1:6" x14ac:dyDescent="0.2">
      <c r="A4185" s="9" t="s">
        <v>393</v>
      </c>
      <c r="B4185" s="9" t="s">
        <v>394</v>
      </c>
      <c r="C4185" s="8" t="s">
        <v>8</v>
      </c>
      <c r="D4185" s="9" t="s">
        <v>207</v>
      </c>
      <c r="E4185" s="8">
        <v>1</v>
      </c>
      <c r="F4185" s="9" t="str">
        <f>_xlfn.XLOOKUP(D4185,Data!G:G,Data!H:H,0,0,1)</f>
        <v>Europe</v>
      </c>
    </row>
    <row r="4186" spans="1:6" x14ac:dyDescent="0.2">
      <c r="A4186" s="9" t="s">
        <v>393</v>
      </c>
      <c r="B4186" s="9" t="s">
        <v>394</v>
      </c>
      <c r="C4186" s="8" t="s">
        <v>8</v>
      </c>
      <c r="D4186" s="9" t="s">
        <v>38</v>
      </c>
      <c r="E4186" s="8">
        <v>1</v>
      </c>
      <c r="F4186" s="9" t="str">
        <f>_xlfn.XLOOKUP(D4186,Data!G:G,Data!H:H,0,0,1)</f>
        <v>Europe</v>
      </c>
    </row>
    <row r="4187" spans="1:6" x14ac:dyDescent="0.2">
      <c r="A4187" s="9" t="s">
        <v>393</v>
      </c>
      <c r="B4187" s="9" t="s">
        <v>394</v>
      </c>
      <c r="C4187" s="8" t="s">
        <v>8</v>
      </c>
      <c r="D4187" s="9" t="s">
        <v>71</v>
      </c>
      <c r="E4187" s="8">
        <v>1</v>
      </c>
      <c r="F4187" s="9" t="str">
        <f>_xlfn.XLOOKUP(D4187,Data!G:G,Data!H:H,0,0,1)</f>
        <v>Oceania</v>
      </c>
    </row>
    <row r="4188" spans="1:6" x14ac:dyDescent="0.2">
      <c r="A4188" s="9" t="s">
        <v>393</v>
      </c>
      <c r="B4188" s="9" t="s">
        <v>394</v>
      </c>
      <c r="C4188" s="8" t="s">
        <v>8</v>
      </c>
      <c r="D4188" s="9" t="s">
        <v>59</v>
      </c>
      <c r="E4188" s="8">
        <v>1</v>
      </c>
      <c r="F4188" s="9" t="str">
        <f>_xlfn.XLOOKUP(D4188,Data!G:G,Data!H:H,0,0,1)</f>
        <v>Europe</v>
      </c>
    </row>
    <row r="4189" spans="1:6" x14ac:dyDescent="0.2">
      <c r="A4189" s="9" t="s">
        <v>393</v>
      </c>
      <c r="B4189" s="9" t="s">
        <v>394</v>
      </c>
      <c r="C4189" s="8" t="s">
        <v>8</v>
      </c>
      <c r="D4189" s="9" t="s">
        <v>63</v>
      </c>
      <c r="E4189" s="8">
        <v>1</v>
      </c>
      <c r="F4189" s="9" t="str">
        <f>_xlfn.XLOOKUP(D4189,Data!G:G,Data!H:H,0,0,1)</f>
        <v>Europe</v>
      </c>
    </row>
    <row r="4190" spans="1:6" x14ac:dyDescent="0.2">
      <c r="A4190" s="9" t="s">
        <v>393</v>
      </c>
      <c r="B4190" s="9" t="s">
        <v>394</v>
      </c>
      <c r="C4190" s="8" t="s">
        <v>8</v>
      </c>
      <c r="D4190" s="9" t="s">
        <v>42</v>
      </c>
      <c r="E4190" s="8">
        <v>1</v>
      </c>
      <c r="F4190" s="9" t="str">
        <f>_xlfn.XLOOKUP(D4190,Data!G:G,Data!H:H,0,0,1)</f>
        <v>Europe</v>
      </c>
    </row>
    <row r="4191" spans="1:6" x14ac:dyDescent="0.2">
      <c r="A4191" s="9" t="s">
        <v>393</v>
      </c>
      <c r="B4191" s="9" t="s">
        <v>394</v>
      </c>
      <c r="C4191" s="8" t="s">
        <v>8</v>
      </c>
      <c r="D4191" s="9" t="s">
        <v>137</v>
      </c>
      <c r="E4191" s="8">
        <v>1</v>
      </c>
      <c r="F4191" s="9" t="str">
        <f>_xlfn.XLOOKUP(D4191,Data!G:G,Data!H:H,0,0,1)</f>
        <v>Europe</v>
      </c>
    </row>
    <row r="4192" spans="1:6" x14ac:dyDescent="0.2">
      <c r="A4192" s="9" t="s">
        <v>393</v>
      </c>
      <c r="B4192" s="9" t="s">
        <v>394</v>
      </c>
      <c r="C4192" s="8" t="s">
        <v>8</v>
      </c>
      <c r="D4192" s="9" t="s">
        <v>45</v>
      </c>
      <c r="E4192" s="8">
        <v>1</v>
      </c>
      <c r="F4192" s="9" t="str">
        <f>_xlfn.XLOOKUP(D4192,Data!G:G,Data!H:H,0,0,1)</f>
        <v>North America</v>
      </c>
    </row>
    <row r="4193" spans="1:6" x14ac:dyDescent="0.2">
      <c r="A4193" s="9" t="s">
        <v>393</v>
      </c>
      <c r="B4193" s="9" t="s">
        <v>395</v>
      </c>
      <c r="C4193" s="8" t="s">
        <v>8</v>
      </c>
      <c r="D4193" s="9" t="s">
        <v>10</v>
      </c>
      <c r="E4193" s="8">
        <v>1</v>
      </c>
      <c r="F4193" s="9" t="str">
        <f>_xlfn.XLOOKUP(D4193,Data!G:G,Data!H:H,0,0,1)</f>
        <v>Oceania</v>
      </c>
    </row>
    <row r="4194" spans="1:6" x14ac:dyDescent="0.2">
      <c r="A4194" s="9" t="s">
        <v>393</v>
      </c>
      <c r="B4194" s="9" t="s">
        <v>395</v>
      </c>
      <c r="C4194" s="8" t="s">
        <v>8</v>
      </c>
      <c r="D4194" s="9" t="s">
        <v>152</v>
      </c>
      <c r="E4194" s="8">
        <v>1</v>
      </c>
      <c r="F4194" s="9" t="str">
        <f>_xlfn.XLOOKUP(D4194,Data!G:G,Data!H:H,0,0,1)</f>
        <v>Africa</v>
      </c>
    </row>
    <row r="4195" spans="1:6" x14ac:dyDescent="0.2">
      <c r="A4195" s="9" t="s">
        <v>393</v>
      </c>
      <c r="B4195" s="9" t="s">
        <v>395</v>
      </c>
      <c r="C4195" s="8" t="s">
        <v>8</v>
      </c>
      <c r="D4195" s="9" t="s">
        <v>9</v>
      </c>
      <c r="E4195" s="8">
        <v>1</v>
      </c>
      <c r="F4195" s="9" t="str">
        <f>_xlfn.XLOOKUP(D4195,Data!G:G,Data!H:H,0,0,1)</f>
        <v>South America</v>
      </c>
    </row>
    <row r="4196" spans="1:6" x14ac:dyDescent="0.2">
      <c r="A4196" s="9" t="s">
        <v>393</v>
      </c>
      <c r="B4196" s="9" t="s">
        <v>395</v>
      </c>
      <c r="C4196" s="8" t="s">
        <v>8</v>
      </c>
      <c r="D4196" s="9" t="s">
        <v>300</v>
      </c>
      <c r="E4196" s="8">
        <v>1</v>
      </c>
      <c r="F4196" s="9" t="str">
        <f>_xlfn.XLOOKUP(D4196,Data!G:G,Data!H:H,0,0,1)</f>
        <v>North America</v>
      </c>
    </row>
    <row r="4197" spans="1:6" x14ac:dyDescent="0.2">
      <c r="A4197" s="9" t="s">
        <v>393</v>
      </c>
      <c r="B4197" s="9" t="s">
        <v>395</v>
      </c>
      <c r="C4197" s="8" t="s">
        <v>8</v>
      </c>
      <c r="D4197" s="9" t="s">
        <v>13</v>
      </c>
      <c r="E4197" s="8">
        <v>1</v>
      </c>
      <c r="F4197" s="9" t="str">
        <f>_xlfn.XLOOKUP(D4197,Data!G:G,Data!H:H,0,0,1)</f>
        <v>South America</v>
      </c>
    </row>
    <row r="4198" spans="1:6" x14ac:dyDescent="0.2">
      <c r="A4198" s="9" t="s">
        <v>393</v>
      </c>
      <c r="B4198" s="9" t="s">
        <v>395</v>
      </c>
      <c r="C4198" s="8" t="s">
        <v>8</v>
      </c>
      <c r="D4198" s="9" t="s">
        <v>17</v>
      </c>
      <c r="E4198" s="8">
        <v>1</v>
      </c>
      <c r="F4198" s="9" t="str">
        <f>_xlfn.XLOOKUP(D4198,Data!G:G,Data!H:H,0,0,1)</f>
        <v>Asia</v>
      </c>
    </row>
    <row r="4199" spans="1:6" x14ac:dyDescent="0.2">
      <c r="A4199" s="9" t="s">
        <v>393</v>
      </c>
      <c r="B4199" s="9" t="s">
        <v>395</v>
      </c>
      <c r="C4199" s="8" t="s">
        <v>8</v>
      </c>
      <c r="D4199" s="9" t="s">
        <v>54</v>
      </c>
      <c r="E4199" s="8">
        <v>1</v>
      </c>
      <c r="F4199" s="9" t="str">
        <f>_xlfn.XLOOKUP(D4199,Data!G:G,Data!H:H,0,0,1)</f>
        <v>Europe</v>
      </c>
    </row>
    <row r="4200" spans="1:6" x14ac:dyDescent="0.2">
      <c r="A4200" s="9" t="s">
        <v>393</v>
      </c>
      <c r="B4200" s="9" t="s">
        <v>395</v>
      </c>
      <c r="C4200" s="8" t="s">
        <v>8</v>
      </c>
      <c r="D4200" s="9" t="s">
        <v>24</v>
      </c>
      <c r="E4200" s="8">
        <v>1</v>
      </c>
      <c r="F4200" s="9" t="str">
        <f>_xlfn.XLOOKUP(D4200,Data!G:G,Data!H:H,0,0,1)</f>
        <v>Europe</v>
      </c>
    </row>
    <row r="4201" spans="1:6" x14ac:dyDescent="0.2">
      <c r="A4201" s="9" t="s">
        <v>393</v>
      </c>
      <c r="B4201" s="9" t="s">
        <v>395</v>
      </c>
      <c r="C4201" s="8" t="s">
        <v>8</v>
      </c>
      <c r="D4201" s="9" t="s">
        <v>25</v>
      </c>
      <c r="E4201" s="8">
        <v>1</v>
      </c>
      <c r="F4201" s="9" t="str">
        <f>_xlfn.XLOOKUP(D4201,Data!G:G,Data!H:H,0,0,1)</f>
        <v>Europe</v>
      </c>
    </row>
    <row r="4202" spans="1:6" x14ac:dyDescent="0.2">
      <c r="A4202" s="9" t="s">
        <v>393</v>
      </c>
      <c r="B4202" s="9" t="s">
        <v>395</v>
      </c>
      <c r="C4202" s="8" t="s">
        <v>8</v>
      </c>
      <c r="D4202" s="9" t="s">
        <v>26</v>
      </c>
      <c r="E4202" s="8">
        <v>1</v>
      </c>
      <c r="F4202" s="9" t="str">
        <f>_xlfn.XLOOKUP(D4202,Data!G:G,Data!H:H,0,0,1)</f>
        <v>Europe</v>
      </c>
    </row>
    <row r="4203" spans="1:6" x14ac:dyDescent="0.2">
      <c r="A4203" s="9" t="s">
        <v>393</v>
      </c>
      <c r="B4203" s="9" t="s">
        <v>395</v>
      </c>
      <c r="C4203" s="8" t="s">
        <v>8</v>
      </c>
      <c r="D4203" s="9" t="s">
        <v>27</v>
      </c>
      <c r="E4203" s="8">
        <v>1</v>
      </c>
      <c r="F4203" s="9" t="str">
        <f>_xlfn.XLOOKUP(D4203,Data!G:G,Data!H:H,0,0,1)</f>
        <v>Europe</v>
      </c>
    </row>
    <row r="4204" spans="1:6" x14ac:dyDescent="0.2">
      <c r="A4204" s="9" t="s">
        <v>393</v>
      </c>
      <c r="B4204" s="9" t="s">
        <v>395</v>
      </c>
      <c r="C4204" s="8" t="s">
        <v>8</v>
      </c>
      <c r="D4204" s="9" t="s">
        <v>70</v>
      </c>
      <c r="E4204" s="8">
        <v>1</v>
      </c>
      <c r="F4204" s="9" t="str">
        <f>_xlfn.XLOOKUP(D4204,Data!G:G,Data!H:H,0,0,1)</f>
        <v>Europe</v>
      </c>
    </row>
    <row r="4205" spans="1:6" x14ac:dyDescent="0.2">
      <c r="A4205" s="9" t="s">
        <v>393</v>
      </c>
      <c r="B4205" s="9" t="s">
        <v>395</v>
      </c>
      <c r="C4205" s="8" t="s">
        <v>8</v>
      </c>
      <c r="D4205" s="9" t="s">
        <v>102</v>
      </c>
      <c r="E4205" s="8">
        <v>1</v>
      </c>
      <c r="F4205" s="9" t="str">
        <f>_xlfn.XLOOKUP(D4205,Data!G:G,Data!H:H,0,0,1)</f>
        <v>Asia</v>
      </c>
    </row>
    <row r="4206" spans="1:6" x14ac:dyDescent="0.2">
      <c r="A4206" s="9" t="s">
        <v>393</v>
      </c>
      <c r="B4206" s="9" t="s">
        <v>395</v>
      </c>
      <c r="C4206" s="8" t="s">
        <v>8</v>
      </c>
      <c r="D4206" s="9" t="s">
        <v>30</v>
      </c>
      <c r="E4206" s="8">
        <v>1</v>
      </c>
      <c r="F4206" s="9" t="str">
        <f>_xlfn.XLOOKUP(D4206,Data!G:G,Data!H:H,0,0,1)</f>
        <v>Europe</v>
      </c>
    </row>
    <row r="4207" spans="1:6" x14ac:dyDescent="0.2">
      <c r="A4207" s="9" t="s">
        <v>393</v>
      </c>
      <c r="B4207" s="9" t="s">
        <v>395</v>
      </c>
      <c r="C4207" s="8" t="s">
        <v>8</v>
      </c>
      <c r="D4207" s="9" t="s">
        <v>31</v>
      </c>
      <c r="E4207" s="8">
        <v>1</v>
      </c>
      <c r="F4207" s="9" t="str">
        <f>_xlfn.XLOOKUP(D4207,Data!G:G,Data!H:H,0,0,1)</f>
        <v>Europe</v>
      </c>
    </row>
    <row r="4208" spans="1:6" x14ac:dyDescent="0.2">
      <c r="A4208" s="9" t="s">
        <v>393</v>
      </c>
      <c r="B4208" s="9" t="s">
        <v>395</v>
      </c>
      <c r="C4208" s="8" t="s">
        <v>8</v>
      </c>
      <c r="D4208" s="9" t="s">
        <v>32</v>
      </c>
      <c r="E4208" s="8">
        <v>1</v>
      </c>
      <c r="F4208" s="9" t="str">
        <f>_xlfn.XLOOKUP(D4208,Data!G:G,Data!H:H,0,0,1)</f>
        <v>Asia</v>
      </c>
    </row>
    <row r="4209" spans="1:6" x14ac:dyDescent="0.2">
      <c r="A4209" s="9" t="s">
        <v>393</v>
      </c>
      <c r="B4209" s="9" t="s">
        <v>395</v>
      </c>
      <c r="C4209" s="8" t="s">
        <v>8</v>
      </c>
      <c r="D4209" s="9" t="s">
        <v>207</v>
      </c>
      <c r="E4209" s="8">
        <v>1</v>
      </c>
      <c r="F4209" s="9" t="str">
        <f>_xlfn.XLOOKUP(D4209,Data!G:G,Data!H:H,0,0,1)</f>
        <v>Europe</v>
      </c>
    </row>
    <row r="4210" spans="1:6" x14ac:dyDescent="0.2">
      <c r="A4210" s="9" t="s">
        <v>393</v>
      </c>
      <c r="B4210" s="9" t="s">
        <v>395</v>
      </c>
      <c r="C4210" s="8" t="s">
        <v>8</v>
      </c>
      <c r="D4210" s="9" t="s">
        <v>38</v>
      </c>
      <c r="E4210" s="8">
        <v>1</v>
      </c>
      <c r="F4210" s="9" t="str">
        <f>_xlfn.XLOOKUP(D4210,Data!G:G,Data!H:H,0,0,1)</f>
        <v>Europe</v>
      </c>
    </row>
    <row r="4211" spans="1:6" x14ac:dyDescent="0.2">
      <c r="A4211" s="9" t="s">
        <v>393</v>
      </c>
      <c r="B4211" s="9" t="s">
        <v>395</v>
      </c>
      <c r="C4211" s="8" t="s">
        <v>8</v>
      </c>
      <c r="D4211" s="9" t="s">
        <v>71</v>
      </c>
      <c r="E4211" s="8">
        <v>1</v>
      </c>
      <c r="F4211" s="9" t="str">
        <f>_xlfn.XLOOKUP(D4211,Data!G:G,Data!H:H,0,0,1)</f>
        <v>Oceania</v>
      </c>
    </row>
    <row r="4212" spans="1:6" x14ac:dyDescent="0.2">
      <c r="A4212" s="9" t="s">
        <v>393</v>
      </c>
      <c r="B4212" s="9" t="s">
        <v>395</v>
      </c>
      <c r="C4212" s="8" t="s">
        <v>8</v>
      </c>
      <c r="D4212" s="9" t="s">
        <v>59</v>
      </c>
      <c r="E4212" s="8">
        <v>1</v>
      </c>
      <c r="F4212" s="9" t="str">
        <f>_xlfn.XLOOKUP(D4212,Data!G:G,Data!H:H,0,0,1)</f>
        <v>Europe</v>
      </c>
    </row>
    <row r="4213" spans="1:6" x14ac:dyDescent="0.2">
      <c r="A4213" s="9" t="s">
        <v>393</v>
      </c>
      <c r="B4213" s="9" t="s">
        <v>395</v>
      </c>
      <c r="C4213" s="8" t="s">
        <v>8</v>
      </c>
      <c r="D4213" s="9" t="s">
        <v>63</v>
      </c>
      <c r="E4213" s="8">
        <v>1</v>
      </c>
      <c r="F4213" s="9" t="str">
        <f>_xlfn.XLOOKUP(D4213,Data!G:G,Data!H:H,0,0,1)</f>
        <v>Europe</v>
      </c>
    </row>
    <row r="4214" spans="1:6" x14ac:dyDescent="0.2">
      <c r="A4214" s="9" t="s">
        <v>393</v>
      </c>
      <c r="B4214" s="9" t="s">
        <v>395</v>
      </c>
      <c r="C4214" s="8" t="s">
        <v>8</v>
      </c>
      <c r="D4214" s="9" t="s">
        <v>42</v>
      </c>
      <c r="E4214" s="8">
        <v>1</v>
      </c>
      <c r="F4214" s="9" t="str">
        <f>_xlfn.XLOOKUP(D4214,Data!G:G,Data!H:H,0,0,1)</f>
        <v>Europe</v>
      </c>
    </row>
    <row r="4215" spans="1:6" x14ac:dyDescent="0.2">
      <c r="A4215" s="9" t="s">
        <v>393</v>
      </c>
      <c r="B4215" s="9" t="s">
        <v>395</v>
      </c>
      <c r="C4215" s="8" t="s">
        <v>8</v>
      </c>
      <c r="D4215" s="9" t="s">
        <v>137</v>
      </c>
      <c r="E4215" s="8">
        <v>1</v>
      </c>
      <c r="F4215" s="9" t="str">
        <f>_xlfn.XLOOKUP(D4215,Data!G:G,Data!H:H,0,0,1)</f>
        <v>Europe</v>
      </c>
    </row>
    <row r="4216" spans="1:6" x14ac:dyDescent="0.2">
      <c r="A4216" s="9" t="s">
        <v>393</v>
      </c>
      <c r="B4216" s="9" t="s">
        <v>395</v>
      </c>
      <c r="C4216" s="8" t="s">
        <v>8</v>
      </c>
      <c r="D4216" s="9" t="s">
        <v>45</v>
      </c>
      <c r="E4216" s="8">
        <v>1</v>
      </c>
      <c r="F4216" s="9" t="str">
        <f>_xlfn.XLOOKUP(D4216,Data!G:G,Data!H:H,0,0,1)</f>
        <v>North America</v>
      </c>
    </row>
    <row r="4217" spans="1:6" x14ac:dyDescent="0.2">
      <c r="A4217" s="9" t="s">
        <v>393</v>
      </c>
      <c r="B4217" s="9" t="s">
        <v>396</v>
      </c>
      <c r="C4217" s="8" t="s">
        <v>8</v>
      </c>
      <c r="D4217" s="9" t="s">
        <v>77</v>
      </c>
      <c r="E4217" s="8">
        <v>1</v>
      </c>
      <c r="F4217" s="9" t="str">
        <f>_xlfn.XLOOKUP(D4217,Data!G:G,Data!H:H,0,0,1)</f>
        <v>Africa</v>
      </c>
    </row>
    <row r="4218" spans="1:6" x14ac:dyDescent="0.2">
      <c r="A4218" s="9" t="s">
        <v>393</v>
      </c>
      <c r="B4218" s="9" t="s">
        <v>396</v>
      </c>
      <c r="C4218" s="8" t="s">
        <v>8</v>
      </c>
      <c r="D4218" s="9" t="s">
        <v>9</v>
      </c>
      <c r="E4218" s="8">
        <v>1</v>
      </c>
      <c r="F4218" s="9" t="str">
        <f>_xlfn.XLOOKUP(D4218,Data!G:G,Data!H:H,0,0,1)</f>
        <v>South America</v>
      </c>
    </row>
    <row r="4219" spans="1:6" x14ac:dyDescent="0.2">
      <c r="A4219" s="9" t="s">
        <v>393</v>
      </c>
      <c r="B4219" s="9" t="s">
        <v>396</v>
      </c>
      <c r="C4219" s="8" t="s">
        <v>8</v>
      </c>
      <c r="D4219" s="9" t="s">
        <v>300</v>
      </c>
      <c r="E4219" s="8">
        <v>1</v>
      </c>
      <c r="F4219" s="9" t="str">
        <f>_xlfn.XLOOKUP(D4219,Data!G:G,Data!H:H,0,0,1)</f>
        <v>North America</v>
      </c>
    </row>
    <row r="4220" spans="1:6" x14ac:dyDescent="0.2">
      <c r="A4220" s="9" t="s">
        <v>393</v>
      </c>
      <c r="B4220" s="9" t="s">
        <v>396</v>
      </c>
      <c r="C4220" s="8" t="s">
        <v>8</v>
      </c>
      <c r="D4220" s="9" t="s">
        <v>10</v>
      </c>
      <c r="E4220" s="8">
        <v>1</v>
      </c>
      <c r="F4220" s="9" t="str">
        <f>_xlfn.XLOOKUP(D4220,Data!G:G,Data!H:H,0,0,1)</f>
        <v>Oceania</v>
      </c>
    </row>
    <row r="4221" spans="1:6" x14ac:dyDescent="0.2">
      <c r="A4221" s="9" t="s">
        <v>393</v>
      </c>
      <c r="B4221" s="9" t="s">
        <v>396</v>
      </c>
      <c r="C4221" s="8" t="s">
        <v>8</v>
      </c>
      <c r="D4221" s="9" t="s">
        <v>141</v>
      </c>
      <c r="E4221" s="8">
        <v>1</v>
      </c>
      <c r="F4221" s="9" t="str">
        <f>_xlfn.XLOOKUP(D4221,Data!G:G,Data!H:H,0,0,1)</f>
        <v>Europe</v>
      </c>
    </row>
    <row r="4222" spans="1:6" x14ac:dyDescent="0.2">
      <c r="A4222" s="9" t="s">
        <v>393</v>
      </c>
      <c r="B4222" s="9" t="s">
        <v>396</v>
      </c>
      <c r="C4222" s="8" t="s">
        <v>8</v>
      </c>
      <c r="D4222" s="9" t="s">
        <v>13</v>
      </c>
      <c r="E4222" s="8">
        <v>1</v>
      </c>
      <c r="F4222" s="9" t="str">
        <f>_xlfn.XLOOKUP(D4222,Data!G:G,Data!H:H,0,0,1)</f>
        <v>South America</v>
      </c>
    </row>
    <row r="4223" spans="1:6" x14ac:dyDescent="0.2">
      <c r="A4223" s="9" t="s">
        <v>393</v>
      </c>
      <c r="B4223" s="9" t="s">
        <v>396</v>
      </c>
      <c r="C4223" s="8" t="s">
        <v>8</v>
      </c>
      <c r="D4223" s="9" t="s">
        <v>83</v>
      </c>
      <c r="E4223" s="8">
        <v>1</v>
      </c>
      <c r="F4223" s="9" t="str">
        <f>_xlfn.XLOOKUP(D4223,Data!G:G,Data!H:H,0,0,1)</f>
        <v>North America</v>
      </c>
    </row>
    <row r="4224" spans="1:6" x14ac:dyDescent="0.2">
      <c r="A4224" s="9" t="s">
        <v>393</v>
      </c>
      <c r="B4224" s="9" t="s">
        <v>396</v>
      </c>
      <c r="C4224" s="8" t="s">
        <v>8</v>
      </c>
      <c r="D4224" s="9" t="s">
        <v>16</v>
      </c>
      <c r="E4224" s="8">
        <v>1</v>
      </c>
      <c r="F4224" s="9" t="str">
        <f>_xlfn.XLOOKUP(D4224,Data!G:G,Data!H:H,0,0,1)</f>
        <v>South America</v>
      </c>
    </row>
    <row r="4225" spans="1:6" x14ac:dyDescent="0.2">
      <c r="A4225" s="9" t="s">
        <v>393</v>
      </c>
      <c r="B4225" s="9" t="s">
        <v>396</v>
      </c>
      <c r="C4225" s="8" t="s">
        <v>8</v>
      </c>
      <c r="D4225" s="9" t="s">
        <v>203</v>
      </c>
      <c r="E4225" s="8">
        <v>1</v>
      </c>
      <c r="F4225" s="9" t="str">
        <f>_xlfn.XLOOKUP(D4225,Data!G:G,Data!H:H,0,0,1)</f>
        <v>Europe</v>
      </c>
    </row>
    <row r="4226" spans="1:6" x14ac:dyDescent="0.2">
      <c r="A4226" s="9" t="s">
        <v>393</v>
      </c>
      <c r="B4226" s="9" t="s">
        <v>396</v>
      </c>
      <c r="C4226" s="8" t="s">
        <v>8</v>
      </c>
      <c r="D4226" s="9" t="s">
        <v>176</v>
      </c>
      <c r="E4226" s="8">
        <v>1</v>
      </c>
      <c r="F4226" s="9" t="str">
        <f>_xlfn.XLOOKUP(D4226,Data!G:G,Data!H:H,0,0,1)</f>
        <v>Europe</v>
      </c>
    </row>
    <row r="4227" spans="1:6" x14ac:dyDescent="0.2">
      <c r="A4227" s="9" t="s">
        <v>393</v>
      </c>
      <c r="B4227" s="9" t="s">
        <v>396</v>
      </c>
      <c r="C4227" s="8" t="s">
        <v>8</v>
      </c>
      <c r="D4227" s="9" t="s">
        <v>54</v>
      </c>
      <c r="E4227" s="8">
        <v>1</v>
      </c>
      <c r="F4227" s="9" t="str">
        <f>_xlfn.XLOOKUP(D4227,Data!G:G,Data!H:H,0,0,1)</f>
        <v>Europe</v>
      </c>
    </row>
    <row r="4228" spans="1:6" x14ac:dyDescent="0.2">
      <c r="A4228" s="9" t="s">
        <v>393</v>
      </c>
      <c r="B4228" s="9" t="s">
        <v>396</v>
      </c>
      <c r="C4228" s="8" t="s">
        <v>8</v>
      </c>
      <c r="D4228" s="9" t="s">
        <v>22</v>
      </c>
      <c r="E4228" s="8">
        <v>1</v>
      </c>
      <c r="F4228" s="9" t="str">
        <f>_xlfn.XLOOKUP(D4228,Data!G:G,Data!H:H,0,0,1)</f>
        <v>Africa</v>
      </c>
    </row>
    <row r="4229" spans="1:6" x14ac:dyDescent="0.2">
      <c r="A4229" s="9" t="s">
        <v>393</v>
      </c>
      <c r="B4229" s="9" t="s">
        <v>396</v>
      </c>
      <c r="C4229" s="8" t="s">
        <v>8</v>
      </c>
      <c r="D4229" s="9" t="s">
        <v>23</v>
      </c>
      <c r="E4229" s="8">
        <v>1</v>
      </c>
      <c r="F4229" s="9" t="str">
        <f>_xlfn.XLOOKUP(D4229,Data!G:G,Data!H:H,0,0,1)</f>
        <v>North America</v>
      </c>
    </row>
    <row r="4230" spans="1:6" x14ac:dyDescent="0.2">
      <c r="A4230" s="9" t="s">
        <v>393</v>
      </c>
      <c r="B4230" s="9" t="s">
        <v>396</v>
      </c>
      <c r="C4230" s="8" t="s">
        <v>8</v>
      </c>
      <c r="D4230" s="9" t="s">
        <v>55</v>
      </c>
      <c r="E4230" s="8">
        <v>1</v>
      </c>
      <c r="F4230" s="9" t="str">
        <f>_xlfn.XLOOKUP(D4230,Data!G:G,Data!H:H,0,0,1)</f>
        <v>Europe</v>
      </c>
    </row>
    <row r="4231" spans="1:6" x14ac:dyDescent="0.2">
      <c r="A4231" s="9" t="s">
        <v>393</v>
      </c>
      <c r="B4231" s="9" t="s">
        <v>396</v>
      </c>
      <c r="C4231" s="8" t="s">
        <v>8</v>
      </c>
      <c r="D4231" s="9" t="s">
        <v>94</v>
      </c>
      <c r="E4231" s="8">
        <v>1</v>
      </c>
      <c r="F4231" s="9" t="str">
        <f>_xlfn.XLOOKUP(D4231,Data!G:G,Data!H:H,0,0,1)</f>
        <v>Oceania</v>
      </c>
    </row>
    <row r="4232" spans="1:6" x14ac:dyDescent="0.2">
      <c r="A4232" s="9" t="s">
        <v>393</v>
      </c>
      <c r="B4232" s="9" t="s">
        <v>396</v>
      </c>
      <c r="C4232" s="8" t="s">
        <v>8</v>
      </c>
      <c r="D4232" s="9" t="s">
        <v>24</v>
      </c>
      <c r="E4232" s="8">
        <v>1</v>
      </c>
      <c r="F4232" s="9" t="str">
        <f>_xlfn.XLOOKUP(D4232,Data!G:G,Data!H:H,0,0,1)</f>
        <v>Europe</v>
      </c>
    </row>
    <row r="4233" spans="1:6" x14ac:dyDescent="0.2">
      <c r="A4233" s="9" t="s">
        <v>393</v>
      </c>
      <c r="B4233" s="9" t="s">
        <v>396</v>
      </c>
      <c r="C4233" s="8" t="s">
        <v>8</v>
      </c>
      <c r="D4233" s="9" t="s">
        <v>25</v>
      </c>
      <c r="E4233" s="8">
        <v>1</v>
      </c>
      <c r="F4233" s="9" t="str">
        <f>_xlfn.XLOOKUP(D4233,Data!G:G,Data!H:H,0,0,1)</f>
        <v>Europe</v>
      </c>
    </row>
    <row r="4234" spans="1:6" x14ac:dyDescent="0.2">
      <c r="A4234" s="9" t="s">
        <v>393</v>
      </c>
      <c r="B4234" s="9" t="s">
        <v>396</v>
      </c>
      <c r="C4234" s="8" t="s">
        <v>8</v>
      </c>
      <c r="D4234" s="9" t="s">
        <v>26</v>
      </c>
      <c r="E4234" s="8">
        <v>1</v>
      </c>
      <c r="F4234" s="9" t="str">
        <f>_xlfn.XLOOKUP(D4234,Data!G:G,Data!H:H,0,0,1)</f>
        <v>Europe</v>
      </c>
    </row>
    <row r="4235" spans="1:6" x14ac:dyDescent="0.2">
      <c r="A4235" s="9" t="s">
        <v>393</v>
      </c>
      <c r="B4235" s="9" t="s">
        <v>396</v>
      </c>
      <c r="C4235" s="8" t="s">
        <v>8</v>
      </c>
      <c r="D4235" s="9" t="s">
        <v>27</v>
      </c>
      <c r="E4235" s="8">
        <v>1</v>
      </c>
      <c r="F4235" s="9" t="str">
        <f>_xlfn.XLOOKUP(D4235,Data!G:G,Data!H:H,0,0,1)</f>
        <v>Europe</v>
      </c>
    </row>
    <row r="4236" spans="1:6" x14ac:dyDescent="0.2">
      <c r="A4236" s="9" t="s">
        <v>393</v>
      </c>
      <c r="B4236" s="9" t="s">
        <v>396</v>
      </c>
      <c r="C4236" s="8" t="s">
        <v>8</v>
      </c>
      <c r="D4236" s="9" t="s">
        <v>170</v>
      </c>
      <c r="E4236" s="8">
        <v>1</v>
      </c>
      <c r="F4236" s="9" t="str">
        <f>_xlfn.XLOOKUP(D4236,Data!G:G,Data!H:H,0,0,1)</f>
        <v>North America</v>
      </c>
    </row>
    <row r="4237" spans="1:6" x14ac:dyDescent="0.2">
      <c r="A4237" s="9" t="s">
        <v>393</v>
      </c>
      <c r="B4237" s="9" t="s">
        <v>396</v>
      </c>
      <c r="C4237" s="8" t="s">
        <v>8</v>
      </c>
      <c r="D4237" s="9" t="s">
        <v>102</v>
      </c>
      <c r="E4237" s="8">
        <v>1</v>
      </c>
      <c r="F4237" s="9" t="str">
        <f>_xlfn.XLOOKUP(D4237,Data!G:G,Data!H:H,0,0,1)</f>
        <v>Asia</v>
      </c>
    </row>
    <row r="4238" spans="1:6" x14ac:dyDescent="0.2">
      <c r="A4238" s="9" t="s">
        <v>393</v>
      </c>
      <c r="B4238" s="9" t="s">
        <v>396</v>
      </c>
      <c r="C4238" s="8" t="s">
        <v>8</v>
      </c>
      <c r="D4238" s="9" t="s">
        <v>143</v>
      </c>
      <c r="E4238" s="8">
        <v>1</v>
      </c>
      <c r="F4238" s="9" t="str">
        <f>_xlfn.XLOOKUP(D4238,Data!G:G,Data!H:H,0,0,1)</f>
        <v>Europe</v>
      </c>
    </row>
    <row r="4239" spans="1:6" x14ac:dyDescent="0.2">
      <c r="A4239" s="9" t="s">
        <v>393</v>
      </c>
      <c r="B4239" s="9" t="s">
        <v>396</v>
      </c>
      <c r="C4239" s="8" t="s">
        <v>8</v>
      </c>
      <c r="D4239" s="9" t="s">
        <v>28</v>
      </c>
      <c r="E4239" s="8">
        <v>1</v>
      </c>
      <c r="F4239" s="9" t="str">
        <f>_xlfn.XLOOKUP(D4239,Data!G:G,Data!H:H,0,0,1)</f>
        <v>Asia</v>
      </c>
    </row>
    <row r="4240" spans="1:6" x14ac:dyDescent="0.2">
      <c r="A4240" s="9" t="s">
        <v>393</v>
      </c>
      <c r="B4240" s="9" t="s">
        <v>396</v>
      </c>
      <c r="C4240" s="8" t="s">
        <v>8</v>
      </c>
      <c r="D4240" s="9" t="s">
        <v>156</v>
      </c>
      <c r="E4240" s="8">
        <v>1</v>
      </c>
      <c r="F4240" s="9" t="str">
        <f>_xlfn.XLOOKUP(D4240,Data!G:G,Data!H:H,0,0,1)</f>
        <v>Europe</v>
      </c>
    </row>
    <row r="4241" spans="1:6" x14ac:dyDescent="0.2">
      <c r="A4241" s="9" t="s">
        <v>393</v>
      </c>
      <c r="B4241" s="9" t="s">
        <v>396</v>
      </c>
      <c r="C4241" s="8" t="s">
        <v>8</v>
      </c>
      <c r="D4241" s="9" t="s">
        <v>30</v>
      </c>
      <c r="E4241" s="8">
        <v>1</v>
      </c>
      <c r="F4241" s="9" t="str">
        <f>_xlfn.XLOOKUP(D4241,Data!G:G,Data!H:H,0,0,1)</f>
        <v>Europe</v>
      </c>
    </row>
    <row r="4242" spans="1:6" x14ac:dyDescent="0.2">
      <c r="A4242" s="9" t="s">
        <v>393</v>
      </c>
      <c r="B4242" s="9" t="s">
        <v>396</v>
      </c>
      <c r="C4242" s="8" t="s">
        <v>8</v>
      </c>
      <c r="D4242" s="9" t="s">
        <v>31</v>
      </c>
      <c r="E4242" s="8">
        <v>1</v>
      </c>
      <c r="F4242" s="9" t="str">
        <f>_xlfn.XLOOKUP(D4242,Data!G:G,Data!H:H,0,0,1)</f>
        <v>Europe</v>
      </c>
    </row>
    <row r="4243" spans="1:6" x14ac:dyDescent="0.2">
      <c r="A4243" s="9" t="s">
        <v>393</v>
      </c>
      <c r="B4243" s="9" t="s">
        <v>396</v>
      </c>
      <c r="C4243" s="8" t="s">
        <v>8</v>
      </c>
      <c r="D4243" s="9" t="s">
        <v>58</v>
      </c>
      <c r="E4243" s="8">
        <v>1</v>
      </c>
      <c r="F4243" s="9" t="str">
        <f>_xlfn.XLOOKUP(D4243,Data!G:G,Data!H:H,0,0,1)</f>
        <v>Asia</v>
      </c>
    </row>
    <row r="4244" spans="1:6" x14ac:dyDescent="0.2">
      <c r="A4244" s="9" t="s">
        <v>393</v>
      </c>
      <c r="B4244" s="9" t="s">
        <v>396</v>
      </c>
      <c r="C4244" s="8" t="s">
        <v>8</v>
      </c>
      <c r="D4244" s="9" t="s">
        <v>116</v>
      </c>
      <c r="E4244" s="8">
        <v>1</v>
      </c>
      <c r="F4244" s="9" t="str">
        <f>_xlfn.XLOOKUP(D4244,Data!G:G,Data!H:H,0,0,1)</f>
        <v>Europe</v>
      </c>
    </row>
    <row r="4245" spans="1:6" x14ac:dyDescent="0.2">
      <c r="A4245" s="9" t="s">
        <v>393</v>
      </c>
      <c r="B4245" s="9" t="s">
        <v>396</v>
      </c>
      <c r="C4245" s="8" t="s">
        <v>8</v>
      </c>
      <c r="D4245" s="9" t="s">
        <v>38</v>
      </c>
      <c r="E4245" s="8">
        <v>1</v>
      </c>
      <c r="F4245" s="9" t="str">
        <f>_xlfn.XLOOKUP(D4245,Data!G:G,Data!H:H,0,0,1)</f>
        <v>Europe</v>
      </c>
    </row>
    <row r="4246" spans="1:6" x14ac:dyDescent="0.2">
      <c r="A4246" s="9" t="s">
        <v>393</v>
      </c>
      <c r="B4246" s="9" t="s">
        <v>396</v>
      </c>
      <c r="C4246" s="8" t="s">
        <v>8</v>
      </c>
      <c r="D4246" s="9" t="s">
        <v>71</v>
      </c>
      <c r="E4246" s="8">
        <v>1</v>
      </c>
      <c r="F4246" s="9" t="str">
        <f>_xlfn.XLOOKUP(D4246,Data!G:G,Data!H:H,0,0,1)</f>
        <v>Oceania</v>
      </c>
    </row>
    <row r="4247" spans="1:6" x14ac:dyDescent="0.2">
      <c r="A4247" s="9" t="s">
        <v>393</v>
      </c>
      <c r="B4247" s="9" t="s">
        <v>396</v>
      </c>
      <c r="C4247" s="8" t="s">
        <v>8</v>
      </c>
      <c r="D4247" s="9" t="s">
        <v>144</v>
      </c>
      <c r="E4247" s="8">
        <v>1</v>
      </c>
      <c r="F4247" s="9" t="str">
        <f>_xlfn.XLOOKUP(D4247,Data!G:G,Data!H:H,0,0,1)</f>
        <v>Europe</v>
      </c>
    </row>
    <row r="4248" spans="1:6" x14ac:dyDescent="0.2">
      <c r="A4248" s="9" t="s">
        <v>393</v>
      </c>
      <c r="B4248" s="9" t="s">
        <v>396</v>
      </c>
      <c r="C4248" s="8" t="s">
        <v>8</v>
      </c>
      <c r="D4248" s="9" t="s">
        <v>192</v>
      </c>
      <c r="E4248" s="8">
        <v>1</v>
      </c>
      <c r="F4248" s="9" t="str">
        <f>_xlfn.XLOOKUP(D4248,Data!G:G,Data!H:H,0,0,1)</f>
        <v>South America</v>
      </c>
    </row>
    <row r="4249" spans="1:6" x14ac:dyDescent="0.2">
      <c r="A4249" s="9" t="s">
        <v>393</v>
      </c>
      <c r="B4249" s="9" t="s">
        <v>396</v>
      </c>
      <c r="C4249" s="8" t="s">
        <v>8</v>
      </c>
      <c r="D4249" s="9" t="s">
        <v>59</v>
      </c>
      <c r="E4249" s="8">
        <v>1</v>
      </c>
      <c r="F4249" s="9" t="str">
        <f>_xlfn.XLOOKUP(D4249,Data!G:G,Data!H:H,0,0,1)</f>
        <v>Europe</v>
      </c>
    </row>
    <row r="4250" spans="1:6" x14ac:dyDescent="0.2">
      <c r="A4250" s="9" t="s">
        <v>393</v>
      </c>
      <c r="B4250" s="9" t="s">
        <v>396</v>
      </c>
      <c r="C4250" s="8" t="s">
        <v>8</v>
      </c>
      <c r="D4250" s="9" t="s">
        <v>145</v>
      </c>
      <c r="E4250" s="8">
        <v>1</v>
      </c>
      <c r="F4250" s="9" t="str">
        <f>_xlfn.XLOOKUP(D4250,Data!G:G,Data!H:H,0,0,1)</f>
        <v>Europe</v>
      </c>
    </row>
    <row r="4251" spans="1:6" x14ac:dyDescent="0.2">
      <c r="A4251" s="9" t="s">
        <v>393</v>
      </c>
      <c r="B4251" s="9" t="s">
        <v>396</v>
      </c>
      <c r="C4251" s="8" t="s">
        <v>8</v>
      </c>
      <c r="D4251" s="9" t="s">
        <v>60</v>
      </c>
      <c r="E4251" s="8">
        <v>1</v>
      </c>
      <c r="F4251" s="9" t="str">
        <f>_xlfn.XLOOKUP(D4251,Data!G:G,Data!H:H,0,0,1)</f>
        <v>North America</v>
      </c>
    </row>
    <row r="4252" spans="1:6" x14ac:dyDescent="0.2">
      <c r="A4252" s="9" t="s">
        <v>393</v>
      </c>
      <c r="B4252" s="9" t="s">
        <v>396</v>
      </c>
      <c r="C4252" s="8" t="s">
        <v>8</v>
      </c>
      <c r="D4252" s="9" t="s">
        <v>147</v>
      </c>
      <c r="E4252" s="8">
        <v>1</v>
      </c>
      <c r="F4252" s="9" t="str">
        <f>_xlfn.XLOOKUP(D4252,Data!G:G,Data!H:H,0,0,1)</f>
        <v>North America</v>
      </c>
    </row>
    <row r="4253" spans="1:6" x14ac:dyDescent="0.2">
      <c r="A4253" s="9" t="s">
        <v>393</v>
      </c>
      <c r="B4253" s="9" t="s">
        <v>396</v>
      </c>
      <c r="C4253" s="8" t="s">
        <v>8</v>
      </c>
      <c r="D4253" s="9" t="s">
        <v>208</v>
      </c>
      <c r="E4253" s="8">
        <v>1</v>
      </c>
      <c r="F4253" s="9" t="str">
        <f>_xlfn.XLOOKUP(D4253,Data!G:G,Data!H:H,0,0,1)</f>
        <v>Oceania</v>
      </c>
    </row>
    <row r="4254" spans="1:6" x14ac:dyDescent="0.2">
      <c r="A4254" s="9" t="s">
        <v>393</v>
      </c>
      <c r="B4254" s="9" t="s">
        <v>396</v>
      </c>
      <c r="C4254" s="8" t="s">
        <v>8</v>
      </c>
      <c r="D4254" s="9" t="s">
        <v>125</v>
      </c>
      <c r="E4254" s="8">
        <v>1</v>
      </c>
      <c r="F4254" s="9" t="str">
        <f>_xlfn.XLOOKUP(D4254,Data!G:G,Data!H:H,0,0,1)</f>
        <v>Asia</v>
      </c>
    </row>
    <row r="4255" spans="1:6" x14ac:dyDescent="0.2">
      <c r="A4255" s="9" t="s">
        <v>393</v>
      </c>
      <c r="B4255" s="9" t="s">
        <v>396</v>
      </c>
      <c r="C4255" s="8" t="s">
        <v>8</v>
      </c>
      <c r="D4255" s="9" t="s">
        <v>39</v>
      </c>
      <c r="E4255" s="8">
        <v>1</v>
      </c>
      <c r="F4255" s="9" t="str">
        <f>_xlfn.XLOOKUP(D4255,Data!G:G,Data!H:H,0,0,1)</f>
        <v>Europe</v>
      </c>
    </row>
    <row r="4256" spans="1:6" x14ac:dyDescent="0.2">
      <c r="A4256" s="9" t="s">
        <v>393</v>
      </c>
      <c r="B4256" s="9" t="s">
        <v>396</v>
      </c>
      <c r="C4256" s="8" t="s">
        <v>8</v>
      </c>
      <c r="D4256" s="9" t="s">
        <v>41</v>
      </c>
      <c r="E4256" s="8">
        <v>1</v>
      </c>
      <c r="F4256" s="9" t="str">
        <f>_xlfn.XLOOKUP(D4256,Data!G:G,Data!H:H,0,0,1)</f>
        <v>Asia</v>
      </c>
    </row>
    <row r="4257" spans="1:6" x14ac:dyDescent="0.2">
      <c r="A4257" s="9" t="s">
        <v>393</v>
      </c>
      <c r="B4257" s="9" t="s">
        <v>396</v>
      </c>
      <c r="C4257" s="8" t="s">
        <v>8</v>
      </c>
      <c r="D4257" s="9" t="s">
        <v>42</v>
      </c>
      <c r="E4257" s="8">
        <v>1</v>
      </c>
      <c r="F4257" s="9" t="str">
        <f>_xlfn.XLOOKUP(D4257,Data!G:G,Data!H:H,0,0,1)</f>
        <v>Europe</v>
      </c>
    </row>
    <row r="4258" spans="1:6" x14ac:dyDescent="0.2">
      <c r="A4258" s="9" t="s">
        <v>393</v>
      </c>
      <c r="B4258" s="9" t="s">
        <v>396</v>
      </c>
      <c r="C4258" s="8" t="s">
        <v>8</v>
      </c>
      <c r="D4258" s="9" t="s">
        <v>129</v>
      </c>
      <c r="E4258" s="8">
        <v>1</v>
      </c>
      <c r="F4258" s="9" t="str">
        <f>_xlfn.XLOOKUP(D4258,Data!G:G,Data!H:H,0,0,1)</f>
        <v>Asia</v>
      </c>
    </row>
    <row r="4259" spans="1:6" x14ac:dyDescent="0.2">
      <c r="A4259" s="9" t="s">
        <v>393</v>
      </c>
      <c r="B4259" s="9" t="s">
        <v>396</v>
      </c>
      <c r="C4259" s="8" t="s">
        <v>8</v>
      </c>
      <c r="D4259" s="9" t="s">
        <v>43</v>
      </c>
      <c r="E4259" s="8">
        <v>1</v>
      </c>
      <c r="F4259" s="9" t="str">
        <f>_xlfn.XLOOKUP(D4259,Data!G:G,Data!H:H,0,0,1)</f>
        <v>Europe</v>
      </c>
    </row>
    <row r="4260" spans="1:6" x14ac:dyDescent="0.2">
      <c r="A4260" s="9" t="s">
        <v>393</v>
      </c>
      <c r="B4260" s="9" t="s">
        <v>397</v>
      </c>
      <c r="C4260" s="8" t="s">
        <v>8</v>
      </c>
      <c r="D4260" s="9" t="s">
        <v>42</v>
      </c>
      <c r="E4260" s="8">
        <v>1</v>
      </c>
      <c r="F4260" s="9" t="str">
        <f>_xlfn.XLOOKUP(D4260,Data!G:G,Data!H:H,0,0,1)</f>
        <v>Europe</v>
      </c>
    </row>
    <row r="4261" spans="1:6" x14ac:dyDescent="0.2">
      <c r="A4261" s="9" t="s">
        <v>393</v>
      </c>
      <c r="B4261" s="9" t="s">
        <v>397</v>
      </c>
      <c r="C4261" s="8" t="s">
        <v>8</v>
      </c>
      <c r="D4261" s="9" t="s">
        <v>10</v>
      </c>
      <c r="E4261" s="8">
        <v>1</v>
      </c>
      <c r="F4261" s="9" t="str">
        <f>_xlfn.XLOOKUP(D4261,Data!G:G,Data!H:H,0,0,1)</f>
        <v>Oceania</v>
      </c>
    </row>
    <row r="4262" spans="1:6" x14ac:dyDescent="0.2">
      <c r="A4262" s="9" t="s">
        <v>393</v>
      </c>
      <c r="B4262" s="9" t="s">
        <v>397</v>
      </c>
      <c r="C4262" s="8" t="s">
        <v>8</v>
      </c>
      <c r="D4262" s="9" t="s">
        <v>52</v>
      </c>
      <c r="E4262" s="8">
        <v>1</v>
      </c>
      <c r="F4262" s="9" t="str">
        <f>_xlfn.XLOOKUP(D4262,Data!G:G,Data!H:H,0,0,1)</f>
        <v>Europe</v>
      </c>
    </row>
    <row r="4263" spans="1:6" x14ac:dyDescent="0.2">
      <c r="A4263" s="9" t="s">
        <v>393</v>
      </c>
      <c r="B4263" s="9" t="s">
        <v>397</v>
      </c>
      <c r="C4263" s="8" t="s">
        <v>8</v>
      </c>
      <c r="D4263" s="9" t="s">
        <v>141</v>
      </c>
      <c r="E4263" s="8">
        <v>1</v>
      </c>
      <c r="F4263" s="9" t="str">
        <f>_xlfn.XLOOKUP(D4263,Data!G:G,Data!H:H,0,0,1)</f>
        <v>Europe</v>
      </c>
    </row>
    <row r="4264" spans="1:6" x14ac:dyDescent="0.2">
      <c r="A4264" s="9" t="s">
        <v>393</v>
      </c>
      <c r="B4264" s="9" t="s">
        <v>397</v>
      </c>
      <c r="C4264" s="8" t="s">
        <v>8</v>
      </c>
      <c r="D4264" s="9" t="s">
        <v>13</v>
      </c>
      <c r="E4264" s="8">
        <v>1</v>
      </c>
      <c r="F4264" s="9" t="str">
        <f>_xlfn.XLOOKUP(D4264,Data!G:G,Data!H:H,0,0,1)</f>
        <v>South America</v>
      </c>
    </row>
    <row r="4265" spans="1:6" x14ac:dyDescent="0.2">
      <c r="A4265" s="9" t="s">
        <v>393</v>
      </c>
      <c r="B4265" s="9" t="s">
        <v>397</v>
      </c>
      <c r="C4265" s="8" t="s">
        <v>8</v>
      </c>
      <c r="D4265" s="9" t="s">
        <v>14</v>
      </c>
      <c r="E4265" s="8">
        <v>1</v>
      </c>
      <c r="F4265" s="9" t="str">
        <f>_xlfn.XLOOKUP(D4265,Data!G:G,Data!H:H,0,0,1)</f>
        <v>North America</v>
      </c>
    </row>
    <row r="4266" spans="1:6" x14ac:dyDescent="0.2">
      <c r="A4266" s="9" t="s">
        <v>393</v>
      </c>
      <c r="B4266" s="9" t="s">
        <v>397</v>
      </c>
      <c r="C4266" s="8" t="s">
        <v>8</v>
      </c>
      <c r="D4266" s="9" t="s">
        <v>17</v>
      </c>
      <c r="E4266" s="8">
        <v>1</v>
      </c>
      <c r="F4266" s="9" t="str">
        <f>_xlfn.XLOOKUP(D4266,Data!G:G,Data!H:H,0,0,1)</f>
        <v>Asia</v>
      </c>
    </row>
    <row r="4267" spans="1:6" x14ac:dyDescent="0.2">
      <c r="A4267" s="9" t="s">
        <v>393</v>
      </c>
      <c r="B4267" s="9" t="s">
        <v>397</v>
      </c>
      <c r="C4267" s="8" t="s">
        <v>8</v>
      </c>
      <c r="D4267" s="9" t="s">
        <v>203</v>
      </c>
      <c r="E4267" s="8">
        <v>1</v>
      </c>
      <c r="F4267" s="9" t="str">
        <f>_xlfn.XLOOKUP(D4267,Data!G:G,Data!H:H,0,0,1)</f>
        <v>Europe</v>
      </c>
    </row>
    <row r="4268" spans="1:6" x14ac:dyDescent="0.2">
      <c r="A4268" s="9" t="s">
        <v>393</v>
      </c>
      <c r="B4268" s="9" t="s">
        <v>397</v>
      </c>
      <c r="C4268" s="8" t="s">
        <v>8</v>
      </c>
      <c r="D4268" s="9" t="s">
        <v>54</v>
      </c>
      <c r="E4268" s="8">
        <v>1</v>
      </c>
      <c r="F4268" s="9" t="str">
        <f>_xlfn.XLOOKUP(D4268,Data!G:G,Data!H:H,0,0,1)</f>
        <v>Europe</v>
      </c>
    </row>
    <row r="4269" spans="1:6" x14ac:dyDescent="0.2">
      <c r="A4269" s="9" t="s">
        <v>393</v>
      </c>
      <c r="B4269" s="9" t="s">
        <v>397</v>
      </c>
      <c r="C4269" s="8" t="s">
        <v>8</v>
      </c>
      <c r="D4269" s="9" t="s">
        <v>25</v>
      </c>
      <c r="E4269" s="8">
        <v>1</v>
      </c>
      <c r="F4269" s="9" t="str">
        <f>_xlfn.XLOOKUP(D4269,Data!G:G,Data!H:H,0,0,1)</f>
        <v>Europe</v>
      </c>
    </row>
    <row r="4270" spans="1:6" x14ac:dyDescent="0.2">
      <c r="A4270" s="9" t="s">
        <v>393</v>
      </c>
      <c r="B4270" s="9" t="s">
        <v>397</v>
      </c>
      <c r="C4270" s="8" t="s">
        <v>8</v>
      </c>
      <c r="D4270" s="9" t="s">
        <v>26</v>
      </c>
      <c r="E4270" s="8">
        <v>1</v>
      </c>
      <c r="F4270" s="9" t="str">
        <f>_xlfn.XLOOKUP(D4270,Data!G:G,Data!H:H,0,0,1)</f>
        <v>Europe</v>
      </c>
    </row>
    <row r="4271" spans="1:6" x14ac:dyDescent="0.2">
      <c r="A4271" s="9" t="s">
        <v>393</v>
      </c>
      <c r="B4271" s="9" t="s">
        <v>397</v>
      </c>
      <c r="C4271" s="8" t="s">
        <v>8</v>
      </c>
      <c r="D4271" s="9" t="s">
        <v>27</v>
      </c>
      <c r="E4271" s="8">
        <v>1</v>
      </c>
      <c r="F4271" s="9" t="str">
        <f>_xlfn.XLOOKUP(D4271,Data!G:G,Data!H:H,0,0,1)</f>
        <v>Europe</v>
      </c>
    </row>
    <row r="4272" spans="1:6" x14ac:dyDescent="0.2">
      <c r="A4272" s="9" t="s">
        <v>393</v>
      </c>
      <c r="B4272" s="9" t="s">
        <v>397</v>
      </c>
      <c r="C4272" s="8" t="s">
        <v>8</v>
      </c>
      <c r="D4272" s="9" t="s">
        <v>156</v>
      </c>
      <c r="E4272" s="8">
        <v>1</v>
      </c>
      <c r="F4272" s="9" t="str">
        <f>_xlfn.XLOOKUP(D4272,Data!G:G,Data!H:H,0,0,1)</f>
        <v>Europe</v>
      </c>
    </row>
    <row r="4273" spans="1:6" x14ac:dyDescent="0.2">
      <c r="A4273" s="9" t="s">
        <v>393</v>
      </c>
      <c r="B4273" s="9" t="s">
        <v>397</v>
      </c>
      <c r="C4273" s="8" t="s">
        <v>8</v>
      </c>
      <c r="D4273" s="9" t="s">
        <v>38</v>
      </c>
      <c r="E4273" s="8">
        <v>1</v>
      </c>
      <c r="F4273" s="9" t="str">
        <f>_xlfn.XLOOKUP(D4273,Data!G:G,Data!H:H,0,0,1)</f>
        <v>Europe</v>
      </c>
    </row>
    <row r="4274" spans="1:6" x14ac:dyDescent="0.2">
      <c r="A4274" s="9" t="s">
        <v>393</v>
      </c>
      <c r="B4274" s="9" t="s">
        <v>397</v>
      </c>
      <c r="C4274" s="8" t="s">
        <v>8</v>
      </c>
      <c r="D4274" s="9" t="s">
        <v>71</v>
      </c>
      <c r="E4274" s="8">
        <v>1</v>
      </c>
      <c r="F4274" s="9" t="str">
        <f>_xlfn.XLOOKUP(D4274,Data!G:G,Data!H:H,0,0,1)</f>
        <v>Oceania</v>
      </c>
    </row>
    <row r="4275" spans="1:6" x14ac:dyDescent="0.2">
      <c r="A4275" s="9" t="s">
        <v>393</v>
      </c>
      <c r="B4275" s="9" t="s">
        <v>397</v>
      </c>
      <c r="C4275" s="8" t="s">
        <v>8</v>
      </c>
      <c r="D4275" s="9" t="s">
        <v>59</v>
      </c>
      <c r="E4275" s="8">
        <v>1</v>
      </c>
      <c r="F4275" s="9" t="str">
        <f>_xlfn.XLOOKUP(D4275,Data!G:G,Data!H:H,0,0,1)</f>
        <v>Europe</v>
      </c>
    </row>
    <row r="4276" spans="1:6" x14ac:dyDescent="0.2">
      <c r="A4276" s="9" t="s">
        <v>393</v>
      </c>
      <c r="B4276" s="9" t="s">
        <v>397</v>
      </c>
      <c r="C4276" s="8" t="s">
        <v>8</v>
      </c>
      <c r="D4276" s="9" t="s">
        <v>137</v>
      </c>
      <c r="E4276" s="8">
        <v>1</v>
      </c>
      <c r="F4276" s="9" t="str">
        <f>_xlfn.XLOOKUP(D4276,Data!G:G,Data!H:H,0,0,1)</f>
        <v>Europe</v>
      </c>
    </row>
    <row r="4277" spans="1:6" x14ac:dyDescent="0.2">
      <c r="A4277" s="9" t="s">
        <v>393</v>
      </c>
      <c r="B4277" s="9" t="s">
        <v>397</v>
      </c>
      <c r="C4277" s="8" t="s">
        <v>8</v>
      </c>
      <c r="D4277" s="9" t="s">
        <v>45</v>
      </c>
      <c r="E4277" s="8">
        <v>1</v>
      </c>
      <c r="F4277" s="9" t="str">
        <f>_xlfn.XLOOKUP(D4277,Data!G:G,Data!H:H,0,0,1)</f>
        <v>North America</v>
      </c>
    </row>
    <row r="4278" spans="1:6" x14ac:dyDescent="0.2">
      <c r="A4278" s="9" t="s">
        <v>393</v>
      </c>
      <c r="B4278" s="9" t="s">
        <v>397</v>
      </c>
      <c r="C4278" s="8" t="s">
        <v>8</v>
      </c>
      <c r="D4278" s="9" t="s">
        <v>172</v>
      </c>
      <c r="E4278" s="8">
        <v>1</v>
      </c>
      <c r="F4278" s="9" t="str">
        <f>_xlfn.XLOOKUP(D4278,Data!G:G,Data!H:H,0,0,1)</f>
        <v>South America</v>
      </c>
    </row>
    <row r="4279" spans="1:6" x14ac:dyDescent="0.2">
      <c r="A4279" s="9" t="s">
        <v>393</v>
      </c>
      <c r="B4279" s="9" t="s">
        <v>394</v>
      </c>
      <c r="C4279" s="8" t="s">
        <v>51</v>
      </c>
      <c r="D4279" s="9" t="s">
        <v>9</v>
      </c>
      <c r="E4279" s="8">
        <v>1</v>
      </c>
      <c r="F4279" s="9" t="str">
        <f>_xlfn.XLOOKUP(D4279,Data!G:G,Data!H:H,0,0,1)</f>
        <v>South America</v>
      </c>
    </row>
    <row r="4280" spans="1:6" x14ac:dyDescent="0.2">
      <c r="A4280" s="9" t="s">
        <v>393</v>
      </c>
      <c r="B4280" s="9" t="s">
        <v>394</v>
      </c>
      <c r="C4280" s="8" t="s">
        <v>51</v>
      </c>
      <c r="D4280" s="9" t="s">
        <v>52</v>
      </c>
      <c r="E4280" s="8">
        <v>1</v>
      </c>
      <c r="F4280" s="9" t="str">
        <f>_xlfn.XLOOKUP(D4280,Data!G:G,Data!H:H,0,0,1)</f>
        <v>Europe</v>
      </c>
    </row>
    <row r="4281" spans="1:6" x14ac:dyDescent="0.2">
      <c r="A4281" s="9" t="s">
        <v>393</v>
      </c>
      <c r="B4281" s="9" t="s">
        <v>394</v>
      </c>
      <c r="C4281" s="8" t="s">
        <v>51</v>
      </c>
      <c r="D4281" s="9" t="s">
        <v>17</v>
      </c>
      <c r="E4281" s="8">
        <v>1</v>
      </c>
      <c r="F4281" s="9" t="str">
        <f>_xlfn.XLOOKUP(D4281,Data!G:G,Data!H:H,0,0,1)</f>
        <v>Asia</v>
      </c>
    </row>
    <row r="4282" spans="1:6" x14ac:dyDescent="0.2">
      <c r="A4282" s="9" t="s">
        <v>393</v>
      </c>
      <c r="B4282" s="9" t="s">
        <v>394</v>
      </c>
      <c r="C4282" s="8" t="s">
        <v>51</v>
      </c>
      <c r="D4282" s="9" t="s">
        <v>203</v>
      </c>
      <c r="E4282" s="8">
        <v>1</v>
      </c>
      <c r="F4282" s="9" t="str">
        <f>_xlfn.XLOOKUP(D4282,Data!G:G,Data!H:H,0,0,1)</f>
        <v>Europe</v>
      </c>
    </row>
    <row r="4283" spans="1:6" x14ac:dyDescent="0.2">
      <c r="A4283" s="9" t="s">
        <v>393</v>
      </c>
      <c r="B4283" s="9" t="s">
        <v>394</v>
      </c>
      <c r="C4283" s="8" t="s">
        <v>51</v>
      </c>
      <c r="D4283" s="9" t="s">
        <v>176</v>
      </c>
      <c r="E4283" s="8">
        <v>1</v>
      </c>
      <c r="F4283" s="9" t="str">
        <f>_xlfn.XLOOKUP(D4283,Data!G:G,Data!H:H,0,0,1)</f>
        <v>Europe</v>
      </c>
    </row>
    <row r="4284" spans="1:6" x14ac:dyDescent="0.2">
      <c r="A4284" s="9" t="s">
        <v>393</v>
      </c>
      <c r="B4284" s="9" t="s">
        <v>394</v>
      </c>
      <c r="C4284" s="8" t="s">
        <v>51</v>
      </c>
      <c r="D4284" s="9" t="s">
        <v>21</v>
      </c>
      <c r="E4284" s="8">
        <v>1</v>
      </c>
      <c r="F4284" s="9" t="str">
        <f>_xlfn.XLOOKUP(D4284,Data!G:G,Data!H:H,0,0,1)</f>
        <v>Europe</v>
      </c>
    </row>
    <row r="4285" spans="1:6" x14ac:dyDescent="0.2">
      <c r="A4285" s="9" t="s">
        <v>393</v>
      </c>
      <c r="B4285" s="9" t="s">
        <v>394</v>
      </c>
      <c r="C4285" s="8" t="s">
        <v>51</v>
      </c>
      <c r="D4285" s="9" t="s">
        <v>55</v>
      </c>
      <c r="E4285" s="8">
        <v>1</v>
      </c>
      <c r="F4285" s="9" t="str">
        <f>_xlfn.XLOOKUP(D4285,Data!G:G,Data!H:H,0,0,1)</f>
        <v>Europe</v>
      </c>
    </row>
    <row r="4286" spans="1:6" x14ac:dyDescent="0.2">
      <c r="A4286" s="9" t="s">
        <v>393</v>
      </c>
      <c r="B4286" s="9" t="s">
        <v>394</v>
      </c>
      <c r="C4286" s="8" t="s">
        <v>51</v>
      </c>
      <c r="D4286" s="9" t="s">
        <v>25</v>
      </c>
      <c r="E4286" s="8">
        <v>1</v>
      </c>
      <c r="F4286" s="9" t="str">
        <f>_xlfn.XLOOKUP(D4286,Data!G:G,Data!H:H,0,0,1)</f>
        <v>Europe</v>
      </c>
    </row>
    <row r="4287" spans="1:6" x14ac:dyDescent="0.2">
      <c r="A4287" s="9" t="s">
        <v>393</v>
      </c>
      <c r="B4287" s="9" t="s">
        <v>394</v>
      </c>
      <c r="C4287" s="8" t="s">
        <v>51</v>
      </c>
      <c r="D4287" s="9" t="s">
        <v>26</v>
      </c>
      <c r="E4287" s="8">
        <v>1</v>
      </c>
      <c r="F4287" s="9" t="str">
        <f>_xlfn.XLOOKUP(D4287,Data!G:G,Data!H:H,0,0,1)</f>
        <v>Europe</v>
      </c>
    </row>
    <row r="4288" spans="1:6" x14ac:dyDescent="0.2">
      <c r="A4288" s="9" t="s">
        <v>393</v>
      </c>
      <c r="B4288" s="9" t="s">
        <v>394</v>
      </c>
      <c r="C4288" s="8" t="s">
        <v>51</v>
      </c>
      <c r="D4288" s="9" t="s">
        <v>27</v>
      </c>
      <c r="E4288" s="8">
        <v>1</v>
      </c>
      <c r="F4288" s="9" t="str">
        <f>_xlfn.XLOOKUP(D4288,Data!G:G,Data!H:H,0,0,1)</f>
        <v>Europe</v>
      </c>
    </row>
    <row r="4289" spans="1:6" x14ac:dyDescent="0.2">
      <c r="A4289" s="9" t="s">
        <v>393</v>
      </c>
      <c r="B4289" s="9" t="s">
        <v>394</v>
      </c>
      <c r="C4289" s="8" t="s">
        <v>51</v>
      </c>
      <c r="D4289" s="9" t="s">
        <v>102</v>
      </c>
      <c r="E4289" s="8">
        <v>1</v>
      </c>
      <c r="F4289" s="9" t="str">
        <f>_xlfn.XLOOKUP(D4289,Data!G:G,Data!H:H,0,0,1)</f>
        <v>Asia</v>
      </c>
    </row>
    <row r="4290" spans="1:6" x14ac:dyDescent="0.2">
      <c r="A4290" s="9" t="s">
        <v>393</v>
      </c>
      <c r="B4290" s="9" t="s">
        <v>394</v>
      </c>
      <c r="C4290" s="8" t="s">
        <v>51</v>
      </c>
      <c r="D4290" s="9" t="s">
        <v>30</v>
      </c>
      <c r="E4290" s="8">
        <v>1</v>
      </c>
      <c r="F4290" s="9" t="str">
        <f>_xlfn.XLOOKUP(D4290,Data!G:G,Data!H:H,0,0,1)</f>
        <v>Europe</v>
      </c>
    </row>
    <row r="4291" spans="1:6" x14ac:dyDescent="0.2">
      <c r="A4291" s="9" t="s">
        <v>393</v>
      </c>
      <c r="B4291" s="9" t="s">
        <v>394</v>
      </c>
      <c r="C4291" s="8" t="s">
        <v>51</v>
      </c>
      <c r="D4291" s="9" t="s">
        <v>31</v>
      </c>
      <c r="E4291" s="8">
        <v>1</v>
      </c>
      <c r="F4291" s="9" t="str">
        <f>_xlfn.XLOOKUP(D4291,Data!G:G,Data!H:H,0,0,1)</f>
        <v>Europe</v>
      </c>
    </row>
    <row r="4292" spans="1:6" x14ac:dyDescent="0.2">
      <c r="A4292" s="9" t="s">
        <v>393</v>
      </c>
      <c r="B4292" s="9" t="s">
        <v>394</v>
      </c>
      <c r="C4292" s="8" t="s">
        <v>51</v>
      </c>
      <c r="D4292" s="9" t="s">
        <v>35</v>
      </c>
      <c r="E4292" s="8">
        <v>1</v>
      </c>
      <c r="F4292" s="9" t="str">
        <f>_xlfn.XLOOKUP(D4292,Data!G:G,Data!H:H,0,0,1)</f>
        <v>North America</v>
      </c>
    </row>
    <row r="4293" spans="1:6" x14ac:dyDescent="0.2">
      <c r="A4293" s="9" t="s">
        <v>393</v>
      </c>
      <c r="B4293" s="9" t="s">
        <v>394</v>
      </c>
      <c r="C4293" s="8" t="s">
        <v>51</v>
      </c>
      <c r="D4293" s="9" t="s">
        <v>38</v>
      </c>
      <c r="E4293" s="8">
        <v>1</v>
      </c>
      <c r="F4293" s="9" t="str">
        <f>_xlfn.XLOOKUP(D4293,Data!G:G,Data!H:H,0,0,1)</f>
        <v>Europe</v>
      </c>
    </row>
    <row r="4294" spans="1:6" x14ac:dyDescent="0.2">
      <c r="A4294" s="9" t="s">
        <v>393</v>
      </c>
      <c r="B4294" s="9" t="s">
        <v>394</v>
      </c>
      <c r="C4294" s="8" t="s">
        <v>51</v>
      </c>
      <c r="D4294" s="9" t="s">
        <v>71</v>
      </c>
      <c r="E4294" s="8">
        <v>1</v>
      </c>
      <c r="F4294" s="9" t="str">
        <f>_xlfn.XLOOKUP(D4294,Data!G:G,Data!H:H,0,0,1)</f>
        <v>Oceania</v>
      </c>
    </row>
    <row r="4295" spans="1:6" x14ac:dyDescent="0.2">
      <c r="A4295" s="9" t="s">
        <v>393</v>
      </c>
      <c r="B4295" s="9" t="s">
        <v>394</v>
      </c>
      <c r="C4295" s="8" t="s">
        <v>51</v>
      </c>
      <c r="D4295" s="9" t="s">
        <v>144</v>
      </c>
      <c r="E4295" s="8">
        <v>1</v>
      </c>
      <c r="F4295" s="9" t="str">
        <f>_xlfn.XLOOKUP(D4295,Data!G:G,Data!H:H,0,0,1)</f>
        <v>Europe</v>
      </c>
    </row>
    <row r="4296" spans="1:6" x14ac:dyDescent="0.2">
      <c r="A4296" s="9" t="s">
        <v>393</v>
      </c>
      <c r="B4296" s="9" t="s">
        <v>394</v>
      </c>
      <c r="C4296" s="8" t="s">
        <v>51</v>
      </c>
      <c r="D4296" s="9" t="s">
        <v>192</v>
      </c>
      <c r="E4296" s="8">
        <v>1</v>
      </c>
      <c r="F4296" s="9" t="str">
        <f>_xlfn.XLOOKUP(D4296,Data!G:G,Data!H:H,0,0,1)</f>
        <v>South America</v>
      </c>
    </row>
    <row r="4297" spans="1:6" x14ac:dyDescent="0.2">
      <c r="A4297" s="9" t="s">
        <v>393</v>
      </c>
      <c r="B4297" s="9" t="s">
        <v>394</v>
      </c>
      <c r="C4297" s="8" t="s">
        <v>51</v>
      </c>
      <c r="D4297" s="9" t="s">
        <v>59</v>
      </c>
      <c r="E4297" s="8">
        <v>1</v>
      </c>
      <c r="F4297" s="9" t="str">
        <f>_xlfn.XLOOKUP(D4297,Data!G:G,Data!H:H,0,0,1)</f>
        <v>Europe</v>
      </c>
    </row>
    <row r="4298" spans="1:6" x14ac:dyDescent="0.2">
      <c r="A4298" s="9" t="s">
        <v>393</v>
      </c>
      <c r="B4298" s="9" t="s">
        <v>394</v>
      </c>
      <c r="C4298" s="8" t="s">
        <v>51</v>
      </c>
      <c r="D4298" s="9" t="s">
        <v>39</v>
      </c>
      <c r="E4298" s="8">
        <v>1</v>
      </c>
      <c r="F4298" s="9" t="str">
        <f>_xlfn.XLOOKUP(D4298,Data!G:G,Data!H:H,0,0,1)</f>
        <v>Europe</v>
      </c>
    </row>
    <row r="4299" spans="1:6" x14ac:dyDescent="0.2">
      <c r="A4299" s="9" t="s">
        <v>393</v>
      </c>
      <c r="B4299" s="9" t="s">
        <v>394</v>
      </c>
      <c r="C4299" s="8" t="s">
        <v>51</v>
      </c>
      <c r="D4299" s="9" t="s">
        <v>42</v>
      </c>
      <c r="E4299" s="8">
        <v>1</v>
      </c>
      <c r="F4299" s="9" t="str">
        <f>_xlfn.XLOOKUP(D4299,Data!G:G,Data!H:H,0,0,1)</f>
        <v>Europe</v>
      </c>
    </row>
    <row r="4300" spans="1:6" x14ac:dyDescent="0.2">
      <c r="A4300" s="9" t="s">
        <v>393</v>
      </c>
      <c r="B4300" s="9" t="s">
        <v>394</v>
      </c>
      <c r="C4300" s="8" t="s">
        <v>51</v>
      </c>
      <c r="D4300" s="9" t="s">
        <v>127</v>
      </c>
      <c r="E4300" s="8">
        <v>1</v>
      </c>
      <c r="F4300" s="9" t="str">
        <f>_xlfn.XLOOKUP(D4300,Data!G:G,Data!H:H,0,0,1)</f>
        <v>Europe</v>
      </c>
    </row>
    <row r="4301" spans="1:6" x14ac:dyDescent="0.2">
      <c r="A4301" s="9" t="s">
        <v>393</v>
      </c>
      <c r="B4301" s="9" t="s">
        <v>394</v>
      </c>
      <c r="C4301" s="8" t="s">
        <v>51</v>
      </c>
      <c r="D4301" s="9" t="s">
        <v>43</v>
      </c>
      <c r="E4301" s="8">
        <v>1</v>
      </c>
      <c r="F4301" s="9" t="str">
        <f>_xlfn.XLOOKUP(D4301,Data!G:G,Data!H:H,0,0,1)</f>
        <v>Europe</v>
      </c>
    </row>
    <row r="4302" spans="1:6" x14ac:dyDescent="0.2">
      <c r="A4302" s="9" t="s">
        <v>393</v>
      </c>
      <c r="B4302" s="9" t="s">
        <v>394</v>
      </c>
      <c r="C4302" s="8" t="s">
        <v>51</v>
      </c>
      <c r="D4302" s="9" t="s">
        <v>45</v>
      </c>
      <c r="E4302" s="8">
        <v>1</v>
      </c>
      <c r="F4302" s="9" t="str">
        <f>_xlfn.XLOOKUP(D4302,Data!G:G,Data!H:H,0,0,1)</f>
        <v>North America</v>
      </c>
    </row>
    <row r="4303" spans="1:6" x14ac:dyDescent="0.2">
      <c r="A4303" s="9" t="s">
        <v>393</v>
      </c>
      <c r="B4303" s="9" t="s">
        <v>395</v>
      </c>
      <c r="C4303" s="8" t="s">
        <v>51</v>
      </c>
      <c r="D4303" s="9" t="s">
        <v>9</v>
      </c>
      <c r="E4303" s="8">
        <v>1</v>
      </c>
      <c r="F4303" s="9" t="str">
        <f>_xlfn.XLOOKUP(D4303,Data!G:G,Data!H:H,0,0,1)</f>
        <v>South America</v>
      </c>
    </row>
    <row r="4304" spans="1:6" x14ac:dyDescent="0.2">
      <c r="A4304" s="9" t="s">
        <v>393</v>
      </c>
      <c r="B4304" s="9" t="s">
        <v>395</v>
      </c>
      <c r="C4304" s="8" t="s">
        <v>51</v>
      </c>
      <c r="D4304" s="9" t="s">
        <v>10</v>
      </c>
      <c r="E4304" s="8">
        <v>1</v>
      </c>
      <c r="F4304" s="9" t="str">
        <f>_xlfn.XLOOKUP(D4304,Data!G:G,Data!H:H,0,0,1)</f>
        <v>Oceania</v>
      </c>
    </row>
    <row r="4305" spans="1:6" x14ac:dyDescent="0.2">
      <c r="A4305" s="9" t="s">
        <v>393</v>
      </c>
      <c r="B4305" s="9" t="s">
        <v>395</v>
      </c>
      <c r="C4305" s="8" t="s">
        <v>51</v>
      </c>
      <c r="D4305" s="9" t="s">
        <v>52</v>
      </c>
      <c r="E4305" s="8">
        <v>1</v>
      </c>
      <c r="F4305" s="9" t="str">
        <f>_xlfn.XLOOKUP(D4305,Data!G:G,Data!H:H,0,0,1)</f>
        <v>Europe</v>
      </c>
    </row>
    <row r="4306" spans="1:6" x14ac:dyDescent="0.2">
      <c r="A4306" s="9" t="s">
        <v>393</v>
      </c>
      <c r="B4306" s="9" t="s">
        <v>395</v>
      </c>
      <c r="C4306" s="8" t="s">
        <v>51</v>
      </c>
      <c r="D4306" s="9" t="s">
        <v>14</v>
      </c>
      <c r="E4306" s="8">
        <v>1</v>
      </c>
      <c r="F4306" s="9" t="str">
        <f>_xlfn.XLOOKUP(D4306,Data!G:G,Data!H:H,0,0,1)</f>
        <v>North America</v>
      </c>
    </row>
    <row r="4307" spans="1:6" x14ac:dyDescent="0.2">
      <c r="A4307" s="9" t="s">
        <v>393</v>
      </c>
      <c r="B4307" s="9" t="s">
        <v>395</v>
      </c>
      <c r="C4307" s="8" t="s">
        <v>51</v>
      </c>
      <c r="D4307" s="9" t="s">
        <v>17</v>
      </c>
      <c r="E4307" s="8">
        <v>1</v>
      </c>
      <c r="F4307" s="9" t="str">
        <f>_xlfn.XLOOKUP(D4307,Data!G:G,Data!H:H,0,0,1)</f>
        <v>Asia</v>
      </c>
    </row>
    <row r="4308" spans="1:6" x14ac:dyDescent="0.2">
      <c r="A4308" s="9" t="s">
        <v>393</v>
      </c>
      <c r="B4308" s="9" t="s">
        <v>395</v>
      </c>
      <c r="C4308" s="8" t="s">
        <v>51</v>
      </c>
      <c r="D4308" s="9" t="s">
        <v>25</v>
      </c>
      <c r="E4308" s="8">
        <v>1</v>
      </c>
      <c r="F4308" s="9" t="str">
        <f>_xlfn.XLOOKUP(D4308,Data!G:G,Data!H:H,0,0,1)</f>
        <v>Europe</v>
      </c>
    </row>
    <row r="4309" spans="1:6" x14ac:dyDescent="0.2">
      <c r="A4309" s="9" t="s">
        <v>393</v>
      </c>
      <c r="B4309" s="9" t="s">
        <v>395</v>
      </c>
      <c r="C4309" s="8" t="s">
        <v>51</v>
      </c>
      <c r="D4309" s="9" t="s">
        <v>26</v>
      </c>
      <c r="E4309" s="8">
        <v>1</v>
      </c>
      <c r="F4309" s="9" t="str">
        <f>_xlfn.XLOOKUP(D4309,Data!G:G,Data!H:H,0,0,1)</f>
        <v>Europe</v>
      </c>
    </row>
    <row r="4310" spans="1:6" x14ac:dyDescent="0.2">
      <c r="A4310" s="9" t="s">
        <v>393</v>
      </c>
      <c r="B4310" s="9" t="s">
        <v>395</v>
      </c>
      <c r="C4310" s="8" t="s">
        <v>51</v>
      </c>
      <c r="D4310" s="9" t="s">
        <v>27</v>
      </c>
      <c r="E4310" s="8">
        <v>1</v>
      </c>
      <c r="F4310" s="9" t="str">
        <f>_xlfn.XLOOKUP(D4310,Data!G:G,Data!H:H,0,0,1)</f>
        <v>Europe</v>
      </c>
    </row>
    <row r="4311" spans="1:6" x14ac:dyDescent="0.2">
      <c r="A4311" s="9" t="s">
        <v>393</v>
      </c>
      <c r="B4311" s="9" t="s">
        <v>395</v>
      </c>
      <c r="C4311" s="8" t="s">
        <v>51</v>
      </c>
      <c r="D4311" s="9" t="s">
        <v>30</v>
      </c>
      <c r="E4311" s="8">
        <v>1</v>
      </c>
      <c r="F4311" s="9" t="str">
        <f>_xlfn.XLOOKUP(D4311,Data!G:G,Data!H:H,0,0,1)</f>
        <v>Europe</v>
      </c>
    </row>
    <row r="4312" spans="1:6" x14ac:dyDescent="0.2">
      <c r="A4312" s="9" t="s">
        <v>393</v>
      </c>
      <c r="B4312" s="9" t="s">
        <v>395</v>
      </c>
      <c r="C4312" s="8" t="s">
        <v>51</v>
      </c>
      <c r="D4312" s="9" t="s">
        <v>31</v>
      </c>
      <c r="E4312" s="8">
        <v>1</v>
      </c>
      <c r="F4312" s="9" t="str">
        <f>_xlfn.XLOOKUP(D4312,Data!G:G,Data!H:H,0,0,1)</f>
        <v>Europe</v>
      </c>
    </row>
    <row r="4313" spans="1:6" x14ac:dyDescent="0.2">
      <c r="A4313" s="9" t="s">
        <v>393</v>
      </c>
      <c r="B4313" s="9" t="s">
        <v>395</v>
      </c>
      <c r="C4313" s="8" t="s">
        <v>51</v>
      </c>
      <c r="D4313" s="9" t="s">
        <v>115</v>
      </c>
      <c r="E4313" s="8">
        <v>1</v>
      </c>
      <c r="F4313" s="9" t="str">
        <f>_xlfn.XLOOKUP(D4313,Data!G:G,Data!H:H,0,0,1)</f>
        <v>Africa</v>
      </c>
    </row>
    <row r="4314" spans="1:6" x14ac:dyDescent="0.2">
      <c r="A4314" s="9" t="s">
        <v>393</v>
      </c>
      <c r="B4314" s="9" t="s">
        <v>395</v>
      </c>
      <c r="C4314" s="8" t="s">
        <v>51</v>
      </c>
      <c r="D4314" s="9" t="s">
        <v>38</v>
      </c>
      <c r="E4314" s="8">
        <v>1</v>
      </c>
      <c r="F4314" s="9" t="str">
        <f>_xlfn.XLOOKUP(D4314,Data!G:G,Data!H:H,0,0,1)</f>
        <v>Europe</v>
      </c>
    </row>
    <row r="4315" spans="1:6" x14ac:dyDescent="0.2">
      <c r="A4315" s="9" t="s">
        <v>393</v>
      </c>
      <c r="B4315" s="9" t="s">
        <v>395</v>
      </c>
      <c r="C4315" s="8" t="s">
        <v>51</v>
      </c>
      <c r="D4315" s="9" t="s">
        <v>71</v>
      </c>
      <c r="E4315" s="8">
        <v>1</v>
      </c>
      <c r="F4315" s="9" t="str">
        <f>_xlfn.XLOOKUP(D4315,Data!G:G,Data!H:H,0,0,1)</f>
        <v>Oceania</v>
      </c>
    </row>
    <row r="4316" spans="1:6" x14ac:dyDescent="0.2">
      <c r="A4316" s="9" t="s">
        <v>393</v>
      </c>
      <c r="B4316" s="9" t="s">
        <v>395</v>
      </c>
      <c r="C4316" s="8" t="s">
        <v>51</v>
      </c>
      <c r="D4316" s="9" t="s">
        <v>59</v>
      </c>
      <c r="E4316" s="8">
        <v>1</v>
      </c>
      <c r="F4316" s="9" t="str">
        <f>_xlfn.XLOOKUP(D4316,Data!G:G,Data!H:H,0,0,1)</f>
        <v>Europe</v>
      </c>
    </row>
    <row r="4317" spans="1:6" x14ac:dyDescent="0.2">
      <c r="A4317" s="9" t="s">
        <v>393</v>
      </c>
      <c r="B4317" s="9" t="s">
        <v>395</v>
      </c>
      <c r="C4317" s="8" t="s">
        <v>51</v>
      </c>
      <c r="D4317" s="9" t="s">
        <v>145</v>
      </c>
      <c r="E4317" s="8">
        <v>1</v>
      </c>
      <c r="F4317" s="9" t="str">
        <f>_xlfn.XLOOKUP(D4317,Data!G:G,Data!H:H,0,0,1)</f>
        <v>Europe</v>
      </c>
    </row>
    <row r="4318" spans="1:6" x14ac:dyDescent="0.2">
      <c r="A4318" s="9" t="s">
        <v>393</v>
      </c>
      <c r="B4318" s="9" t="s">
        <v>395</v>
      </c>
      <c r="C4318" s="8" t="s">
        <v>51</v>
      </c>
      <c r="D4318" s="9" t="s">
        <v>42</v>
      </c>
      <c r="E4318" s="8">
        <v>1</v>
      </c>
      <c r="F4318" s="9" t="str">
        <f>_xlfn.XLOOKUP(D4318,Data!G:G,Data!H:H,0,0,1)</f>
        <v>Europe</v>
      </c>
    </row>
    <row r="4319" spans="1:6" x14ac:dyDescent="0.2">
      <c r="A4319" s="9" t="s">
        <v>393</v>
      </c>
      <c r="B4319" s="9" t="s">
        <v>395</v>
      </c>
      <c r="C4319" s="8" t="s">
        <v>51</v>
      </c>
      <c r="D4319" s="9" t="s">
        <v>137</v>
      </c>
      <c r="E4319" s="8">
        <v>1</v>
      </c>
      <c r="F4319" s="9" t="str">
        <f>_xlfn.XLOOKUP(D4319,Data!G:G,Data!H:H,0,0,1)</f>
        <v>Europe</v>
      </c>
    </row>
    <row r="4320" spans="1:6" x14ac:dyDescent="0.2">
      <c r="A4320" s="9" t="s">
        <v>393</v>
      </c>
      <c r="B4320" s="9" t="s">
        <v>395</v>
      </c>
      <c r="C4320" s="8" t="s">
        <v>51</v>
      </c>
      <c r="D4320" s="9" t="s">
        <v>129</v>
      </c>
      <c r="E4320" s="8">
        <v>1</v>
      </c>
      <c r="F4320" s="9" t="str">
        <f>_xlfn.XLOOKUP(D4320,Data!G:G,Data!H:H,0,0,1)</f>
        <v>Asia</v>
      </c>
    </row>
    <row r="4321" spans="1:6" x14ac:dyDescent="0.2">
      <c r="A4321" s="9" t="s">
        <v>393</v>
      </c>
      <c r="B4321" s="9" t="s">
        <v>395</v>
      </c>
      <c r="C4321" s="8" t="s">
        <v>51</v>
      </c>
      <c r="D4321" s="9" t="s">
        <v>43</v>
      </c>
      <c r="E4321" s="8">
        <v>1</v>
      </c>
      <c r="F4321" s="9" t="str">
        <f>_xlfn.XLOOKUP(D4321,Data!G:G,Data!H:H,0,0,1)</f>
        <v>Europe</v>
      </c>
    </row>
    <row r="4322" spans="1:6" x14ac:dyDescent="0.2">
      <c r="A4322" s="9" t="s">
        <v>393</v>
      </c>
      <c r="B4322" s="9" t="s">
        <v>395</v>
      </c>
      <c r="C4322" s="8" t="s">
        <v>51</v>
      </c>
      <c r="D4322" s="9" t="s">
        <v>45</v>
      </c>
      <c r="E4322" s="8">
        <v>1</v>
      </c>
      <c r="F4322" s="9" t="str">
        <f>_xlfn.XLOOKUP(D4322,Data!G:G,Data!H:H,0,0,1)</f>
        <v>North America</v>
      </c>
    </row>
    <row r="4323" spans="1:6" x14ac:dyDescent="0.2">
      <c r="A4323" s="9" t="s">
        <v>393</v>
      </c>
      <c r="B4323" s="9" t="s">
        <v>398</v>
      </c>
      <c r="C4323" s="8" t="s">
        <v>51</v>
      </c>
      <c r="D4323" s="9" t="s">
        <v>9</v>
      </c>
      <c r="E4323" s="8">
        <v>1</v>
      </c>
      <c r="F4323" s="9" t="str">
        <f>_xlfn.XLOOKUP(D4323,Data!G:G,Data!H:H,0,0,1)</f>
        <v>South America</v>
      </c>
    </row>
    <row r="4324" spans="1:6" x14ac:dyDescent="0.2">
      <c r="A4324" s="9" t="s">
        <v>393</v>
      </c>
      <c r="B4324" s="9" t="s">
        <v>398</v>
      </c>
      <c r="C4324" s="8" t="s">
        <v>51</v>
      </c>
      <c r="D4324" s="9" t="s">
        <v>10</v>
      </c>
      <c r="E4324" s="8">
        <v>1</v>
      </c>
      <c r="F4324" s="9" t="str">
        <f>_xlfn.XLOOKUP(D4324,Data!G:G,Data!H:H,0,0,1)</f>
        <v>Oceania</v>
      </c>
    </row>
    <row r="4325" spans="1:6" x14ac:dyDescent="0.2">
      <c r="A4325" s="9" t="s">
        <v>393</v>
      </c>
      <c r="B4325" s="9" t="s">
        <v>398</v>
      </c>
      <c r="C4325" s="8" t="s">
        <v>51</v>
      </c>
      <c r="D4325" s="9" t="s">
        <v>141</v>
      </c>
      <c r="E4325" s="8">
        <v>1</v>
      </c>
      <c r="F4325" s="9" t="str">
        <f>_xlfn.XLOOKUP(D4325,Data!G:G,Data!H:H,0,0,1)</f>
        <v>Europe</v>
      </c>
    </row>
    <row r="4326" spans="1:6" x14ac:dyDescent="0.2">
      <c r="A4326" s="9" t="s">
        <v>393</v>
      </c>
      <c r="B4326" s="9" t="s">
        <v>398</v>
      </c>
      <c r="C4326" s="8" t="s">
        <v>51</v>
      </c>
      <c r="D4326" s="9" t="s">
        <v>240</v>
      </c>
      <c r="E4326" s="8">
        <v>1</v>
      </c>
      <c r="F4326" s="9" t="str">
        <f>_xlfn.XLOOKUP(D4326,Data!G:G,Data!H:H,0,0,1)</f>
        <v>North America</v>
      </c>
    </row>
    <row r="4327" spans="1:6" x14ac:dyDescent="0.2">
      <c r="A4327" s="9" t="s">
        <v>393</v>
      </c>
      <c r="B4327" s="9" t="s">
        <v>398</v>
      </c>
      <c r="C4327" s="8" t="s">
        <v>51</v>
      </c>
      <c r="D4327" s="9" t="s">
        <v>13</v>
      </c>
      <c r="E4327" s="8">
        <v>1</v>
      </c>
      <c r="F4327" s="9" t="str">
        <f>_xlfn.XLOOKUP(D4327,Data!G:G,Data!H:H,0,0,1)</f>
        <v>South America</v>
      </c>
    </row>
    <row r="4328" spans="1:6" x14ac:dyDescent="0.2">
      <c r="A4328" s="9" t="s">
        <v>393</v>
      </c>
      <c r="B4328" s="9" t="s">
        <v>398</v>
      </c>
      <c r="C4328" s="8" t="s">
        <v>51</v>
      </c>
      <c r="D4328" s="9" t="s">
        <v>14</v>
      </c>
      <c r="E4328" s="8">
        <v>1</v>
      </c>
      <c r="F4328" s="9" t="str">
        <f>_xlfn.XLOOKUP(D4328,Data!G:G,Data!H:H,0,0,1)</f>
        <v>North America</v>
      </c>
    </row>
    <row r="4329" spans="1:6" x14ac:dyDescent="0.2">
      <c r="A4329" s="9" t="s">
        <v>393</v>
      </c>
      <c r="B4329" s="9" t="s">
        <v>398</v>
      </c>
      <c r="C4329" s="8" t="s">
        <v>51</v>
      </c>
      <c r="D4329" s="9" t="s">
        <v>86</v>
      </c>
      <c r="E4329" s="8">
        <v>1</v>
      </c>
      <c r="F4329" s="9" t="str">
        <f>_xlfn.XLOOKUP(D4329,Data!G:G,Data!H:H,0,0,1)</f>
        <v>North America</v>
      </c>
    </row>
    <row r="4330" spans="1:6" x14ac:dyDescent="0.2">
      <c r="A4330" s="9" t="s">
        <v>393</v>
      </c>
      <c r="B4330" s="9" t="s">
        <v>398</v>
      </c>
      <c r="C4330" s="8" t="s">
        <v>51</v>
      </c>
      <c r="D4330" s="9" t="s">
        <v>16</v>
      </c>
      <c r="E4330" s="8">
        <v>1</v>
      </c>
      <c r="F4330" s="9" t="str">
        <f>_xlfn.XLOOKUP(D4330,Data!G:G,Data!H:H,0,0,1)</f>
        <v>South America</v>
      </c>
    </row>
    <row r="4331" spans="1:6" x14ac:dyDescent="0.2">
      <c r="A4331" s="9" t="s">
        <v>393</v>
      </c>
      <c r="B4331" s="9" t="s">
        <v>398</v>
      </c>
      <c r="C4331" s="8" t="s">
        <v>51</v>
      </c>
      <c r="D4331" s="9" t="s">
        <v>17</v>
      </c>
      <c r="E4331" s="8">
        <v>1</v>
      </c>
      <c r="F4331" s="9" t="str">
        <f>_xlfn.XLOOKUP(D4331,Data!G:G,Data!H:H,0,0,1)</f>
        <v>Asia</v>
      </c>
    </row>
    <row r="4332" spans="1:6" x14ac:dyDescent="0.2">
      <c r="A4332" s="9" t="s">
        <v>393</v>
      </c>
      <c r="B4332" s="9" t="s">
        <v>398</v>
      </c>
      <c r="C4332" s="8" t="s">
        <v>51</v>
      </c>
      <c r="D4332" s="9" t="s">
        <v>203</v>
      </c>
      <c r="E4332" s="8">
        <v>1</v>
      </c>
      <c r="F4332" s="9" t="str">
        <f>_xlfn.XLOOKUP(D4332,Data!G:G,Data!H:H,0,0,1)</f>
        <v>Europe</v>
      </c>
    </row>
    <row r="4333" spans="1:6" x14ac:dyDescent="0.2">
      <c r="A4333" s="9" t="s">
        <v>393</v>
      </c>
      <c r="B4333" s="9" t="s">
        <v>398</v>
      </c>
      <c r="C4333" s="8" t="s">
        <v>51</v>
      </c>
      <c r="D4333" s="9" t="s">
        <v>176</v>
      </c>
      <c r="E4333" s="8">
        <v>1</v>
      </c>
      <c r="F4333" s="9" t="str">
        <f>_xlfn.XLOOKUP(D4333,Data!G:G,Data!H:H,0,0,1)</f>
        <v>Europe</v>
      </c>
    </row>
    <row r="4334" spans="1:6" x14ac:dyDescent="0.2">
      <c r="A4334" s="9" t="s">
        <v>393</v>
      </c>
      <c r="B4334" s="9" t="s">
        <v>398</v>
      </c>
      <c r="C4334" s="8" t="s">
        <v>51</v>
      </c>
      <c r="D4334" s="9" t="s">
        <v>54</v>
      </c>
      <c r="E4334" s="8">
        <v>1</v>
      </c>
      <c r="F4334" s="9" t="str">
        <f>_xlfn.XLOOKUP(D4334,Data!G:G,Data!H:H,0,0,1)</f>
        <v>Europe</v>
      </c>
    </row>
    <row r="4335" spans="1:6" x14ac:dyDescent="0.2">
      <c r="A4335" s="9" t="s">
        <v>393</v>
      </c>
      <c r="B4335" s="9" t="s">
        <v>398</v>
      </c>
      <c r="C4335" s="8" t="s">
        <v>51</v>
      </c>
      <c r="D4335" s="9" t="s">
        <v>22</v>
      </c>
      <c r="E4335" s="8">
        <v>1</v>
      </c>
      <c r="F4335" s="9" t="str">
        <f>_xlfn.XLOOKUP(D4335,Data!G:G,Data!H:H,0,0,1)</f>
        <v>Africa</v>
      </c>
    </row>
    <row r="4336" spans="1:6" x14ac:dyDescent="0.2">
      <c r="A4336" s="9" t="s">
        <v>393</v>
      </c>
      <c r="B4336" s="9" t="s">
        <v>398</v>
      </c>
      <c r="C4336" s="8" t="s">
        <v>51</v>
      </c>
      <c r="D4336" s="9" t="s">
        <v>94</v>
      </c>
      <c r="E4336" s="8">
        <v>1</v>
      </c>
      <c r="F4336" s="9" t="str">
        <f>_xlfn.XLOOKUP(D4336,Data!G:G,Data!H:H,0,0,1)</f>
        <v>Oceania</v>
      </c>
    </row>
    <row r="4337" spans="1:6" x14ac:dyDescent="0.2">
      <c r="A4337" s="9" t="s">
        <v>393</v>
      </c>
      <c r="B4337" s="9" t="s">
        <v>398</v>
      </c>
      <c r="C4337" s="8" t="s">
        <v>51</v>
      </c>
      <c r="D4337" s="9" t="s">
        <v>24</v>
      </c>
      <c r="E4337" s="8">
        <v>1</v>
      </c>
      <c r="F4337" s="9" t="str">
        <f>_xlfn.XLOOKUP(D4337,Data!G:G,Data!H:H,0,0,1)</f>
        <v>Europe</v>
      </c>
    </row>
    <row r="4338" spans="1:6" x14ac:dyDescent="0.2">
      <c r="A4338" s="9" t="s">
        <v>393</v>
      </c>
      <c r="B4338" s="9" t="s">
        <v>398</v>
      </c>
      <c r="C4338" s="8" t="s">
        <v>51</v>
      </c>
      <c r="D4338" s="9" t="s">
        <v>25</v>
      </c>
      <c r="E4338" s="8">
        <v>1</v>
      </c>
      <c r="F4338" s="9" t="str">
        <f>_xlfn.XLOOKUP(D4338,Data!G:G,Data!H:H,0,0,1)</f>
        <v>Europe</v>
      </c>
    </row>
    <row r="4339" spans="1:6" x14ac:dyDescent="0.2">
      <c r="A4339" s="9" t="s">
        <v>393</v>
      </c>
      <c r="B4339" s="9" t="s">
        <v>398</v>
      </c>
      <c r="C4339" s="8" t="s">
        <v>51</v>
      </c>
      <c r="D4339" s="9" t="s">
        <v>26</v>
      </c>
      <c r="E4339" s="8">
        <v>1</v>
      </c>
      <c r="F4339" s="9" t="str">
        <f>_xlfn.XLOOKUP(D4339,Data!G:G,Data!H:H,0,0,1)</f>
        <v>Europe</v>
      </c>
    </row>
    <row r="4340" spans="1:6" x14ac:dyDescent="0.2">
      <c r="A4340" s="9" t="s">
        <v>393</v>
      </c>
      <c r="B4340" s="9" t="s">
        <v>398</v>
      </c>
      <c r="C4340" s="8" t="s">
        <v>51</v>
      </c>
      <c r="D4340" s="9" t="s">
        <v>27</v>
      </c>
      <c r="E4340" s="8">
        <v>1</v>
      </c>
      <c r="F4340" s="9" t="str">
        <f>_xlfn.XLOOKUP(D4340,Data!G:G,Data!H:H,0,0,1)</f>
        <v>Europe</v>
      </c>
    </row>
    <row r="4341" spans="1:6" x14ac:dyDescent="0.2">
      <c r="A4341" s="9" t="s">
        <v>393</v>
      </c>
      <c r="B4341" s="9" t="s">
        <v>398</v>
      </c>
      <c r="C4341" s="8" t="s">
        <v>51</v>
      </c>
      <c r="D4341" s="9" t="s">
        <v>143</v>
      </c>
      <c r="E4341" s="8">
        <v>1</v>
      </c>
      <c r="F4341" s="9" t="str">
        <f>_xlfn.XLOOKUP(D4341,Data!G:G,Data!H:H,0,0,1)</f>
        <v>Europe</v>
      </c>
    </row>
    <row r="4342" spans="1:6" x14ac:dyDescent="0.2">
      <c r="A4342" s="9" t="s">
        <v>393</v>
      </c>
      <c r="B4342" s="9" t="s">
        <v>398</v>
      </c>
      <c r="C4342" s="8" t="s">
        <v>51</v>
      </c>
      <c r="D4342" s="9" t="s">
        <v>28</v>
      </c>
      <c r="E4342" s="8">
        <v>1</v>
      </c>
      <c r="F4342" s="9" t="str">
        <f>_xlfn.XLOOKUP(D4342,Data!G:G,Data!H:H,0,0,1)</f>
        <v>Asia</v>
      </c>
    </row>
    <row r="4343" spans="1:6" x14ac:dyDescent="0.2">
      <c r="A4343" s="9" t="s">
        <v>393</v>
      </c>
      <c r="B4343" s="9" t="s">
        <v>398</v>
      </c>
      <c r="C4343" s="8" t="s">
        <v>51</v>
      </c>
      <c r="D4343" s="9" t="s">
        <v>156</v>
      </c>
      <c r="E4343" s="8">
        <v>1</v>
      </c>
      <c r="F4343" s="9" t="str">
        <f>_xlfn.XLOOKUP(D4343,Data!G:G,Data!H:H,0,0,1)</f>
        <v>Europe</v>
      </c>
    </row>
    <row r="4344" spans="1:6" x14ac:dyDescent="0.2">
      <c r="A4344" s="9" t="s">
        <v>393</v>
      </c>
      <c r="B4344" s="9" t="s">
        <v>398</v>
      </c>
      <c r="C4344" s="8" t="s">
        <v>51</v>
      </c>
      <c r="D4344" s="9" t="s">
        <v>30</v>
      </c>
      <c r="E4344" s="8">
        <v>1</v>
      </c>
      <c r="F4344" s="9" t="str">
        <f>_xlfn.XLOOKUP(D4344,Data!G:G,Data!H:H,0,0,1)</f>
        <v>Europe</v>
      </c>
    </row>
    <row r="4345" spans="1:6" x14ac:dyDescent="0.2">
      <c r="A4345" s="9" t="s">
        <v>393</v>
      </c>
      <c r="B4345" s="9" t="s">
        <v>398</v>
      </c>
      <c r="C4345" s="8" t="s">
        <v>51</v>
      </c>
      <c r="D4345" s="9" t="s">
        <v>31</v>
      </c>
      <c r="E4345" s="8">
        <v>1</v>
      </c>
      <c r="F4345" s="9" t="str">
        <f>_xlfn.XLOOKUP(D4345,Data!G:G,Data!H:H,0,0,1)</f>
        <v>Europe</v>
      </c>
    </row>
    <row r="4346" spans="1:6" x14ac:dyDescent="0.2">
      <c r="A4346" s="9" t="s">
        <v>393</v>
      </c>
      <c r="B4346" s="9" t="s">
        <v>398</v>
      </c>
      <c r="C4346" s="8" t="s">
        <v>51</v>
      </c>
      <c r="D4346" s="9" t="s">
        <v>177</v>
      </c>
      <c r="E4346" s="8">
        <v>1</v>
      </c>
      <c r="F4346" s="9" t="str">
        <f>_xlfn.XLOOKUP(D4346,Data!G:G,Data!H:H,0,0,1)</f>
        <v>Asia</v>
      </c>
    </row>
    <row r="4347" spans="1:6" x14ac:dyDescent="0.2">
      <c r="A4347" s="9" t="s">
        <v>393</v>
      </c>
      <c r="B4347" s="9" t="s">
        <v>398</v>
      </c>
      <c r="C4347" s="8" t="s">
        <v>51</v>
      </c>
      <c r="D4347" s="9" t="s">
        <v>207</v>
      </c>
      <c r="E4347" s="8">
        <v>1</v>
      </c>
      <c r="F4347" s="9" t="str">
        <f>_xlfn.XLOOKUP(D4347,Data!G:G,Data!H:H,0,0,1)</f>
        <v>Europe</v>
      </c>
    </row>
    <row r="4348" spans="1:6" x14ac:dyDescent="0.2">
      <c r="A4348" s="9" t="s">
        <v>393</v>
      </c>
      <c r="B4348" s="9" t="s">
        <v>398</v>
      </c>
      <c r="C4348" s="8" t="s">
        <v>51</v>
      </c>
      <c r="D4348" s="9" t="s">
        <v>58</v>
      </c>
      <c r="E4348" s="8">
        <v>1</v>
      </c>
      <c r="F4348" s="9" t="str">
        <f>_xlfn.XLOOKUP(D4348,Data!G:G,Data!H:H,0,0,1)</f>
        <v>Asia</v>
      </c>
    </row>
    <row r="4349" spans="1:6" x14ac:dyDescent="0.2">
      <c r="A4349" s="9" t="s">
        <v>393</v>
      </c>
      <c r="B4349" s="9" t="s">
        <v>398</v>
      </c>
      <c r="C4349" s="8" t="s">
        <v>51</v>
      </c>
      <c r="D4349" s="9" t="s">
        <v>35</v>
      </c>
      <c r="E4349" s="8">
        <v>1</v>
      </c>
      <c r="F4349" s="9" t="str">
        <f>_xlfn.XLOOKUP(D4349,Data!G:G,Data!H:H,0,0,1)</f>
        <v>North America</v>
      </c>
    </row>
    <row r="4350" spans="1:6" x14ac:dyDescent="0.2">
      <c r="A4350" s="9" t="s">
        <v>393</v>
      </c>
      <c r="B4350" s="9" t="s">
        <v>398</v>
      </c>
      <c r="C4350" s="8" t="s">
        <v>51</v>
      </c>
      <c r="D4350" s="9" t="s">
        <v>117</v>
      </c>
      <c r="E4350" s="8">
        <v>1</v>
      </c>
      <c r="F4350" s="9" t="str">
        <f>_xlfn.XLOOKUP(D4350,Data!G:G,Data!H:H,0,0,1)</f>
        <v>Africa</v>
      </c>
    </row>
    <row r="4351" spans="1:6" x14ac:dyDescent="0.2">
      <c r="A4351" s="9" t="s">
        <v>393</v>
      </c>
      <c r="B4351" s="9" t="s">
        <v>398</v>
      </c>
      <c r="C4351" s="8" t="s">
        <v>51</v>
      </c>
      <c r="D4351" s="9" t="s">
        <v>38</v>
      </c>
      <c r="E4351" s="8">
        <v>1</v>
      </c>
      <c r="F4351" s="9" t="str">
        <f>_xlfn.XLOOKUP(D4351,Data!G:G,Data!H:H,0,0,1)</f>
        <v>Europe</v>
      </c>
    </row>
    <row r="4352" spans="1:6" x14ac:dyDescent="0.2">
      <c r="A4352" s="9" t="s">
        <v>393</v>
      </c>
      <c r="B4352" s="9" t="s">
        <v>398</v>
      </c>
      <c r="C4352" s="8" t="s">
        <v>51</v>
      </c>
      <c r="D4352" s="9" t="s">
        <v>71</v>
      </c>
      <c r="E4352" s="8">
        <v>1</v>
      </c>
      <c r="F4352" s="9" t="str">
        <f>_xlfn.XLOOKUP(D4352,Data!G:G,Data!H:H,0,0,1)</f>
        <v>Oceania</v>
      </c>
    </row>
    <row r="4353" spans="1:6" x14ac:dyDescent="0.2">
      <c r="A4353" s="9" t="s">
        <v>393</v>
      </c>
      <c r="B4353" s="9" t="s">
        <v>398</v>
      </c>
      <c r="C4353" s="8" t="s">
        <v>51</v>
      </c>
      <c r="D4353" s="9" t="s">
        <v>144</v>
      </c>
      <c r="E4353" s="8">
        <v>1</v>
      </c>
      <c r="F4353" s="9" t="str">
        <f>_xlfn.XLOOKUP(D4353,Data!G:G,Data!H:H,0,0,1)</f>
        <v>Europe</v>
      </c>
    </row>
    <row r="4354" spans="1:6" x14ac:dyDescent="0.2">
      <c r="A4354" s="9" t="s">
        <v>393</v>
      </c>
      <c r="B4354" s="9" t="s">
        <v>398</v>
      </c>
      <c r="C4354" s="8" t="s">
        <v>51</v>
      </c>
      <c r="D4354" s="9" t="s">
        <v>192</v>
      </c>
      <c r="E4354" s="8">
        <v>1</v>
      </c>
      <c r="F4354" s="9" t="str">
        <f>_xlfn.XLOOKUP(D4354,Data!G:G,Data!H:H,0,0,1)</f>
        <v>South America</v>
      </c>
    </row>
    <row r="4355" spans="1:6" x14ac:dyDescent="0.2">
      <c r="A4355" s="9" t="s">
        <v>393</v>
      </c>
      <c r="B4355" s="9" t="s">
        <v>398</v>
      </c>
      <c r="C4355" s="8" t="s">
        <v>51</v>
      </c>
      <c r="D4355" s="9" t="s">
        <v>59</v>
      </c>
      <c r="E4355" s="8">
        <v>1</v>
      </c>
      <c r="F4355" s="9" t="str">
        <f>_xlfn.XLOOKUP(D4355,Data!G:G,Data!H:H,0,0,1)</f>
        <v>Europe</v>
      </c>
    </row>
    <row r="4356" spans="1:6" x14ac:dyDescent="0.2">
      <c r="A4356" s="9" t="s">
        <v>393</v>
      </c>
      <c r="B4356" s="9" t="s">
        <v>398</v>
      </c>
      <c r="C4356" s="8" t="s">
        <v>51</v>
      </c>
      <c r="D4356" s="9" t="s">
        <v>61</v>
      </c>
      <c r="E4356" s="8">
        <v>1</v>
      </c>
      <c r="F4356" s="9" t="str">
        <f>_xlfn.XLOOKUP(D4356,Data!G:G,Data!H:H,0,0,1)</f>
        <v>Europe</v>
      </c>
    </row>
    <row r="4357" spans="1:6" x14ac:dyDescent="0.2">
      <c r="A4357" s="9" t="s">
        <v>393</v>
      </c>
      <c r="B4357" s="9" t="s">
        <v>398</v>
      </c>
      <c r="C4357" s="8" t="s">
        <v>51</v>
      </c>
      <c r="D4357" s="9" t="s">
        <v>208</v>
      </c>
      <c r="E4357" s="8">
        <v>1</v>
      </c>
      <c r="F4357" s="9" t="str">
        <f>_xlfn.XLOOKUP(D4357,Data!G:G,Data!H:H,0,0,1)</f>
        <v>Oceania</v>
      </c>
    </row>
    <row r="4358" spans="1:6" x14ac:dyDescent="0.2">
      <c r="A4358" s="9" t="s">
        <v>393</v>
      </c>
      <c r="B4358" s="9" t="s">
        <v>398</v>
      </c>
      <c r="C4358" s="8" t="s">
        <v>51</v>
      </c>
      <c r="D4358" s="9" t="s">
        <v>39</v>
      </c>
      <c r="E4358" s="8">
        <v>1</v>
      </c>
      <c r="F4358" s="9" t="str">
        <f>_xlfn.XLOOKUP(D4358,Data!G:G,Data!H:H,0,0,1)</f>
        <v>Europe</v>
      </c>
    </row>
    <row r="4359" spans="1:6" x14ac:dyDescent="0.2">
      <c r="A4359" s="9" t="s">
        <v>393</v>
      </c>
      <c r="B4359" s="9" t="s">
        <v>398</v>
      </c>
      <c r="C4359" s="8" t="s">
        <v>51</v>
      </c>
      <c r="D4359" s="9" t="s">
        <v>42</v>
      </c>
      <c r="E4359" s="8">
        <v>1</v>
      </c>
      <c r="F4359" s="9" t="str">
        <f>_xlfn.XLOOKUP(D4359,Data!G:G,Data!H:H,0,0,1)</f>
        <v>Europe</v>
      </c>
    </row>
    <row r="4360" spans="1:6" x14ac:dyDescent="0.2">
      <c r="A4360" s="9" t="s">
        <v>393</v>
      </c>
      <c r="B4360" s="9" t="s">
        <v>398</v>
      </c>
      <c r="C4360" s="8" t="s">
        <v>51</v>
      </c>
      <c r="D4360" s="9" t="s">
        <v>127</v>
      </c>
      <c r="E4360" s="8">
        <v>1</v>
      </c>
      <c r="F4360" s="9" t="str">
        <f>_xlfn.XLOOKUP(D4360,Data!G:G,Data!H:H,0,0,1)</f>
        <v>Europe</v>
      </c>
    </row>
    <row r="4361" spans="1:6" x14ac:dyDescent="0.2">
      <c r="A4361" s="9" t="s">
        <v>393</v>
      </c>
      <c r="B4361" s="9" t="s">
        <v>398</v>
      </c>
      <c r="C4361" s="8" t="s">
        <v>51</v>
      </c>
      <c r="D4361" s="9" t="s">
        <v>137</v>
      </c>
      <c r="E4361" s="8">
        <v>1</v>
      </c>
      <c r="F4361" s="9" t="str">
        <f>_xlfn.XLOOKUP(D4361,Data!G:G,Data!H:H,0,0,1)</f>
        <v>Europe</v>
      </c>
    </row>
    <row r="4362" spans="1:6" x14ac:dyDescent="0.2">
      <c r="A4362" s="9" t="s">
        <v>393</v>
      </c>
      <c r="B4362" s="9" t="s">
        <v>398</v>
      </c>
      <c r="C4362" s="8" t="s">
        <v>51</v>
      </c>
      <c r="D4362" s="9" t="s">
        <v>129</v>
      </c>
      <c r="E4362" s="8">
        <v>1</v>
      </c>
      <c r="F4362" s="9" t="str">
        <f>_xlfn.XLOOKUP(D4362,Data!G:G,Data!H:H,0,0,1)</f>
        <v>Asia</v>
      </c>
    </row>
    <row r="4363" spans="1:6" x14ac:dyDescent="0.2">
      <c r="A4363" s="9" t="s">
        <v>393</v>
      </c>
      <c r="B4363" s="9" t="s">
        <v>398</v>
      </c>
      <c r="C4363" s="8" t="s">
        <v>51</v>
      </c>
      <c r="D4363" s="9" t="s">
        <v>43</v>
      </c>
      <c r="E4363" s="8">
        <v>1</v>
      </c>
      <c r="F4363" s="9" t="str">
        <f>_xlfn.XLOOKUP(D4363,Data!G:G,Data!H:H,0,0,1)</f>
        <v>Europe</v>
      </c>
    </row>
    <row r="4364" spans="1:6" x14ac:dyDescent="0.2">
      <c r="A4364" s="9" t="s">
        <v>393</v>
      </c>
      <c r="B4364" s="9" t="s">
        <v>398</v>
      </c>
      <c r="C4364" s="8" t="s">
        <v>51</v>
      </c>
      <c r="D4364" s="9" t="s">
        <v>45</v>
      </c>
      <c r="E4364" s="8">
        <v>1</v>
      </c>
      <c r="F4364" s="9" t="str">
        <f>_xlfn.XLOOKUP(D4364,Data!G:G,Data!H:H,0,0,1)</f>
        <v>North America</v>
      </c>
    </row>
    <row r="4365" spans="1:6" x14ac:dyDescent="0.2">
      <c r="A4365" s="9" t="s">
        <v>393</v>
      </c>
      <c r="B4365" s="9" t="s">
        <v>398</v>
      </c>
      <c r="C4365" s="8" t="s">
        <v>51</v>
      </c>
      <c r="D4365" s="9" t="s">
        <v>172</v>
      </c>
      <c r="E4365" s="8">
        <v>1</v>
      </c>
      <c r="F4365" s="9" t="str">
        <f>_xlfn.XLOOKUP(D4365,Data!G:G,Data!H:H,0,0,1)</f>
        <v>South America</v>
      </c>
    </row>
    <row r="4366" spans="1:6" x14ac:dyDescent="0.2">
      <c r="A4366" s="9" t="s">
        <v>393</v>
      </c>
      <c r="B4366" s="9" t="s">
        <v>399</v>
      </c>
      <c r="C4366" s="8" t="s">
        <v>51</v>
      </c>
      <c r="D4366" s="9" t="s">
        <v>38</v>
      </c>
      <c r="E4366" s="8">
        <v>1</v>
      </c>
      <c r="F4366" s="9" t="str">
        <f>_xlfn.XLOOKUP(D4366,Data!G:G,Data!H:H,0,0,1)</f>
        <v>Europe</v>
      </c>
    </row>
    <row r="4367" spans="1:6" x14ac:dyDescent="0.2">
      <c r="A4367" s="9" t="s">
        <v>393</v>
      </c>
      <c r="B4367" s="9" t="s">
        <v>399</v>
      </c>
      <c r="C4367" s="8" t="s">
        <v>51</v>
      </c>
      <c r="D4367" s="9" t="s">
        <v>10</v>
      </c>
      <c r="E4367" s="8">
        <v>1</v>
      </c>
      <c r="F4367" s="9" t="str">
        <f>_xlfn.XLOOKUP(D4367,Data!G:G,Data!H:H,0,0,1)</f>
        <v>Oceania</v>
      </c>
    </row>
    <row r="4368" spans="1:6" x14ac:dyDescent="0.2">
      <c r="A4368" s="9" t="s">
        <v>393</v>
      </c>
      <c r="B4368" s="9" t="s">
        <v>399</v>
      </c>
      <c r="C4368" s="8" t="s">
        <v>51</v>
      </c>
      <c r="D4368" s="9" t="s">
        <v>141</v>
      </c>
      <c r="E4368" s="8">
        <v>1</v>
      </c>
      <c r="F4368" s="9" t="str">
        <f>_xlfn.XLOOKUP(D4368,Data!G:G,Data!H:H,0,0,1)</f>
        <v>Europe</v>
      </c>
    </row>
    <row r="4369" spans="1:6" x14ac:dyDescent="0.2">
      <c r="A4369" s="9" t="s">
        <v>393</v>
      </c>
      <c r="B4369" s="9" t="s">
        <v>399</v>
      </c>
      <c r="C4369" s="8" t="s">
        <v>51</v>
      </c>
      <c r="D4369" s="9" t="s">
        <v>13</v>
      </c>
      <c r="E4369" s="8">
        <v>1</v>
      </c>
      <c r="F4369" s="9" t="str">
        <f>_xlfn.XLOOKUP(D4369,Data!G:G,Data!H:H,0,0,1)</f>
        <v>South America</v>
      </c>
    </row>
    <row r="4370" spans="1:6" x14ac:dyDescent="0.2">
      <c r="A4370" s="9" t="s">
        <v>393</v>
      </c>
      <c r="B4370" s="9" t="s">
        <v>399</v>
      </c>
      <c r="C4370" s="8" t="s">
        <v>51</v>
      </c>
      <c r="D4370" s="9" t="s">
        <v>14</v>
      </c>
      <c r="E4370" s="8">
        <v>1</v>
      </c>
      <c r="F4370" s="9" t="str">
        <f>_xlfn.XLOOKUP(D4370,Data!G:G,Data!H:H,0,0,1)</f>
        <v>North America</v>
      </c>
    </row>
    <row r="4371" spans="1:6" x14ac:dyDescent="0.2">
      <c r="A4371" s="9" t="s">
        <v>393</v>
      </c>
      <c r="B4371" s="9" t="s">
        <v>399</v>
      </c>
      <c r="C4371" s="8" t="s">
        <v>51</v>
      </c>
      <c r="D4371" s="9" t="s">
        <v>17</v>
      </c>
      <c r="E4371" s="8">
        <v>1</v>
      </c>
      <c r="F4371" s="9" t="str">
        <f>_xlfn.XLOOKUP(D4371,Data!G:G,Data!H:H,0,0,1)</f>
        <v>Asia</v>
      </c>
    </row>
    <row r="4372" spans="1:6" x14ac:dyDescent="0.2">
      <c r="A4372" s="9" t="s">
        <v>393</v>
      </c>
      <c r="B4372" s="9" t="s">
        <v>399</v>
      </c>
      <c r="C4372" s="8" t="s">
        <v>51</v>
      </c>
      <c r="D4372" s="9" t="s">
        <v>21</v>
      </c>
      <c r="E4372" s="8">
        <v>1</v>
      </c>
      <c r="F4372" s="9" t="str">
        <f>_xlfn.XLOOKUP(D4372,Data!G:G,Data!H:H,0,0,1)</f>
        <v>Europe</v>
      </c>
    </row>
    <row r="4373" spans="1:6" x14ac:dyDescent="0.2">
      <c r="A4373" s="9" t="s">
        <v>393</v>
      </c>
      <c r="B4373" s="9" t="s">
        <v>399</v>
      </c>
      <c r="C4373" s="8" t="s">
        <v>51</v>
      </c>
      <c r="D4373" s="9" t="s">
        <v>54</v>
      </c>
      <c r="E4373" s="8">
        <v>1</v>
      </c>
      <c r="F4373" s="9" t="str">
        <f>_xlfn.XLOOKUP(D4373,Data!G:G,Data!H:H,0,0,1)</f>
        <v>Europe</v>
      </c>
    </row>
    <row r="4374" spans="1:6" x14ac:dyDescent="0.2">
      <c r="A4374" s="9" t="s">
        <v>393</v>
      </c>
      <c r="B4374" s="9" t="s">
        <v>399</v>
      </c>
      <c r="C4374" s="8" t="s">
        <v>51</v>
      </c>
      <c r="D4374" s="9" t="s">
        <v>24</v>
      </c>
      <c r="E4374" s="8">
        <v>1</v>
      </c>
      <c r="F4374" s="9" t="str">
        <f>_xlfn.XLOOKUP(D4374,Data!G:G,Data!H:H,0,0,1)</f>
        <v>Europe</v>
      </c>
    </row>
    <row r="4375" spans="1:6" x14ac:dyDescent="0.2">
      <c r="A4375" s="9" t="s">
        <v>393</v>
      </c>
      <c r="B4375" s="9" t="s">
        <v>399</v>
      </c>
      <c r="C4375" s="8" t="s">
        <v>51</v>
      </c>
      <c r="D4375" s="9" t="s">
        <v>25</v>
      </c>
      <c r="E4375" s="8">
        <v>1</v>
      </c>
      <c r="F4375" s="9" t="str">
        <f>_xlfn.XLOOKUP(D4375,Data!G:G,Data!H:H,0,0,1)</f>
        <v>Europe</v>
      </c>
    </row>
    <row r="4376" spans="1:6" x14ac:dyDescent="0.2">
      <c r="A4376" s="9" t="s">
        <v>393</v>
      </c>
      <c r="B4376" s="9" t="s">
        <v>399</v>
      </c>
      <c r="C4376" s="8" t="s">
        <v>51</v>
      </c>
      <c r="D4376" s="9" t="s">
        <v>26</v>
      </c>
      <c r="E4376" s="8">
        <v>1</v>
      </c>
      <c r="F4376" s="9" t="str">
        <f>_xlfn.XLOOKUP(D4376,Data!G:G,Data!H:H,0,0,1)</f>
        <v>Europe</v>
      </c>
    </row>
    <row r="4377" spans="1:6" x14ac:dyDescent="0.2">
      <c r="A4377" s="9" t="s">
        <v>393</v>
      </c>
      <c r="B4377" s="9" t="s">
        <v>399</v>
      </c>
      <c r="C4377" s="8" t="s">
        <v>51</v>
      </c>
      <c r="D4377" s="9" t="s">
        <v>27</v>
      </c>
      <c r="E4377" s="8">
        <v>1</v>
      </c>
      <c r="F4377" s="9" t="str">
        <f>_xlfn.XLOOKUP(D4377,Data!G:G,Data!H:H,0,0,1)</f>
        <v>Europe</v>
      </c>
    </row>
    <row r="4378" spans="1:6" x14ac:dyDescent="0.2">
      <c r="A4378" s="9" t="s">
        <v>393</v>
      </c>
      <c r="B4378" s="9" t="s">
        <v>399</v>
      </c>
      <c r="C4378" s="8" t="s">
        <v>51</v>
      </c>
      <c r="D4378" s="9" t="s">
        <v>31</v>
      </c>
      <c r="E4378" s="8">
        <v>1</v>
      </c>
      <c r="F4378" s="9" t="str">
        <f>_xlfn.XLOOKUP(D4378,Data!G:G,Data!H:H,0,0,1)</f>
        <v>Europe</v>
      </c>
    </row>
    <row r="4379" spans="1:6" x14ac:dyDescent="0.2">
      <c r="A4379" s="9" t="s">
        <v>393</v>
      </c>
      <c r="B4379" s="9" t="s">
        <v>399</v>
      </c>
      <c r="C4379" s="8" t="s">
        <v>51</v>
      </c>
      <c r="D4379" s="9" t="s">
        <v>32</v>
      </c>
      <c r="E4379" s="8">
        <v>1</v>
      </c>
      <c r="F4379" s="9" t="str">
        <f>_xlfn.XLOOKUP(D4379,Data!G:G,Data!H:H,0,0,1)</f>
        <v>Asia</v>
      </c>
    </row>
    <row r="4380" spans="1:6" x14ac:dyDescent="0.2">
      <c r="A4380" s="9" t="s">
        <v>393</v>
      </c>
      <c r="B4380" s="9" t="s">
        <v>399</v>
      </c>
      <c r="C4380" s="8" t="s">
        <v>51</v>
      </c>
      <c r="D4380" s="9" t="s">
        <v>71</v>
      </c>
      <c r="E4380" s="8">
        <v>1</v>
      </c>
      <c r="F4380" s="9" t="str">
        <f>_xlfn.XLOOKUP(D4380,Data!G:G,Data!H:H,0,0,1)</f>
        <v>Oceania</v>
      </c>
    </row>
    <row r="4381" spans="1:6" x14ac:dyDescent="0.2">
      <c r="A4381" s="9" t="s">
        <v>393</v>
      </c>
      <c r="B4381" s="9" t="s">
        <v>399</v>
      </c>
      <c r="C4381" s="8" t="s">
        <v>51</v>
      </c>
      <c r="D4381" s="9" t="s">
        <v>144</v>
      </c>
      <c r="E4381" s="8">
        <v>1</v>
      </c>
      <c r="F4381" s="9" t="str">
        <f>_xlfn.XLOOKUP(D4381,Data!G:G,Data!H:H,0,0,1)</f>
        <v>Europe</v>
      </c>
    </row>
    <row r="4382" spans="1:6" x14ac:dyDescent="0.2">
      <c r="A4382" s="9" t="s">
        <v>393</v>
      </c>
      <c r="B4382" s="9" t="s">
        <v>399</v>
      </c>
      <c r="C4382" s="8" t="s">
        <v>51</v>
      </c>
      <c r="D4382" s="9" t="s">
        <v>59</v>
      </c>
      <c r="E4382" s="8">
        <v>1</v>
      </c>
      <c r="F4382" s="9" t="str">
        <f>_xlfn.XLOOKUP(D4382,Data!G:G,Data!H:H,0,0,1)</f>
        <v>Europe</v>
      </c>
    </row>
    <row r="4383" spans="1:6" x14ac:dyDescent="0.2">
      <c r="A4383" s="9" t="s">
        <v>393</v>
      </c>
      <c r="B4383" s="9" t="s">
        <v>399</v>
      </c>
      <c r="C4383" s="8" t="s">
        <v>51</v>
      </c>
      <c r="D4383" s="9" t="s">
        <v>42</v>
      </c>
      <c r="E4383" s="8">
        <v>1</v>
      </c>
      <c r="F4383" s="9" t="str">
        <f>_xlfn.XLOOKUP(D4383,Data!G:G,Data!H:H,0,0,1)</f>
        <v>Europe</v>
      </c>
    </row>
    <row r="4384" spans="1:6" x14ac:dyDescent="0.2">
      <c r="A4384" s="9" t="s">
        <v>393</v>
      </c>
      <c r="B4384" s="9" t="s">
        <v>399</v>
      </c>
      <c r="C4384" s="8" t="s">
        <v>51</v>
      </c>
      <c r="D4384" s="9" t="s">
        <v>127</v>
      </c>
      <c r="E4384" s="8">
        <v>1</v>
      </c>
      <c r="F4384" s="9" t="str">
        <f>_xlfn.XLOOKUP(D4384,Data!G:G,Data!H:H,0,0,1)</f>
        <v>Europe</v>
      </c>
    </row>
    <row r="4385" spans="1:6" x14ac:dyDescent="0.2">
      <c r="A4385" s="9" t="s">
        <v>393</v>
      </c>
      <c r="B4385" s="9" t="s">
        <v>399</v>
      </c>
      <c r="C4385" s="8" t="s">
        <v>51</v>
      </c>
      <c r="D4385" s="9" t="s">
        <v>45</v>
      </c>
      <c r="E4385" s="8">
        <v>1</v>
      </c>
      <c r="F4385" s="9" t="str">
        <f>_xlfn.XLOOKUP(D4385,Data!G:G,Data!H:H,0,0,1)</f>
        <v>North America</v>
      </c>
    </row>
    <row r="4386" spans="1:6" x14ac:dyDescent="0.2">
      <c r="A4386" s="9" t="s">
        <v>393</v>
      </c>
      <c r="B4386" s="9">
        <v>470</v>
      </c>
      <c r="C4386" s="8" t="s">
        <v>67</v>
      </c>
      <c r="D4386" s="9" t="s">
        <v>52</v>
      </c>
      <c r="E4386" s="8">
        <v>1</v>
      </c>
      <c r="F4386" s="9" t="str">
        <f>_xlfn.XLOOKUP(D4386,Data!G:G,Data!H:H,0,0,1)</f>
        <v>Europe</v>
      </c>
    </row>
    <row r="4387" spans="1:6" x14ac:dyDescent="0.2">
      <c r="A4387" s="9" t="s">
        <v>393</v>
      </c>
      <c r="B4387" s="9">
        <v>470</v>
      </c>
      <c r="C4387" s="8" t="s">
        <v>67</v>
      </c>
      <c r="D4387" s="9" t="s">
        <v>77</v>
      </c>
      <c r="E4387" s="8">
        <v>1</v>
      </c>
      <c r="F4387" s="9" t="str">
        <f>_xlfn.XLOOKUP(D4387,Data!G:G,Data!H:H,0,0,1)</f>
        <v>Africa</v>
      </c>
    </row>
    <row r="4388" spans="1:6" x14ac:dyDescent="0.2">
      <c r="A4388" s="9" t="s">
        <v>393</v>
      </c>
      <c r="B4388" s="9">
        <v>470</v>
      </c>
      <c r="C4388" s="8" t="s">
        <v>67</v>
      </c>
      <c r="D4388" s="9" t="s">
        <v>10</v>
      </c>
      <c r="E4388" s="8">
        <v>1</v>
      </c>
      <c r="F4388" s="9" t="str">
        <f>_xlfn.XLOOKUP(D4388,Data!G:G,Data!H:H,0,0,1)</f>
        <v>Oceania</v>
      </c>
    </row>
    <row r="4389" spans="1:6" x14ac:dyDescent="0.2">
      <c r="A4389" s="9" t="s">
        <v>393</v>
      </c>
      <c r="B4389" s="9">
        <v>470</v>
      </c>
      <c r="C4389" s="8" t="s">
        <v>67</v>
      </c>
      <c r="D4389" s="9" t="s">
        <v>13</v>
      </c>
      <c r="E4389" s="8">
        <v>1</v>
      </c>
      <c r="F4389" s="9" t="str">
        <f>_xlfn.XLOOKUP(D4389,Data!G:G,Data!H:H,0,0,1)</f>
        <v>South America</v>
      </c>
    </row>
    <row r="4390" spans="1:6" x14ac:dyDescent="0.2">
      <c r="A4390" s="9" t="s">
        <v>393</v>
      </c>
      <c r="B4390" s="9">
        <v>470</v>
      </c>
      <c r="C4390" s="8" t="s">
        <v>67</v>
      </c>
      <c r="D4390" s="9" t="s">
        <v>17</v>
      </c>
      <c r="E4390" s="8">
        <v>1</v>
      </c>
      <c r="F4390" s="9" t="str">
        <f>_xlfn.XLOOKUP(D4390,Data!G:G,Data!H:H,0,0,1)</f>
        <v>Asia</v>
      </c>
    </row>
    <row r="4391" spans="1:6" x14ac:dyDescent="0.2">
      <c r="A4391" s="9" t="s">
        <v>393</v>
      </c>
      <c r="B4391" s="9">
        <v>470</v>
      </c>
      <c r="C4391" s="8" t="s">
        <v>67</v>
      </c>
      <c r="D4391" s="9" t="s">
        <v>25</v>
      </c>
      <c r="E4391" s="8">
        <v>1</v>
      </c>
      <c r="F4391" s="9" t="str">
        <f>_xlfn.XLOOKUP(D4391,Data!G:G,Data!H:H,0,0,1)</f>
        <v>Europe</v>
      </c>
    </row>
    <row r="4392" spans="1:6" x14ac:dyDescent="0.2">
      <c r="A4392" s="9" t="s">
        <v>393</v>
      </c>
      <c r="B4392" s="9">
        <v>470</v>
      </c>
      <c r="C4392" s="8" t="s">
        <v>67</v>
      </c>
      <c r="D4392" s="9" t="s">
        <v>26</v>
      </c>
      <c r="E4392" s="8">
        <v>1</v>
      </c>
      <c r="F4392" s="9" t="str">
        <f>_xlfn.XLOOKUP(D4392,Data!G:G,Data!H:H,0,0,1)</f>
        <v>Europe</v>
      </c>
    </row>
    <row r="4393" spans="1:6" x14ac:dyDescent="0.2">
      <c r="A4393" s="9" t="s">
        <v>393</v>
      </c>
      <c r="B4393" s="9">
        <v>470</v>
      </c>
      <c r="C4393" s="8" t="s">
        <v>67</v>
      </c>
      <c r="D4393" s="9" t="s">
        <v>27</v>
      </c>
      <c r="E4393" s="8">
        <v>1</v>
      </c>
      <c r="F4393" s="9" t="str">
        <f>_xlfn.XLOOKUP(D4393,Data!G:G,Data!H:H,0,0,1)</f>
        <v>Europe</v>
      </c>
    </row>
    <row r="4394" spans="1:6" x14ac:dyDescent="0.2">
      <c r="A4394" s="9" t="s">
        <v>393</v>
      </c>
      <c r="B4394" s="9">
        <v>470</v>
      </c>
      <c r="C4394" s="8" t="s">
        <v>67</v>
      </c>
      <c r="D4394" s="9" t="s">
        <v>70</v>
      </c>
      <c r="E4394" s="8">
        <v>1</v>
      </c>
      <c r="F4394" s="9" t="str">
        <f>_xlfn.XLOOKUP(D4394,Data!G:G,Data!H:H,0,0,1)</f>
        <v>Europe</v>
      </c>
    </row>
    <row r="4395" spans="1:6" x14ac:dyDescent="0.2">
      <c r="A4395" s="9" t="s">
        <v>393</v>
      </c>
      <c r="B4395" s="9">
        <v>470</v>
      </c>
      <c r="C4395" s="8" t="s">
        <v>67</v>
      </c>
      <c r="D4395" s="9" t="s">
        <v>30</v>
      </c>
      <c r="E4395" s="8">
        <v>1</v>
      </c>
      <c r="F4395" s="9" t="str">
        <f>_xlfn.XLOOKUP(D4395,Data!G:G,Data!H:H,0,0,1)</f>
        <v>Europe</v>
      </c>
    </row>
    <row r="4396" spans="1:6" x14ac:dyDescent="0.2">
      <c r="A4396" s="9" t="s">
        <v>393</v>
      </c>
      <c r="B4396" s="9">
        <v>470</v>
      </c>
      <c r="C4396" s="8" t="s">
        <v>67</v>
      </c>
      <c r="D4396" s="9" t="s">
        <v>31</v>
      </c>
      <c r="E4396" s="8">
        <v>1</v>
      </c>
      <c r="F4396" s="9" t="str">
        <f>_xlfn.XLOOKUP(D4396,Data!G:G,Data!H:H,0,0,1)</f>
        <v>Europe</v>
      </c>
    </row>
    <row r="4397" spans="1:6" x14ac:dyDescent="0.2">
      <c r="A4397" s="9" t="s">
        <v>393</v>
      </c>
      <c r="B4397" s="9">
        <v>470</v>
      </c>
      <c r="C4397" s="8" t="s">
        <v>67</v>
      </c>
      <c r="D4397" s="9" t="s">
        <v>32</v>
      </c>
      <c r="E4397" s="8">
        <v>1</v>
      </c>
      <c r="F4397" s="9" t="str">
        <f>_xlfn.XLOOKUP(D4397,Data!G:G,Data!H:H,0,0,1)</f>
        <v>Asia</v>
      </c>
    </row>
    <row r="4398" spans="1:6" x14ac:dyDescent="0.2">
      <c r="A4398" s="9" t="s">
        <v>393</v>
      </c>
      <c r="B4398" s="9">
        <v>470</v>
      </c>
      <c r="C4398" s="8" t="s">
        <v>67</v>
      </c>
      <c r="D4398" s="9" t="s">
        <v>145</v>
      </c>
      <c r="E4398" s="8">
        <v>1</v>
      </c>
      <c r="F4398" s="9" t="str">
        <f>_xlfn.XLOOKUP(D4398,Data!G:G,Data!H:H,0,0,1)</f>
        <v>Europe</v>
      </c>
    </row>
    <row r="4399" spans="1:6" x14ac:dyDescent="0.2">
      <c r="A4399" s="9" t="s">
        <v>393</v>
      </c>
      <c r="B4399" s="9">
        <v>470</v>
      </c>
      <c r="C4399" s="8" t="s">
        <v>67</v>
      </c>
      <c r="D4399" s="9" t="s">
        <v>39</v>
      </c>
      <c r="E4399" s="8">
        <v>1</v>
      </c>
      <c r="F4399" s="9" t="str">
        <f>_xlfn.XLOOKUP(D4399,Data!G:G,Data!H:H,0,0,1)</f>
        <v>Europe</v>
      </c>
    </row>
    <row r="4400" spans="1:6" x14ac:dyDescent="0.2">
      <c r="A4400" s="9" t="s">
        <v>393</v>
      </c>
      <c r="B4400" s="9">
        <v>470</v>
      </c>
      <c r="C4400" s="8" t="s">
        <v>67</v>
      </c>
      <c r="D4400" s="9" t="s">
        <v>42</v>
      </c>
      <c r="E4400" s="8">
        <v>1</v>
      </c>
      <c r="F4400" s="9" t="str">
        <f>_xlfn.XLOOKUP(D4400,Data!G:G,Data!H:H,0,0,1)</f>
        <v>Europe</v>
      </c>
    </row>
    <row r="4401" spans="1:6" x14ac:dyDescent="0.2">
      <c r="A4401" s="9" t="s">
        <v>393</v>
      </c>
      <c r="B4401" s="9">
        <v>470</v>
      </c>
      <c r="C4401" s="8" t="s">
        <v>67</v>
      </c>
      <c r="D4401" s="9" t="s">
        <v>127</v>
      </c>
      <c r="E4401" s="8">
        <v>1</v>
      </c>
      <c r="F4401" s="9" t="str">
        <f>_xlfn.XLOOKUP(D4401,Data!G:G,Data!H:H,0,0,1)</f>
        <v>Europe</v>
      </c>
    </row>
    <row r="4402" spans="1:6" x14ac:dyDescent="0.2">
      <c r="A4402" s="9" t="s">
        <v>393</v>
      </c>
      <c r="B4402" s="9">
        <v>470</v>
      </c>
      <c r="C4402" s="8" t="s">
        <v>67</v>
      </c>
      <c r="D4402" s="9" t="s">
        <v>137</v>
      </c>
      <c r="E4402" s="8">
        <v>1</v>
      </c>
      <c r="F4402" s="9" t="str">
        <f>_xlfn.XLOOKUP(D4402,Data!G:G,Data!H:H,0,0,1)</f>
        <v>Europe</v>
      </c>
    </row>
    <row r="4403" spans="1:6" x14ac:dyDescent="0.2">
      <c r="A4403" s="9" t="s">
        <v>393</v>
      </c>
      <c r="B4403" s="9">
        <v>470</v>
      </c>
      <c r="C4403" s="8" t="s">
        <v>67</v>
      </c>
      <c r="D4403" s="9" t="s">
        <v>43</v>
      </c>
      <c r="E4403" s="8">
        <v>1</v>
      </c>
      <c r="F4403" s="9" t="str">
        <f>_xlfn.XLOOKUP(D4403,Data!G:G,Data!H:H,0,0,1)</f>
        <v>Europe</v>
      </c>
    </row>
    <row r="4404" spans="1:6" x14ac:dyDescent="0.2">
      <c r="A4404" s="9" t="s">
        <v>393</v>
      </c>
      <c r="B4404" s="9">
        <v>470</v>
      </c>
      <c r="C4404" s="8" t="s">
        <v>67</v>
      </c>
      <c r="D4404" s="9" t="s">
        <v>45</v>
      </c>
      <c r="E4404" s="8">
        <v>1</v>
      </c>
      <c r="F4404" s="9" t="str">
        <f>_xlfn.XLOOKUP(D4404,Data!G:G,Data!H:H,0,0,1)</f>
        <v>North America</v>
      </c>
    </row>
    <row r="4405" spans="1:6" x14ac:dyDescent="0.2">
      <c r="A4405" s="9" t="s">
        <v>393</v>
      </c>
      <c r="B4405" s="9" t="s">
        <v>400</v>
      </c>
      <c r="C4405" s="8" t="s">
        <v>67</v>
      </c>
      <c r="D4405" s="9" t="s">
        <v>31</v>
      </c>
      <c r="E4405" s="8">
        <v>1</v>
      </c>
      <c r="F4405" s="9" t="str">
        <f>_xlfn.XLOOKUP(D4405,Data!G:G,Data!H:H,0,0,1)</f>
        <v>Europe</v>
      </c>
    </row>
    <row r="4406" spans="1:6" x14ac:dyDescent="0.2">
      <c r="A4406" s="9" t="s">
        <v>393</v>
      </c>
      <c r="B4406" s="9" t="s">
        <v>400</v>
      </c>
      <c r="C4406" s="8" t="s">
        <v>67</v>
      </c>
      <c r="D4406" s="9" t="s">
        <v>9</v>
      </c>
      <c r="E4406" s="8">
        <v>1</v>
      </c>
      <c r="F4406" s="9" t="str">
        <f>_xlfn.XLOOKUP(D4406,Data!G:G,Data!H:H,0,0,1)</f>
        <v>South America</v>
      </c>
    </row>
    <row r="4407" spans="1:6" x14ac:dyDescent="0.2">
      <c r="A4407" s="9" t="s">
        <v>393</v>
      </c>
      <c r="B4407" s="9" t="s">
        <v>400</v>
      </c>
      <c r="C4407" s="8" t="s">
        <v>67</v>
      </c>
      <c r="D4407" s="9" t="s">
        <v>10</v>
      </c>
      <c r="E4407" s="8">
        <v>1</v>
      </c>
      <c r="F4407" s="9" t="str">
        <f>_xlfn.XLOOKUP(D4407,Data!G:G,Data!H:H,0,0,1)</f>
        <v>Oceania</v>
      </c>
    </row>
    <row r="4408" spans="1:6" x14ac:dyDescent="0.2">
      <c r="A4408" s="9" t="s">
        <v>393</v>
      </c>
      <c r="B4408" s="9" t="s">
        <v>400</v>
      </c>
      <c r="C4408" s="8" t="s">
        <v>67</v>
      </c>
      <c r="D4408" s="9" t="s">
        <v>52</v>
      </c>
      <c r="E4408" s="8">
        <v>1</v>
      </c>
      <c r="F4408" s="9" t="str">
        <f>_xlfn.XLOOKUP(D4408,Data!G:G,Data!H:H,0,0,1)</f>
        <v>Europe</v>
      </c>
    </row>
    <row r="4409" spans="1:6" x14ac:dyDescent="0.2">
      <c r="A4409" s="9" t="s">
        <v>393</v>
      </c>
      <c r="B4409" s="9" t="s">
        <v>400</v>
      </c>
      <c r="C4409" s="8" t="s">
        <v>67</v>
      </c>
      <c r="D4409" s="9" t="s">
        <v>141</v>
      </c>
      <c r="E4409" s="8">
        <v>1</v>
      </c>
      <c r="F4409" s="9" t="str">
        <f>_xlfn.XLOOKUP(D4409,Data!G:G,Data!H:H,0,0,1)</f>
        <v>Europe</v>
      </c>
    </row>
    <row r="4410" spans="1:6" x14ac:dyDescent="0.2">
      <c r="A4410" s="9" t="s">
        <v>393</v>
      </c>
      <c r="B4410" s="9" t="s">
        <v>400</v>
      </c>
      <c r="C4410" s="8" t="s">
        <v>67</v>
      </c>
      <c r="D4410" s="9" t="s">
        <v>13</v>
      </c>
      <c r="E4410" s="8">
        <v>1</v>
      </c>
      <c r="F4410" s="9" t="str">
        <f>_xlfn.XLOOKUP(D4410,Data!G:G,Data!H:H,0,0,1)</f>
        <v>South America</v>
      </c>
    </row>
    <row r="4411" spans="1:6" x14ac:dyDescent="0.2">
      <c r="A4411" s="9" t="s">
        <v>393</v>
      </c>
      <c r="B4411" s="9" t="s">
        <v>400</v>
      </c>
      <c r="C4411" s="8" t="s">
        <v>67</v>
      </c>
      <c r="D4411" s="9" t="s">
        <v>17</v>
      </c>
      <c r="E4411" s="8">
        <v>1</v>
      </c>
      <c r="F4411" s="9" t="str">
        <f>_xlfn.XLOOKUP(D4411,Data!G:G,Data!H:H,0,0,1)</f>
        <v>Asia</v>
      </c>
    </row>
    <row r="4412" spans="1:6" x14ac:dyDescent="0.2">
      <c r="A4412" s="9" t="s">
        <v>393</v>
      </c>
      <c r="B4412" s="9" t="s">
        <v>400</v>
      </c>
      <c r="C4412" s="8" t="s">
        <v>67</v>
      </c>
      <c r="D4412" s="9" t="s">
        <v>54</v>
      </c>
      <c r="E4412" s="8">
        <v>1</v>
      </c>
      <c r="F4412" s="9" t="str">
        <f>_xlfn.XLOOKUP(D4412,Data!G:G,Data!H:H,0,0,1)</f>
        <v>Europe</v>
      </c>
    </row>
    <row r="4413" spans="1:6" x14ac:dyDescent="0.2">
      <c r="A4413" s="9" t="s">
        <v>393</v>
      </c>
      <c r="B4413" s="9" t="s">
        <v>400</v>
      </c>
      <c r="C4413" s="8" t="s">
        <v>67</v>
      </c>
      <c r="D4413" s="9" t="s">
        <v>24</v>
      </c>
      <c r="E4413" s="8">
        <v>1</v>
      </c>
      <c r="F4413" s="9" t="str">
        <f>_xlfn.XLOOKUP(D4413,Data!G:G,Data!H:H,0,0,1)</f>
        <v>Europe</v>
      </c>
    </row>
    <row r="4414" spans="1:6" x14ac:dyDescent="0.2">
      <c r="A4414" s="9" t="s">
        <v>393</v>
      </c>
      <c r="B4414" s="9" t="s">
        <v>400</v>
      </c>
      <c r="C4414" s="8" t="s">
        <v>67</v>
      </c>
      <c r="D4414" s="9" t="s">
        <v>25</v>
      </c>
      <c r="E4414" s="8">
        <v>1</v>
      </c>
      <c r="F4414" s="9" t="str">
        <f>_xlfn.XLOOKUP(D4414,Data!G:G,Data!H:H,0,0,1)</f>
        <v>Europe</v>
      </c>
    </row>
    <row r="4415" spans="1:6" x14ac:dyDescent="0.2">
      <c r="A4415" s="9" t="s">
        <v>393</v>
      </c>
      <c r="B4415" s="9" t="s">
        <v>400</v>
      </c>
      <c r="C4415" s="8" t="s">
        <v>67</v>
      </c>
      <c r="D4415" s="9" t="s">
        <v>26</v>
      </c>
      <c r="E4415" s="8">
        <v>1</v>
      </c>
      <c r="F4415" s="9" t="str">
        <f>_xlfn.XLOOKUP(D4415,Data!G:G,Data!H:H,0,0,1)</f>
        <v>Europe</v>
      </c>
    </row>
    <row r="4416" spans="1:6" x14ac:dyDescent="0.2">
      <c r="A4416" s="9" t="s">
        <v>393</v>
      </c>
      <c r="B4416" s="9" t="s">
        <v>400</v>
      </c>
      <c r="C4416" s="8" t="s">
        <v>67</v>
      </c>
      <c r="D4416" s="9" t="s">
        <v>27</v>
      </c>
      <c r="E4416" s="8">
        <v>1</v>
      </c>
      <c r="F4416" s="9" t="str">
        <f>_xlfn.XLOOKUP(D4416,Data!G:G,Data!H:H,0,0,1)</f>
        <v>Europe</v>
      </c>
    </row>
    <row r="4417" spans="1:6" x14ac:dyDescent="0.2">
      <c r="A4417" s="9" t="s">
        <v>393</v>
      </c>
      <c r="B4417" s="9" t="s">
        <v>400</v>
      </c>
      <c r="C4417" s="8" t="s">
        <v>67</v>
      </c>
      <c r="D4417" s="9" t="s">
        <v>32</v>
      </c>
      <c r="E4417" s="8">
        <v>1</v>
      </c>
      <c r="F4417" s="9" t="str">
        <f>_xlfn.XLOOKUP(D4417,Data!G:G,Data!H:H,0,0,1)</f>
        <v>Asia</v>
      </c>
    </row>
    <row r="4418" spans="1:6" x14ac:dyDescent="0.2">
      <c r="A4418" s="9" t="s">
        <v>393</v>
      </c>
      <c r="B4418" s="9" t="s">
        <v>400</v>
      </c>
      <c r="C4418" s="8" t="s">
        <v>67</v>
      </c>
      <c r="D4418" s="9" t="s">
        <v>38</v>
      </c>
      <c r="E4418" s="8">
        <v>1</v>
      </c>
      <c r="F4418" s="9" t="str">
        <f>_xlfn.XLOOKUP(D4418,Data!G:G,Data!H:H,0,0,1)</f>
        <v>Europe</v>
      </c>
    </row>
    <row r="4419" spans="1:6" x14ac:dyDescent="0.2">
      <c r="A4419" s="9" t="s">
        <v>393</v>
      </c>
      <c r="B4419" s="9" t="s">
        <v>400</v>
      </c>
      <c r="C4419" s="8" t="s">
        <v>67</v>
      </c>
      <c r="D4419" s="9" t="s">
        <v>71</v>
      </c>
      <c r="E4419" s="8">
        <v>1</v>
      </c>
      <c r="F4419" s="9" t="str">
        <f>_xlfn.XLOOKUP(D4419,Data!G:G,Data!H:H,0,0,1)</f>
        <v>Oceania</v>
      </c>
    </row>
    <row r="4420" spans="1:6" x14ac:dyDescent="0.2">
      <c r="A4420" s="9" t="s">
        <v>393</v>
      </c>
      <c r="B4420" s="9" t="s">
        <v>400</v>
      </c>
      <c r="C4420" s="8" t="s">
        <v>67</v>
      </c>
      <c r="D4420" s="9" t="s">
        <v>42</v>
      </c>
      <c r="E4420" s="8">
        <v>1</v>
      </c>
      <c r="F4420" s="9" t="str">
        <f>_xlfn.XLOOKUP(D4420,Data!G:G,Data!H:H,0,0,1)</f>
        <v>Europe</v>
      </c>
    </row>
    <row r="4421" spans="1:6" x14ac:dyDescent="0.2">
      <c r="A4421" s="9" t="s">
        <v>393</v>
      </c>
      <c r="B4421" s="9" t="s">
        <v>400</v>
      </c>
      <c r="C4421" s="8" t="s">
        <v>67</v>
      </c>
      <c r="D4421" s="9" t="s">
        <v>127</v>
      </c>
      <c r="E4421" s="8">
        <v>1</v>
      </c>
      <c r="F4421" s="9" t="str">
        <f>_xlfn.XLOOKUP(D4421,Data!G:G,Data!H:H,0,0,1)</f>
        <v>Europe</v>
      </c>
    </row>
    <row r="4422" spans="1:6" x14ac:dyDescent="0.2">
      <c r="A4422" s="9" t="s">
        <v>393</v>
      </c>
      <c r="B4422" s="9" t="s">
        <v>400</v>
      </c>
      <c r="C4422" s="8" t="s">
        <v>67</v>
      </c>
      <c r="D4422" s="9" t="s">
        <v>43</v>
      </c>
      <c r="E4422" s="8">
        <v>1</v>
      </c>
      <c r="F4422" s="9" t="str">
        <f>_xlfn.XLOOKUP(D4422,Data!G:G,Data!H:H,0,0,1)</f>
        <v>Europe</v>
      </c>
    </row>
    <row r="4423" spans="1:6" x14ac:dyDescent="0.2">
      <c r="A4423" s="9" t="s">
        <v>393</v>
      </c>
      <c r="B4423" s="9" t="s">
        <v>400</v>
      </c>
      <c r="C4423" s="8" t="s">
        <v>67</v>
      </c>
      <c r="D4423" s="9" t="s">
        <v>45</v>
      </c>
      <c r="E4423" s="8">
        <v>1</v>
      </c>
      <c r="F4423" s="9" t="str">
        <f>_xlfn.XLOOKUP(D4423,Data!G:G,Data!H:H,0,0,1)</f>
        <v>North America</v>
      </c>
    </row>
    <row r="4424" spans="1:6" x14ac:dyDescent="0.2">
      <c r="A4424" s="9" t="s">
        <v>401</v>
      </c>
      <c r="B4424" s="9" t="s">
        <v>402</v>
      </c>
      <c r="C4424" s="8" t="s">
        <v>8</v>
      </c>
      <c r="D4424" s="9" t="s">
        <v>17</v>
      </c>
      <c r="E4424" s="8">
        <v>2</v>
      </c>
      <c r="F4424" s="9" t="str">
        <f>_xlfn.XLOOKUP(D4424,Data!G:G,Data!H:H,0,0,1)</f>
        <v>Asia</v>
      </c>
    </row>
    <row r="4425" spans="1:6" x14ac:dyDescent="0.2">
      <c r="A4425" s="9" t="s">
        <v>401</v>
      </c>
      <c r="B4425" s="9" t="s">
        <v>402</v>
      </c>
      <c r="C4425" s="8" t="s">
        <v>8</v>
      </c>
      <c r="D4425" s="9" t="s">
        <v>9</v>
      </c>
      <c r="E4425" s="8">
        <v>1</v>
      </c>
      <c r="F4425" s="9" t="str">
        <f>_xlfn.XLOOKUP(D4425,Data!G:G,Data!H:H,0,0,1)</f>
        <v>South America</v>
      </c>
    </row>
    <row r="4426" spans="1:6" x14ac:dyDescent="0.2">
      <c r="A4426" s="9" t="s">
        <v>401</v>
      </c>
      <c r="B4426" s="9" t="s">
        <v>402</v>
      </c>
      <c r="C4426" s="8" t="s">
        <v>8</v>
      </c>
      <c r="D4426" s="9" t="s">
        <v>31</v>
      </c>
      <c r="E4426" s="8">
        <v>2</v>
      </c>
      <c r="F4426" s="9" t="str">
        <f>_xlfn.XLOOKUP(D4426,Data!G:G,Data!H:H,0,0,1)</f>
        <v>Europe</v>
      </c>
    </row>
    <row r="4427" spans="1:6" x14ac:dyDescent="0.2">
      <c r="A4427" s="9" t="s">
        <v>401</v>
      </c>
      <c r="B4427" s="9" t="s">
        <v>402</v>
      </c>
      <c r="C4427" s="8" t="s">
        <v>8</v>
      </c>
      <c r="D4427" s="9" t="s">
        <v>203</v>
      </c>
      <c r="E4427" s="8">
        <v>2</v>
      </c>
      <c r="F4427" s="9" t="str">
        <f>_xlfn.XLOOKUP(D4427,Data!G:G,Data!H:H,0,0,1)</f>
        <v>Europe</v>
      </c>
    </row>
    <row r="4428" spans="1:6" x14ac:dyDescent="0.2">
      <c r="A4428" s="9" t="s">
        <v>401</v>
      </c>
      <c r="B4428" s="9" t="s">
        <v>402</v>
      </c>
      <c r="C4428" s="8" t="s">
        <v>8</v>
      </c>
      <c r="D4428" s="9" t="s">
        <v>41</v>
      </c>
      <c r="E4428" s="8">
        <v>2</v>
      </c>
      <c r="F4428" s="9" t="str">
        <f>_xlfn.XLOOKUP(D4428,Data!G:G,Data!H:H,0,0,1)</f>
        <v>Asia</v>
      </c>
    </row>
    <row r="4429" spans="1:6" x14ac:dyDescent="0.2">
      <c r="A4429" s="9" t="s">
        <v>401</v>
      </c>
      <c r="B4429" s="9" t="s">
        <v>402</v>
      </c>
      <c r="C4429" s="8" t="s">
        <v>8</v>
      </c>
      <c r="D4429" s="9" t="s">
        <v>127</v>
      </c>
      <c r="E4429" s="8">
        <v>2</v>
      </c>
      <c r="F4429" s="9" t="str">
        <f>_xlfn.XLOOKUP(D4429,Data!G:G,Data!H:H,0,0,1)</f>
        <v>Europe</v>
      </c>
    </row>
    <row r="4430" spans="1:6" x14ac:dyDescent="0.2">
      <c r="A4430" s="9" t="s">
        <v>401</v>
      </c>
      <c r="B4430" s="9" t="s">
        <v>402</v>
      </c>
      <c r="C4430" s="8" t="s">
        <v>8</v>
      </c>
      <c r="D4430" s="9" t="s">
        <v>28</v>
      </c>
      <c r="E4430" s="8">
        <v>2</v>
      </c>
      <c r="F4430" s="9" t="str">
        <f>_xlfn.XLOOKUP(D4430,Data!G:G,Data!H:H,0,0,1)</f>
        <v>Asia</v>
      </c>
    </row>
    <row r="4431" spans="1:6" x14ac:dyDescent="0.2">
      <c r="A4431" s="9" t="s">
        <v>401</v>
      </c>
      <c r="B4431" s="9" t="s">
        <v>402</v>
      </c>
      <c r="C4431" s="8" t="s">
        <v>8</v>
      </c>
      <c r="D4431" s="9" t="s">
        <v>144</v>
      </c>
      <c r="E4431" s="8">
        <v>2</v>
      </c>
      <c r="F4431" s="9" t="str">
        <f>_xlfn.XLOOKUP(D4431,Data!G:G,Data!H:H,0,0,1)</f>
        <v>Europe</v>
      </c>
    </row>
    <row r="4432" spans="1:6" x14ac:dyDescent="0.2">
      <c r="A4432" s="9" t="s">
        <v>401</v>
      </c>
      <c r="B4432" s="9" t="s">
        <v>402</v>
      </c>
      <c r="C4432" s="8" t="s">
        <v>8</v>
      </c>
      <c r="D4432" s="9" t="s">
        <v>25</v>
      </c>
      <c r="E4432" s="8">
        <v>2</v>
      </c>
      <c r="F4432" s="9" t="str">
        <f>_xlfn.XLOOKUP(D4432,Data!G:G,Data!H:H,0,0,1)</f>
        <v>Europe</v>
      </c>
    </row>
    <row r="4433" spans="1:6" x14ac:dyDescent="0.2">
      <c r="A4433" s="9" t="s">
        <v>401</v>
      </c>
      <c r="B4433" s="9" t="s">
        <v>402</v>
      </c>
      <c r="C4433" s="8" t="s">
        <v>8</v>
      </c>
      <c r="D4433" s="9" t="s">
        <v>26</v>
      </c>
      <c r="E4433" s="8">
        <v>1</v>
      </c>
      <c r="F4433" s="9" t="str">
        <f>_xlfn.XLOOKUP(D4433,Data!G:G,Data!H:H,0,0,1)</f>
        <v>Europe</v>
      </c>
    </row>
    <row r="4434" spans="1:6" x14ac:dyDescent="0.2">
      <c r="A4434" s="9" t="s">
        <v>401</v>
      </c>
      <c r="B4434" s="9" t="s">
        <v>402</v>
      </c>
      <c r="C4434" s="8" t="s">
        <v>8</v>
      </c>
      <c r="D4434" s="9" t="s">
        <v>29</v>
      </c>
      <c r="E4434" s="8">
        <v>1</v>
      </c>
      <c r="F4434" s="9" t="str">
        <f>_xlfn.XLOOKUP(D4434,Data!G:G,Data!H:H,0,0,1)</f>
        <v>Asia</v>
      </c>
    </row>
    <row r="4435" spans="1:6" x14ac:dyDescent="0.2">
      <c r="A4435" s="9" t="s">
        <v>401</v>
      </c>
      <c r="B4435" s="9" t="s">
        <v>402</v>
      </c>
      <c r="C4435" s="8" t="s">
        <v>8</v>
      </c>
      <c r="D4435" s="9" t="s">
        <v>10</v>
      </c>
      <c r="E4435" s="8">
        <v>2</v>
      </c>
      <c r="F4435" s="9" t="str">
        <f>_xlfn.XLOOKUP(D4435,Data!G:G,Data!H:H,0,0,1)</f>
        <v>Oceania</v>
      </c>
    </row>
    <row r="4436" spans="1:6" x14ac:dyDescent="0.2">
      <c r="A4436" s="9" t="s">
        <v>401</v>
      </c>
      <c r="B4436" s="9" t="s">
        <v>402</v>
      </c>
      <c r="C4436" s="8" t="s">
        <v>8</v>
      </c>
      <c r="D4436" s="9" t="s">
        <v>143</v>
      </c>
      <c r="E4436" s="8">
        <v>2</v>
      </c>
      <c r="F4436" s="9" t="str">
        <f>_xlfn.XLOOKUP(D4436,Data!G:G,Data!H:H,0,0,1)</f>
        <v>Europe</v>
      </c>
    </row>
    <row r="4437" spans="1:6" x14ac:dyDescent="0.2">
      <c r="A4437" s="9" t="s">
        <v>401</v>
      </c>
      <c r="B4437" s="9" t="s">
        <v>402</v>
      </c>
      <c r="C4437" s="8" t="s">
        <v>8</v>
      </c>
      <c r="D4437" s="9" t="s">
        <v>35</v>
      </c>
      <c r="E4437" s="8">
        <v>2</v>
      </c>
      <c r="F4437" s="9" t="str">
        <f>_xlfn.XLOOKUP(D4437,Data!G:G,Data!H:H,0,0,1)</f>
        <v>North America</v>
      </c>
    </row>
    <row r="4438" spans="1:6" x14ac:dyDescent="0.2">
      <c r="A4438" s="9" t="s">
        <v>401</v>
      </c>
      <c r="B4438" s="9" t="s">
        <v>402</v>
      </c>
      <c r="C4438" s="8" t="s">
        <v>8</v>
      </c>
      <c r="D4438" s="9" t="s">
        <v>63</v>
      </c>
      <c r="E4438" s="8">
        <v>1</v>
      </c>
      <c r="F4438" s="9" t="str">
        <f>_xlfn.XLOOKUP(D4438,Data!G:G,Data!H:H,0,0,1)</f>
        <v>Europe</v>
      </c>
    </row>
    <row r="4439" spans="1:6" x14ac:dyDescent="0.2">
      <c r="A4439" s="9" t="s">
        <v>401</v>
      </c>
      <c r="B4439" s="9" t="s">
        <v>402</v>
      </c>
      <c r="C4439" s="8" t="s">
        <v>8</v>
      </c>
      <c r="D4439" s="9" t="s">
        <v>33</v>
      </c>
      <c r="E4439" s="8">
        <v>2</v>
      </c>
      <c r="F4439" s="9" t="str">
        <f>_xlfn.XLOOKUP(D4439,Data!G:G,Data!H:H,0,0,1)</f>
        <v>Asia</v>
      </c>
    </row>
    <row r="4440" spans="1:6" x14ac:dyDescent="0.2">
      <c r="A4440" s="9" t="s">
        <v>401</v>
      </c>
      <c r="B4440" s="9" t="s">
        <v>402</v>
      </c>
      <c r="C4440" s="8" t="s">
        <v>8</v>
      </c>
      <c r="D4440" s="9" t="s">
        <v>24</v>
      </c>
      <c r="E4440" s="8">
        <v>1</v>
      </c>
      <c r="F4440" s="9" t="str">
        <f>_xlfn.XLOOKUP(D4440,Data!G:G,Data!H:H,0,0,1)</f>
        <v>Europe</v>
      </c>
    </row>
    <row r="4441" spans="1:6" x14ac:dyDescent="0.2">
      <c r="A4441" s="9" t="s">
        <v>401</v>
      </c>
      <c r="B4441" s="9" t="s">
        <v>402</v>
      </c>
      <c r="C4441" s="8" t="s">
        <v>8</v>
      </c>
      <c r="D4441" s="9" t="s">
        <v>21</v>
      </c>
      <c r="E4441" s="8">
        <v>2</v>
      </c>
      <c r="F4441" s="9" t="str">
        <f>_xlfn.XLOOKUP(D4441,Data!G:G,Data!H:H,0,0,1)</f>
        <v>Europe</v>
      </c>
    </row>
    <row r="4442" spans="1:6" x14ac:dyDescent="0.2">
      <c r="A4442" s="9" t="s">
        <v>401</v>
      </c>
      <c r="B4442" s="9" t="s">
        <v>402</v>
      </c>
      <c r="C4442" s="8" t="s">
        <v>8</v>
      </c>
      <c r="D4442" s="9" t="s">
        <v>22</v>
      </c>
      <c r="E4442" s="8">
        <v>2</v>
      </c>
      <c r="F4442" s="9" t="str">
        <f>_xlfn.XLOOKUP(D4442,Data!G:G,Data!H:H,0,0,1)</f>
        <v>Africa</v>
      </c>
    </row>
    <row r="4443" spans="1:6" x14ac:dyDescent="0.2">
      <c r="A4443" s="9" t="s">
        <v>401</v>
      </c>
      <c r="B4443" s="9" t="s">
        <v>402</v>
      </c>
      <c r="C4443" s="8" t="s">
        <v>8</v>
      </c>
      <c r="D4443" s="9" t="s">
        <v>59</v>
      </c>
      <c r="E4443" s="8">
        <v>2</v>
      </c>
      <c r="F4443" s="9" t="str">
        <f>_xlfn.XLOOKUP(D4443,Data!G:G,Data!H:H,0,0,1)</f>
        <v>Europe</v>
      </c>
    </row>
    <row r="4444" spans="1:6" x14ac:dyDescent="0.2">
      <c r="A4444" s="9" t="s">
        <v>401</v>
      </c>
      <c r="B4444" s="9" t="s">
        <v>402</v>
      </c>
      <c r="C4444" s="8" t="s">
        <v>8</v>
      </c>
      <c r="D4444" s="9" t="s">
        <v>52</v>
      </c>
      <c r="E4444" s="8">
        <v>2</v>
      </c>
      <c r="F4444" s="9" t="str">
        <f>_xlfn.XLOOKUP(D4444,Data!G:G,Data!H:H,0,0,1)</f>
        <v>Europe</v>
      </c>
    </row>
    <row r="4445" spans="1:6" x14ac:dyDescent="0.2">
      <c r="A4445" s="9" t="s">
        <v>401</v>
      </c>
      <c r="B4445" s="9" t="s">
        <v>402</v>
      </c>
      <c r="C4445" s="8" t="s">
        <v>8</v>
      </c>
      <c r="D4445" s="9" t="s">
        <v>44</v>
      </c>
      <c r="E4445" s="8">
        <v>1</v>
      </c>
      <c r="F4445" s="9" t="str">
        <f>_xlfn.XLOOKUP(D4445,Data!G:G,Data!H:H,0,0,1)</f>
        <v>Europe</v>
      </c>
    </row>
    <row r="4446" spans="1:6" x14ac:dyDescent="0.2">
      <c r="A4446" s="9" t="s">
        <v>401</v>
      </c>
      <c r="B4446" s="9" t="s">
        <v>402</v>
      </c>
      <c r="C4446" s="8" t="s">
        <v>8</v>
      </c>
      <c r="D4446" s="9" t="s">
        <v>37</v>
      </c>
      <c r="E4446" s="8">
        <v>1</v>
      </c>
      <c r="F4446" s="9" t="str">
        <f>_xlfn.XLOOKUP(D4446,Data!G:G,Data!H:H,0,0,1)</f>
        <v>Asia</v>
      </c>
    </row>
    <row r="4447" spans="1:6" x14ac:dyDescent="0.2">
      <c r="A4447" s="9" t="s">
        <v>401</v>
      </c>
      <c r="B4447" s="9" t="s">
        <v>402</v>
      </c>
      <c r="C4447" s="8" t="s">
        <v>8</v>
      </c>
      <c r="D4447" s="9" t="s">
        <v>32</v>
      </c>
      <c r="E4447" s="8">
        <v>1</v>
      </c>
      <c r="F4447" s="9" t="str">
        <f>_xlfn.XLOOKUP(D4447,Data!G:G,Data!H:H,0,0,1)</f>
        <v>Asia</v>
      </c>
    </row>
    <row r="4448" spans="1:6" x14ac:dyDescent="0.2">
      <c r="A4448" s="9" t="s">
        <v>401</v>
      </c>
      <c r="B4448" s="9" t="s">
        <v>402</v>
      </c>
      <c r="C4448" s="8" t="s">
        <v>8</v>
      </c>
      <c r="D4448" s="9" t="s">
        <v>30</v>
      </c>
      <c r="E4448" s="8">
        <v>1</v>
      </c>
      <c r="F4448" s="9" t="str">
        <f>_xlfn.XLOOKUP(D4448,Data!G:G,Data!H:H,0,0,1)</f>
        <v>Europe</v>
      </c>
    </row>
    <row r="4449" spans="1:6" x14ac:dyDescent="0.2">
      <c r="A4449" s="9" t="s">
        <v>401</v>
      </c>
      <c r="B4449" s="9" t="s">
        <v>402</v>
      </c>
      <c r="C4449" s="8" t="s">
        <v>8</v>
      </c>
      <c r="D4449" s="9" t="s">
        <v>45</v>
      </c>
      <c r="E4449" s="8">
        <v>2</v>
      </c>
      <c r="F4449" s="9" t="str">
        <f>_xlfn.XLOOKUP(D4449,Data!G:G,Data!H:H,0,0,1)</f>
        <v>North America</v>
      </c>
    </row>
    <row r="4450" spans="1:6" x14ac:dyDescent="0.2">
      <c r="A4450" s="9" t="s">
        <v>401</v>
      </c>
      <c r="B4450" s="9" t="s">
        <v>402</v>
      </c>
      <c r="C4450" s="8" t="s">
        <v>8</v>
      </c>
      <c r="D4450" s="9" t="s">
        <v>171</v>
      </c>
      <c r="E4450" s="8">
        <v>1</v>
      </c>
      <c r="F4450" s="9" t="str">
        <f>_xlfn.XLOOKUP(D4450,Data!G:G,Data!H:H,0,0,1)</f>
        <v>Europe</v>
      </c>
    </row>
    <row r="4451" spans="1:6" x14ac:dyDescent="0.2">
      <c r="A4451" s="9" t="s">
        <v>401</v>
      </c>
      <c r="B4451" s="9" t="s">
        <v>402</v>
      </c>
      <c r="C4451" s="8" t="s">
        <v>8</v>
      </c>
      <c r="D4451" s="9" t="s">
        <v>11</v>
      </c>
      <c r="E4451" s="8">
        <v>1</v>
      </c>
      <c r="F4451" s="9" t="str">
        <f>_xlfn.XLOOKUP(D4451,Data!G:G,Data!H:H,0,0,1)</f>
        <v>Asia</v>
      </c>
    </row>
    <row r="4452" spans="1:6" x14ac:dyDescent="0.2">
      <c r="A4452" s="9" t="s">
        <v>401</v>
      </c>
      <c r="B4452" s="9" t="s">
        <v>402</v>
      </c>
      <c r="C4452" s="8" t="s">
        <v>8</v>
      </c>
      <c r="D4452" s="9" t="s">
        <v>23</v>
      </c>
      <c r="E4452" s="8">
        <v>1</v>
      </c>
      <c r="F4452" s="9" t="str">
        <f>_xlfn.XLOOKUP(D4452,Data!G:G,Data!H:H,0,0,1)</f>
        <v>North America</v>
      </c>
    </row>
    <row r="4453" spans="1:6" x14ac:dyDescent="0.2">
      <c r="A4453" s="9" t="s">
        <v>401</v>
      </c>
      <c r="B4453" s="9" t="s">
        <v>402</v>
      </c>
      <c r="C4453" s="8" t="s">
        <v>8</v>
      </c>
      <c r="D4453" s="9" t="s">
        <v>27</v>
      </c>
      <c r="E4453" s="8">
        <v>1</v>
      </c>
      <c r="F4453" s="9" t="str">
        <f>_xlfn.XLOOKUP(D4453,Data!G:G,Data!H:H,0,0,1)</f>
        <v>Europe</v>
      </c>
    </row>
    <row r="4454" spans="1:6" x14ac:dyDescent="0.2">
      <c r="A4454" s="9" t="s">
        <v>401</v>
      </c>
      <c r="B4454" s="9" t="s">
        <v>402</v>
      </c>
      <c r="C4454" s="8" t="s">
        <v>8</v>
      </c>
      <c r="D4454" s="9" t="s">
        <v>14</v>
      </c>
      <c r="E4454" s="8">
        <v>1</v>
      </c>
      <c r="F4454" s="9" t="str">
        <f>_xlfn.XLOOKUP(D4454,Data!G:G,Data!H:H,0,0,1)</f>
        <v>North America</v>
      </c>
    </row>
    <row r="4455" spans="1:6" x14ac:dyDescent="0.2">
      <c r="A4455" s="9" t="s">
        <v>401</v>
      </c>
      <c r="B4455" s="9" t="s">
        <v>402</v>
      </c>
      <c r="C4455" s="8" t="s">
        <v>8</v>
      </c>
      <c r="D4455" s="9" t="s">
        <v>152</v>
      </c>
      <c r="E4455" s="8">
        <v>1</v>
      </c>
      <c r="F4455" s="9" t="str">
        <f>_xlfn.XLOOKUP(D4455,Data!G:G,Data!H:H,0,0,1)</f>
        <v>Africa</v>
      </c>
    </row>
    <row r="4456" spans="1:6" x14ac:dyDescent="0.2">
      <c r="A4456" s="9" t="s">
        <v>401</v>
      </c>
      <c r="B4456" s="9" t="s">
        <v>403</v>
      </c>
      <c r="C4456" s="8" t="s">
        <v>8</v>
      </c>
      <c r="D4456" s="9" t="s">
        <v>17</v>
      </c>
      <c r="E4456" s="8">
        <v>2</v>
      </c>
      <c r="F4456" s="9" t="str">
        <f>_xlfn.XLOOKUP(D4456,Data!G:G,Data!H:H,0,0,1)</f>
        <v>Asia</v>
      </c>
    </row>
    <row r="4457" spans="1:6" x14ac:dyDescent="0.2">
      <c r="A4457" s="9" t="s">
        <v>401</v>
      </c>
      <c r="B4457" s="9" t="s">
        <v>403</v>
      </c>
      <c r="C4457" s="8" t="s">
        <v>8</v>
      </c>
      <c r="D4457" s="9" t="s">
        <v>144</v>
      </c>
      <c r="E4457" s="8">
        <v>2</v>
      </c>
      <c r="F4457" s="9" t="str">
        <f>_xlfn.XLOOKUP(D4457,Data!G:G,Data!H:H,0,0,1)</f>
        <v>Europe</v>
      </c>
    </row>
    <row r="4458" spans="1:6" x14ac:dyDescent="0.2">
      <c r="A4458" s="9" t="s">
        <v>401</v>
      </c>
      <c r="B4458" s="9" t="s">
        <v>403</v>
      </c>
      <c r="C4458" s="8" t="s">
        <v>8</v>
      </c>
      <c r="D4458" s="9" t="s">
        <v>44</v>
      </c>
      <c r="E4458" s="8">
        <v>1</v>
      </c>
      <c r="F4458" s="9" t="str">
        <f>_xlfn.XLOOKUP(D4458,Data!G:G,Data!H:H,0,0,1)</f>
        <v>Europe</v>
      </c>
    </row>
    <row r="4459" spans="1:6" x14ac:dyDescent="0.2">
      <c r="A4459" s="9" t="s">
        <v>401</v>
      </c>
      <c r="B4459" s="9" t="s">
        <v>403</v>
      </c>
      <c r="C4459" s="8" t="s">
        <v>8</v>
      </c>
      <c r="D4459" s="9" t="s">
        <v>25</v>
      </c>
      <c r="E4459" s="8">
        <v>2</v>
      </c>
      <c r="F4459" s="9" t="str">
        <f>_xlfn.XLOOKUP(D4459,Data!G:G,Data!H:H,0,0,1)</f>
        <v>Europe</v>
      </c>
    </row>
    <row r="4460" spans="1:6" x14ac:dyDescent="0.2">
      <c r="A4460" s="9" t="s">
        <v>401</v>
      </c>
      <c r="B4460" s="9" t="s">
        <v>403</v>
      </c>
      <c r="C4460" s="8" t="s">
        <v>8</v>
      </c>
      <c r="D4460" s="9" t="s">
        <v>171</v>
      </c>
      <c r="E4460" s="8">
        <v>1</v>
      </c>
      <c r="F4460" s="9" t="str">
        <f>_xlfn.XLOOKUP(D4460,Data!G:G,Data!H:H,0,0,1)</f>
        <v>Europe</v>
      </c>
    </row>
    <row r="4461" spans="1:6" x14ac:dyDescent="0.2">
      <c r="A4461" s="9" t="s">
        <v>401</v>
      </c>
      <c r="B4461" s="9" t="s">
        <v>403</v>
      </c>
      <c r="C4461" s="8" t="s">
        <v>8</v>
      </c>
      <c r="D4461" s="9" t="s">
        <v>59</v>
      </c>
      <c r="E4461" s="8">
        <v>2</v>
      </c>
      <c r="F4461" s="9" t="str">
        <f>_xlfn.XLOOKUP(D4461,Data!G:G,Data!H:H,0,0,1)</f>
        <v>Europe</v>
      </c>
    </row>
    <row r="4462" spans="1:6" x14ac:dyDescent="0.2">
      <c r="A4462" s="9" t="s">
        <v>401</v>
      </c>
      <c r="B4462" s="9" t="s">
        <v>403</v>
      </c>
      <c r="C4462" s="8" t="s">
        <v>8</v>
      </c>
      <c r="D4462" s="9" t="s">
        <v>28</v>
      </c>
      <c r="E4462" s="8">
        <v>2</v>
      </c>
      <c r="F4462" s="9" t="str">
        <f>_xlfn.XLOOKUP(D4462,Data!G:G,Data!H:H,0,0,1)</f>
        <v>Asia</v>
      </c>
    </row>
    <row r="4463" spans="1:6" x14ac:dyDescent="0.2">
      <c r="A4463" s="9" t="s">
        <v>401</v>
      </c>
      <c r="B4463" s="9" t="s">
        <v>403</v>
      </c>
      <c r="C4463" s="8" t="s">
        <v>8</v>
      </c>
      <c r="D4463" s="9" t="s">
        <v>21</v>
      </c>
      <c r="E4463" s="8">
        <v>2</v>
      </c>
      <c r="F4463" s="9" t="str">
        <f>_xlfn.XLOOKUP(D4463,Data!G:G,Data!H:H,0,0,1)</f>
        <v>Europe</v>
      </c>
    </row>
    <row r="4464" spans="1:6" x14ac:dyDescent="0.2">
      <c r="A4464" s="9" t="s">
        <v>401</v>
      </c>
      <c r="B4464" s="9" t="s">
        <v>403</v>
      </c>
      <c r="C4464" s="8" t="s">
        <v>8</v>
      </c>
      <c r="D4464" s="9" t="s">
        <v>63</v>
      </c>
      <c r="E4464" s="8">
        <v>1</v>
      </c>
      <c r="F4464" s="9" t="str">
        <f>_xlfn.XLOOKUP(D4464,Data!G:G,Data!H:H,0,0,1)</f>
        <v>Europe</v>
      </c>
    </row>
    <row r="4465" spans="1:6" x14ac:dyDescent="0.2">
      <c r="A4465" s="9" t="s">
        <v>401</v>
      </c>
      <c r="B4465" s="9" t="s">
        <v>403</v>
      </c>
      <c r="C4465" s="8" t="s">
        <v>8</v>
      </c>
      <c r="D4465" s="9" t="s">
        <v>127</v>
      </c>
      <c r="E4465" s="8">
        <v>2</v>
      </c>
      <c r="F4465" s="9" t="str">
        <f>_xlfn.XLOOKUP(D4465,Data!G:G,Data!H:H,0,0,1)</f>
        <v>Europe</v>
      </c>
    </row>
    <row r="4466" spans="1:6" x14ac:dyDescent="0.2">
      <c r="A4466" s="9" t="s">
        <v>401</v>
      </c>
      <c r="B4466" s="9" t="s">
        <v>403</v>
      </c>
      <c r="C4466" s="8" t="s">
        <v>8</v>
      </c>
      <c r="D4466" s="9" t="s">
        <v>31</v>
      </c>
      <c r="E4466" s="8">
        <v>2</v>
      </c>
      <c r="F4466" s="9" t="str">
        <f>_xlfn.XLOOKUP(D4466,Data!G:G,Data!H:H,0,0,1)</f>
        <v>Europe</v>
      </c>
    </row>
    <row r="4467" spans="1:6" x14ac:dyDescent="0.2">
      <c r="A4467" s="9" t="s">
        <v>401</v>
      </c>
      <c r="B4467" s="9" t="s">
        <v>403</v>
      </c>
      <c r="C4467" s="8" t="s">
        <v>8</v>
      </c>
      <c r="D4467" s="9" t="s">
        <v>26</v>
      </c>
      <c r="E4467" s="8">
        <v>1</v>
      </c>
      <c r="F4467" s="9" t="str">
        <f>_xlfn.XLOOKUP(D4467,Data!G:G,Data!H:H,0,0,1)</f>
        <v>Europe</v>
      </c>
    </row>
    <row r="4468" spans="1:6" x14ac:dyDescent="0.2">
      <c r="A4468" s="9" t="s">
        <v>401</v>
      </c>
      <c r="B4468" s="9" t="s">
        <v>403</v>
      </c>
      <c r="C4468" s="8" t="s">
        <v>8</v>
      </c>
      <c r="D4468" s="9" t="s">
        <v>33</v>
      </c>
      <c r="E4468" s="8">
        <v>2</v>
      </c>
      <c r="F4468" s="9" t="str">
        <f>_xlfn.XLOOKUP(D4468,Data!G:G,Data!H:H,0,0,1)</f>
        <v>Asia</v>
      </c>
    </row>
    <row r="4469" spans="1:6" x14ac:dyDescent="0.2">
      <c r="A4469" s="9" t="s">
        <v>401</v>
      </c>
      <c r="B4469" s="9" t="s">
        <v>403</v>
      </c>
      <c r="C4469" s="8" t="s">
        <v>8</v>
      </c>
      <c r="D4469" s="9" t="s">
        <v>45</v>
      </c>
      <c r="E4469" s="8">
        <v>2</v>
      </c>
      <c r="F4469" s="9" t="str">
        <f>_xlfn.XLOOKUP(D4469,Data!G:G,Data!H:H,0,0,1)</f>
        <v>North America</v>
      </c>
    </row>
    <row r="4470" spans="1:6" x14ac:dyDescent="0.2">
      <c r="A4470" s="9" t="s">
        <v>401</v>
      </c>
      <c r="B4470" s="9" t="s">
        <v>403</v>
      </c>
      <c r="C4470" s="8" t="s">
        <v>8</v>
      </c>
      <c r="D4470" s="9" t="s">
        <v>143</v>
      </c>
      <c r="E4470" s="8">
        <v>2</v>
      </c>
      <c r="F4470" s="9" t="str">
        <f>_xlfn.XLOOKUP(D4470,Data!G:G,Data!H:H,0,0,1)</f>
        <v>Europe</v>
      </c>
    </row>
    <row r="4471" spans="1:6" x14ac:dyDescent="0.2">
      <c r="A4471" s="9" t="s">
        <v>401</v>
      </c>
      <c r="B4471" s="9" t="s">
        <v>403</v>
      </c>
      <c r="C4471" s="8" t="s">
        <v>8</v>
      </c>
      <c r="D4471" s="9" t="s">
        <v>137</v>
      </c>
      <c r="E4471" s="8">
        <v>1</v>
      </c>
      <c r="F4471" s="9" t="str">
        <f>_xlfn.XLOOKUP(D4471,Data!G:G,Data!H:H,0,0,1)</f>
        <v>Europe</v>
      </c>
    </row>
    <row r="4472" spans="1:6" x14ac:dyDescent="0.2">
      <c r="A4472" s="9" t="s">
        <v>401</v>
      </c>
      <c r="B4472" s="9" t="s">
        <v>403</v>
      </c>
      <c r="C4472" s="8" t="s">
        <v>8</v>
      </c>
      <c r="D4472" s="9" t="s">
        <v>24</v>
      </c>
      <c r="E4472" s="8">
        <v>1</v>
      </c>
      <c r="F4472" s="9" t="str">
        <f>_xlfn.XLOOKUP(D4472,Data!G:G,Data!H:H,0,0,1)</f>
        <v>Europe</v>
      </c>
    </row>
    <row r="4473" spans="1:6" x14ac:dyDescent="0.2">
      <c r="A4473" s="9" t="s">
        <v>401</v>
      </c>
      <c r="B4473" s="9" t="s">
        <v>403</v>
      </c>
      <c r="C4473" s="8" t="s">
        <v>8</v>
      </c>
      <c r="D4473" s="9" t="s">
        <v>203</v>
      </c>
      <c r="E4473" s="8">
        <v>2</v>
      </c>
      <c r="F4473" s="9" t="str">
        <f>_xlfn.XLOOKUP(D4473,Data!G:G,Data!H:H,0,0,1)</f>
        <v>Europe</v>
      </c>
    </row>
    <row r="4474" spans="1:6" x14ac:dyDescent="0.2">
      <c r="A4474" s="9" t="s">
        <v>401</v>
      </c>
      <c r="B4474" s="9" t="s">
        <v>403</v>
      </c>
      <c r="C4474" s="8" t="s">
        <v>8</v>
      </c>
      <c r="D4474" s="9" t="s">
        <v>10</v>
      </c>
      <c r="E4474" s="8">
        <v>2</v>
      </c>
      <c r="F4474" s="9" t="str">
        <f>_xlfn.XLOOKUP(D4474,Data!G:G,Data!H:H,0,0,1)</f>
        <v>Oceania</v>
      </c>
    </row>
    <row r="4475" spans="1:6" x14ac:dyDescent="0.2">
      <c r="A4475" s="9" t="s">
        <v>401</v>
      </c>
      <c r="B4475" s="9" t="s">
        <v>403</v>
      </c>
      <c r="C4475" s="8" t="s">
        <v>8</v>
      </c>
      <c r="D4475" s="9" t="s">
        <v>52</v>
      </c>
      <c r="E4475" s="8">
        <v>2</v>
      </c>
      <c r="F4475" s="9" t="str">
        <f>_xlfn.XLOOKUP(D4475,Data!G:G,Data!H:H,0,0,1)</f>
        <v>Europe</v>
      </c>
    </row>
    <row r="4476" spans="1:6" x14ac:dyDescent="0.2">
      <c r="A4476" s="9" t="s">
        <v>401</v>
      </c>
      <c r="B4476" s="9" t="s">
        <v>403</v>
      </c>
      <c r="C4476" s="8" t="s">
        <v>8</v>
      </c>
      <c r="D4476" s="9" t="s">
        <v>27</v>
      </c>
      <c r="E4476" s="8">
        <v>1</v>
      </c>
      <c r="F4476" s="9" t="str">
        <f>_xlfn.XLOOKUP(D4476,Data!G:G,Data!H:H,0,0,1)</f>
        <v>Europe</v>
      </c>
    </row>
    <row r="4477" spans="1:6" x14ac:dyDescent="0.2">
      <c r="A4477" s="9" t="s">
        <v>401</v>
      </c>
      <c r="B4477" s="9" t="s">
        <v>403</v>
      </c>
      <c r="C4477" s="8" t="s">
        <v>8</v>
      </c>
      <c r="D4477" s="9" t="s">
        <v>37</v>
      </c>
      <c r="E4477" s="8">
        <v>1</v>
      </c>
      <c r="F4477" s="9" t="str">
        <f>_xlfn.XLOOKUP(D4477,Data!G:G,Data!H:H,0,0,1)</f>
        <v>Asia</v>
      </c>
    </row>
    <row r="4478" spans="1:6" x14ac:dyDescent="0.2">
      <c r="A4478" s="9" t="s">
        <v>401</v>
      </c>
      <c r="B4478" s="9" t="s">
        <v>403</v>
      </c>
      <c r="C4478" s="8" t="s">
        <v>8</v>
      </c>
      <c r="D4478" s="9" t="s">
        <v>32</v>
      </c>
      <c r="E4478" s="8">
        <v>1</v>
      </c>
      <c r="F4478" s="9" t="str">
        <f>_xlfn.XLOOKUP(D4478,Data!G:G,Data!H:H,0,0,1)</f>
        <v>Asia</v>
      </c>
    </row>
    <row r="4479" spans="1:6" x14ac:dyDescent="0.2">
      <c r="A4479" s="9" t="s">
        <v>401</v>
      </c>
      <c r="B4479" s="9" t="s">
        <v>403</v>
      </c>
      <c r="C4479" s="8" t="s">
        <v>8</v>
      </c>
      <c r="D4479" s="9" t="s">
        <v>35</v>
      </c>
      <c r="E4479" s="8">
        <v>1</v>
      </c>
      <c r="F4479" s="9" t="str">
        <f>_xlfn.XLOOKUP(D4479,Data!G:G,Data!H:H,0,0,1)</f>
        <v>North America</v>
      </c>
    </row>
    <row r="4480" spans="1:6" x14ac:dyDescent="0.2">
      <c r="A4480" s="9" t="s">
        <v>401</v>
      </c>
      <c r="B4480" s="9" t="s">
        <v>403</v>
      </c>
      <c r="C4480" s="8" t="s">
        <v>8</v>
      </c>
      <c r="D4480" s="9" t="s">
        <v>129</v>
      </c>
      <c r="E4480" s="8">
        <v>1</v>
      </c>
      <c r="F4480" s="9" t="str">
        <f>_xlfn.XLOOKUP(D4480,Data!G:G,Data!H:H,0,0,1)</f>
        <v>Asia</v>
      </c>
    </row>
    <row r="4481" spans="1:6" x14ac:dyDescent="0.2">
      <c r="A4481" s="9" t="s">
        <v>401</v>
      </c>
      <c r="B4481" s="9" t="s">
        <v>403</v>
      </c>
      <c r="C4481" s="8" t="s">
        <v>8</v>
      </c>
      <c r="D4481" s="9" t="s">
        <v>23</v>
      </c>
      <c r="E4481" s="8">
        <v>1</v>
      </c>
      <c r="F4481" s="9" t="str">
        <f>_xlfn.XLOOKUP(D4481,Data!G:G,Data!H:H,0,0,1)</f>
        <v>North America</v>
      </c>
    </row>
    <row r="4482" spans="1:6" x14ac:dyDescent="0.2">
      <c r="A4482" s="9" t="s">
        <v>401</v>
      </c>
      <c r="B4482" s="9" t="s">
        <v>403</v>
      </c>
      <c r="C4482" s="8" t="s">
        <v>8</v>
      </c>
      <c r="D4482" s="9" t="s">
        <v>22</v>
      </c>
      <c r="E4482" s="8">
        <v>1</v>
      </c>
      <c r="F4482" s="9" t="str">
        <f>_xlfn.XLOOKUP(D4482,Data!G:G,Data!H:H,0,0,1)</f>
        <v>Africa</v>
      </c>
    </row>
    <row r="4483" spans="1:6" x14ac:dyDescent="0.2">
      <c r="A4483" s="9" t="s">
        <v>401</v>
      </c>
      <c r="B4483" s="9" t="s">
        <v>403</v>
      </c>
      <c r="C4483" s="8" t="s">
        <v>8</v>
      </c>
      <c r="D4483" s="9" t="s">
        <v>14</v>
      </c>
      <c r="E4483" s="8">
        <v>1</v>
      </c>
      <c r="F4483" s="9" t="str">
        <f>_xlfn.XLOOKUP(D4483,Data!G:G,Data!H:H,0,0,1)</f>
        <v>North America</v>
      </c>
    </row>
    <row r="4484" spans="1:6" x14ac:dyDescent="0.2">
      <c r="A4484" s="9" t="s">
        <v>401</v>
      </c>
      <c r="B4484" s="9" t="s">
        <v>403</v>
      </c>
      <c r="C4484" s="8" t="s">
        <v>8</v>
      </c>
      <c r="D4484" s="9" t="s">
        <v>29</v>
      </c>
      <c r="E4484" s="8">
        <v>1</v>
      </c>
      <c r="F4484" s="9" t="str">
        <f>_xlfn.XLOOKUP(D4484,Data!G:G,Data!H:H,0,0,1)</f>
        <v>Asia</v>
      </c>
    </row>
    <row r="4485" spans="1:6" x14ac:dyDescent="0.2">
      <c r="A4485" s="9" t="s">
        <v>401</v>
      </c>
      <c r="B4485" s="9" t="s">
        <v>403</v>
      </c>
      <c r="C4485" s="8" t="s">
        <v>8</v>
      </c>
      <c r="D4485" s="9" t="s">
        <v>41</v>
      </c>
      <c r="E4485" s="8">
        <v>1</v>
      </c>
      <c r="F4485" s="9" t="str">
        <f>_xlfn.XLOOKUP(D4485,Data!G:G,Data!H:H,0,0,1)</f>
        <v>Asia</v>
      </c>
    </row>
    <row r="4486" spans="1:6" x14ac:dyDescent="0.2">
      <c r="A4486" s="9" t="s">
        <v>401</v>
      </c>
      <c r="B4486" s="9" t="s">
        <v>404</v>
      </c>
      <c r="C4486" s="8" t="s">
        <v>8</v>
      </c>
      <c r="D4486" s="9" t="s">
        <v>171</v>
      </c>
      <c r="E4486" s="8">
        <v>1</v>
      </c>
      <c r="F4486" s="9" t="str">
        <f>_xlfn.XLOOKUP(D4486,Data!G:G,Data!H:H,0,0,1)</f>
        <v>Europe</v>
      </c>
    </row>
    <row r="4487" spans="1:6" x14ac:dyDescent="0.2">
      <c r="A4487" s="9" t="s">
        <v>401</v>
      </c>
      <c r="B4487" s="9" t="s">
        <v>404</v>
      </c>
      <c r="C4487" s="8" t="s">
        <v>8</v>
      </c>
      <c r="D4487" s="9" t="s">
        <v>31</v>
      </c>
      <c r="E4487" s="8">
        <v>2</v>
      </c>
      <c r="F4487" s="9" t="str">
        <f>_xlfn.XLOOKUP(D4487,Data!G:G,Data!H:H,0,0,1)</f>
        <v>Europe</v>
      </c>
    </row>
    <row r="4488" spans="1:6" x14ac:dyDescent="0.2">
      <c r="A4488" s="9" t="s">
        <v>401</v>
      </c>
      <c r="B4488" s="9" t="s">
        <v>404</v>
      </c>
      <c r="C4488" s="8" t="s">
        <v>8</v>
      </c>
      <c r="D4488" s="9" t="s">
        <v>26</v>
      </c>
      <c r="E4488" s="8">
        <v>2</v>
      </c>
      <c r="F4488" s="9" t="str">
        <f>_xlfn.XLOOKUP(D4488,Data!G:G,Data!H:H,0,0,1)</f>
        <v>Europe</v>
      </c>
    </row>
    <row r="4489" spans="1:6" x14ac:dyDescent="0.2">
      <c r="A4489" s="9" t="s">
        <v>401</v>
      </c>
      <c r="B4489" s="9" t="s">
        <v>404</v>
      </c>
      <c r="C4489" s="8" t="s">
        <v>8</v>
      </c>
      <c r="D4489" s="9" t="s">
        <v>41</v>
      </c>
      <c r="E4489" s="8">
        <v>2</v>
      </c>
      <c r="F4489" s="9" t="str">
        <f>_xlfn.XLOOKUP(D4489,Data!G:G,Data!H:H,0,0,1)</f>
        <v>Asia</v>
      </c>
    </row>
    <row r="4490" spans="1:6" x14ac:dyDescent="0.2">
      <c r="A4490" s="9" t="s">
        <v>401</v>
      </c>
      <c r="B4490" s="9" t="s">
        <v>404</v>
      </c>
      <c r="C4490" s="8" t="s">
        <v>8</v>
      </c>
      <c r="D4490" s="9" t="s">
        <v>17</v>
      </c>
      <c r="E4490" s="8">
        <v>2</v>
      </c>
      <c r="F4490" s="9" t="str">
        <f>_xlfn.XLOOKUP(D4490,Data!G:G,Data!H:H,0,0,1)</f>
        <v>Asia</v>
      </c>
    </row>
    <row r="4491" spans="1:6" x14ac:dyDescent="0.2">
      <c r="A4491" s="9" t="s">
        <v>401</v>
      </c>
      <c r="B4491" s="9" t="s">
        <v>404</v>
      </c>
      <c r="C4491" s="8" t="s">
        <v>8</v>
      </c>
      <c r="D4491" s="9" t="s">
        <v>37</v>
      </c>
      <c r="E4491" s="8">
        <v>1</v>
      </c>
      <c r="F4491" s="9" t="str">
        <f>_xlfn.XLOOKUP(D4491,Data!G:G,Data!H:H,0,0,1)</f>
        <v>Asia</v>
      </c>
    </row>
    <row r="4492" spans="1:6" x14ac:dyDescent="0.2">
      <c r="A4492" s="9" t="s">
        <v>401</v>
      </c>
      <c r="B4492" s="9" t="s">
        <v>404</v>
      </c>
      <c r="C4492" s="8" t="s">
        <v>8</v>
      </c>
      <c r="D4492" s="9" t="s">
        <v>28</v>
      </c>
      <c r="E4492" s="8">
        <v>2</v>
      </c>
      <c r="F4492" s="9" t="str">
        <f>_xlfn.XLOOKUP(D4492,Data!G:G,Data!H:H,0,0,1)</f>
        <v>Asia</v>
      </c>
    </row>
    <row r="4493" spans="1:6" x14ac:dyDescent="0.2">
      <c r="A4493" s="9" t="s">
        <v>401</v>
      </c>
      <c r="B4493" s="9" t="s">
        <v>404</v>
      </c>
      <c r="C4493" s="8" t="s">
        <v>8</v>
      </c>
      <c r="D4493" s="9" t="s">
        <v>43</v>
      </c>
      <c r="E4493" s="8">
        <v>2</v>
      </c>
      <c r="F4493" s="9" t="str">
        <f>_xlfn.XLOOKUP(D4493,Data!G:G,Data!H:H,0,0,1)</f>
        <v>Europe</v>
      </c>
    </row>
    <row r="4494" spans="1:6" x14ac:dyDescent="0.2">
      <c r="A4494" s="9" t="s">
        <v>401</v>
      </c>
      <c r="B4494" s="9" t="s">
        <v>404</v>
      </c>
      <c r="C4494" s="8" t="s">
        <v>8</v>
      </c>
      <c r="D4494" s="9" t="s">
        <v>44</v>
      </c>
      <c r="E4494" s="8">
        <v>2</v>
      </c>
      <c r="F4494" s="9" t="str">
        <f>_xlfn.XLOOKUP(D4494,Data!G:G,Data!H:H,0,0,1)</f>
        <v>Europe</v>
      </c>
    </row>
    <row r="4495" spans="1:6" x14ac:dyDescent="0.2">
      <c r="A4495" s="9" t="s">
        <v>401</v>
      </c>
      <c r="B4495" s="9" t="s">
        <v>404</v>
      </c>
      <c r="C4495" s="8" t="s">
        <v>8</v>
      </c>
      <c r="D4495" s="9" t="s">
        <v>33</v>
      </c>
      <c r="E4495" s="8">
        <v>1</v>
      </c>
      <c r="F4495" s="9" t="str">
        <f>_xlfn.XLOOKUP(D4495,Data!G:G,Data!H:H,0,0,1)</f>
        <v>Asia</v>
      </c>
    </row>
    <row r="4496" spans="1:6" x14ac:dyDescent="0.2">
      <c r="A4496" s="9" t="s">
        <v>401</v>
      </c>
      <c r="B4496" s="9" t="s">
        <v>404</v>
      </c>
      <c r="C4496" s="8" t="s">
        <v>8</v>
      </c>
      <c r="D4496" s="9" t="s">
        <v>198</v>
      </c>
      <c r="E4496" s="8">
        <v>1</v>
      </c>
      <c r="F4496" s="9" t="str">
        <f>_xlfn.XLOOKUP(D4496,Data!G:G,Data!H:H,0,0,1)</f>
        <v>Europe</v>
      </c>
    </row>
    <row r="4497" spans="1:6" x14ac:dyDescent="0.2">
      <c r="A4497" s="9" t="s">
        <v>401</v>
      </c>
      <c r="B4497" s="9" t="s">
        <v>404</v>
      </c>
      <c r="C4497" s="8" t="s">
        <v>8</v>
      </c>
      <c r="D4497" s="9" t="s">
        <v>14</v>
      </c>
      <c r="E4497" s="8">
        <v>1</v>
      </c>
      <c r="F4497" s="9" t="str">
        <f>_xlfn.XLOOKUP(D4497,Data!G:G,Data!H:H,0,0,1)</f>
        <v>North America</v>
      </c>
    </row>
    <row r="4498" spans="1:6" x14ac:dyDescent="0.2">
      <c r="A4498" s="9" t="s">
        <v>401</v>
      </c>
      <c r="B4498" s="9" t="s">
        <v>404</v>
      </c>
      <c r="C4498" s="8" t="s">
        <v>8</v>
      </c>
      <c r="D4498" s="9" t="s">
        <v>137</v>
      </c>
      <c r="E4498" s="8">
        <v>1</v>
      </c>
      <c r="F4498" s="9" t="str">
        <f>_xlfn.XLOOKUP(D4498,Data!G:G,Data!H:H,0,0,1)</f>
        <v>Europe</v>
      </c>
    </row>
    <row r="4499" spans="1:6" x14ac:dyDescent="0.2">
      <c r="A4499" s="9" t="s">
        <v>401</v>
      </c>
      <c r="B4499" s="9" t="s">
        <v>404</v>
      </c>
      <c r="C4499" s="8" t="s">
        <v>8</v>
      </c>
      <c r="D4499" s="9" t="s">
        <v>200</v>
      </c>
      <c r="E4499" s="8">
        <v>1</v>
      </c>
      <c r="F4499" s="9" t="str">
        <f>_xlfn.XLOOKUP(D4499,Data!G:G,Data!H:H,0,0,1)</f>
        <v>Europe</v>
      </c>
    </row>
    <row r="4500" spans="1:6" x14ac:dyDescent="0.2">
      <c r="A4500" s="9" t="s">
        <v>401</v>
      </c>
      <c r="B4500" s="9" t="s">
        <v>404</v>
      </c>
      <c r="C4500" s="8" t="s">
        <v>8</v>
      </c>
      <c r="D4500" s="9" t="s">
        <v>211</v>
      </c>
      <c r="E4500" s="8">
        <v>1</v>
      </c>
      <c r="F4500" s="9" t="str">
        <f>_xlfn.XLOOKUP(D4500,Data!G:G,Data!H:H,0,0,1)</f>
        <v>Asia</v>
      </c>
    </row>
    <row r="4501" spans="1:6" x14ac:dyDescent="0.2">
      <c r="A4501" s="9" t="s">
        <v>401</v>
      </c>
      <c r="B4501" s="9" t="s">
        <v>404</v>
      </c>
      <c r="C4501" s="8" t="s">
        <v>8</v>
      </c>
      <c r="D4501" s="9" t="s">
        <v>21</v>
      </c>
      <c r="E4501" s="8">
        <v>1</v>
      </c>
      <c r="F4501" s="9" t="str">
        <f>_xlfn.XLOOKUP(D4501,Data!G:G,Data!H:H,0,0,1)</f>
        <v>Europe</v>
      </c>
    </row>
    <row r="4502" spans="1:6" x14ac:dyDescent="0.2">
      <c r="A4502" s="9" t="s">
        <v>401</v>
      </c>
      <c r="B4502" s="9" t="s">
        <v>404</v>
      </c>
      <c r="C4502" s="8" t="s">
        <v>8</v>
      </c>
      <c r="D4502" s="9" t="s">
        <v>53</v>
      </c>
      <c r="E4502" s="8">
        <v>1</v>
      </c>
      <c r="F4502" s="9" t="str">
        <f>_xlfn.XLOOKUP(D4502,Data!G:G,Data!H:H,0,0,1)</f>
        <v>Europe</v>
      </c>
    </row>
    <row r="4503" spans="1:6" x14ac:dyDescent="0.2">
      <c r="A4503" s="9" t="s">
        <v>401</v>
      </c>
      <c r="B4503" s="9" t="s">
        <v>404</v>
      </c>
      <c r="C4503" s="8" t="s">
        <v>8</v>
      </c>
      <c r="D4503" s="9" t="s">
        <v>63</v>
      </c>
      <c r="E4503" s="8">
        <v>1</v>
      </c>
      <c r="F4503" s="9" t="str">
        <f>_xlfn.XLOOKUP(D4503,Data!G:G,Data!H:H,0,0,1)</f>
        <v>Europe</v>
      </c>
    </row>
    <row r="4504" spans="1:6" x14ac:dyDescent="0.2">
      <c r="A4504" s="9" t="s">
        <v>401</v>
      </c>
      <c r="B4504" s="9" t="s">
        <v>404</v>
      </c>
      <c r="C4504" s="8" t="s">
        <v>8</v>
      </c>
      <c r="D4504" s="9" t="s">
        <v>58</v>
      </c>
      <c r="E4504" s="8">
        <v>1</v>
      </c>
      <c r="F4504" s="9" t="str">
        <f>_xlfn.XLOOKUP(D4504,Data!G:G,Data!H:H,0,0,1)</f>
        <v>Asia</v>
      </c>
    </row>
    <row r="4505" spans="1:6" x14ac:dyDescent="0.2">
      <c r="A4505" s="9" t="s">
        <v>401</v>
      </c>
      <c r="B4505" s="9" t="s">
        <v>404</v>
      </c>
      <c r="C4505" s="8" t="s">
        <v>8</v>
      </c>
      <c r="D4505" s="9" t="s">
        <v>16</v>
      </c>
      <c r="E4505" s="8">
        <v>1</v>
      </c>
      <c r="F4505" s="9" t="str">
        <f>_xlfn.XLOOKUP(D4505,Data!G:G,Data!H:H,0,0,1)</f>
        <v>South America</v>
      </c>
    </row>
    <row r="4506" spans="1:6" x14ac:dyDescent="0.2">
      <c r="A4506" s="9" t="s">
        <v>401</v>
      </c>
      <c r="B4506" s="9" t="s">
        <v>404</v>
      </c>
      <c r="C4506" s="8" t="s">
        <v>8</v>
      </c>
      <c r="D4506" s="9" t="s">
        <v>25</v>
      </c>
      <c r="E4506" s="8">
        <v>1</v>
      </c>
      <c r="F4506" s="9" t="str">
        <f>_xlfn.XLOOKUP(D4506,Data!G:G,Data!H:H,0,0,1)</f>
        <v>Europe</v>
      </c>
    </row>
    <row r="4507" spans="1:6" x14ac:dyDescent="0.2">
      <c r="A4507" s="9" t="s">
        <v>401</v>
      </c>
      <c r="B4507" s="9" t="s">
        <v>404</v>
      </c>
      <c r="C4507" s="8" t="s">
        <v>8</v>
      </c>
      <c r="D4507" s="9" t="s">
        <v>152</v>
      </c>
      <c r="E4507" s="8">
        <v>1</v>
      </c>
      <c r="F4507" s="9" t="str">
        <f>_xlfn.XLOOKUP(D4507,Data!G:G,Data!H:H,0,0,1)</f>
        <v>Africa</v>
      </c>
    </row>
    <row r="4508" spans="1:6" x14ac:dyDescent="0.2">
      <c r="A4508" s="9" t="s">
        <v>401</v>
      </c>
      <c r="B4508" s="9" t="s">
        <v>404</v>
      </c>
      <c r="C4508" s="8" t="s">
        <v>8</v>
      </c>
      <c r="D4508" s="9" t="s">
        <v>122</v>
      </c>
      <c r="E4508" s="8">
        <v>1</v>
      </c>
      <c r="F4508" s="9" t="str">
        <f>_xlfn.XLOOKUP(D4508,Data!G:G,Data!H:H,0,0,1)</f>
        <v>Refugee</v>
      </c>
    </row>
    <row r="4509" spans="1:6" x14ac:dyDescent="0.2">
      <c r="A4509" s="9" t="s">
        <v>401</v>
      </c>
      <c r="B4509" s="9" t="s">
        <v>404</v>
      </c>
      <c r="C4509" s="8" t="s">
        <v>8</v>
      </c>
      <c r="D4509" s="9" t="s">
        <v>13</v>
      </c>
      <c r="E4509" s="8">
        <v>1</v>
      </c>
      <c r="F4509" s="9" t="str">
        <f>_xlfn.XLOOKUP(D4509,Data!G:G,Data!H:H,0,0,1)</f>
        <v>South America</v>
      </c>
    </row>
    <row r="4510" spans="1:6" x14ac:dyDescent="0.2">
      <c r="A4510" s="9" t="s">
        <v>401</v>
      </c>
      <c r="B4510" s="9" t="s">
        <v>404</v>
      </c>
      <c r="C4510" s="8" t="s">
        <v>8</v>
      </c>
      <c r="D4510" s="9" t="s">
        <v>109</v>
      </c>
      <c r="E4510" s="8">
        <v>1</v>
      </c>
      <c r="F4510" s="9" t="str">
        <f>_xlfn.XLOOKUP(D4510,Data!G:G,Data!H:H,0,0,1)</f>
        <v>Africa</v>
      </c>
    </row>
    <row r="4511" spans="1:6" x14ac:dyDescent="0.2">
      <c r="A4511" s="9" t="s">
        <v>401</v>
      </c>
      <c r="B4511" s="9" t="s">
        <v>404</v>
      </c>
      <c r="C4511" s="8" t="s">
        <v>8</v>
      </c>
      <c r="D4511" s="9" t="s">
        <v>300</v>
      </c>
      <c r="E4511" s="8">
        <v>1</v>
      </c>
      <c r="F4511" s="9" t="str">
        <f>_xlfn.XLOOKUP(D4511,Data!G:G,Data!H:H,0,0,1)</f>
        <v>North America</v>
      </c>
    </row>
    <row r="4512" spans="1:6" x14ac:dyDescent="0.2">
      <c r="A4512" s="9" t="s">
        <v>401</v>
      </c>
      <c r="B4512" s="9" t="s">
        <v>405</v>
      </c>
      <c r="C4512" s="8" t="s">
        <v>8</v>
      </c>
      <c r="D4512" s="9" t="s">
        <v>17</v>
      </c>
      <c r="E4512" s="8">
        <v>2</v>
      </c>
      <c r="F4512" s="9" t="str">
        <f>_xlfn.XLOOKUP(D4512,Data!G:G,Data!H:H,0,0,1)</f>
        <v>Asia</v>
      </c>
    </row>
    <row r="4513" spans="1:6" x14ac:dyDescent="0.2">
      <c r="A4513" s="9" t="s">
        <v>401</v>
      </c>
      <c r="B4513" s="9" t="s">
        <v>405</v>
      </c>
      <c r="C4513" s="8" t="s">
        <v>8</v>
      </c>
      <c r="D4513" s="9" t="s">
        <v>44</v>
      </c>
      <c r="E4513" s="8">
        <v>2</v>
      </c>
      <c r="F4513" s="9" t="str">
        <f>_xlfn.XLOOKUP(D4513,Data!G:G,Data!H:H,0,0,1)</f>
        <v>Europe</v>
      </c>
    </row>
    <row r="4514" spans="1:6" x14ac:dyDescent="0.2">
      <c r="A4514" s="9" t="s">
        <v>401</v>
      </c>
      <c r="B4514" s="9" t="s">
        <v>405</v>
      </c>
      <c r="C4514" s="8" t="s">
        <v>8</v>
      </c>
      <c r="D4514" s="9" t="s">
        <v>41</v>
      </c>
      <c r="E4514" s="8">
        <v>2</v>
      </c>
      <c r="F4514" s="9" t="str">
        <f>_xlfn.XLOOKUP(D4514,Data!G:G,Data!H:H,0,0,1)</f>
        <v>Asia</v>
      </c>
    </row>
    <row r="4515" spans="1:6" x14ac:dyDescent="0.2">
      <c r="A4515" s="9" t="s">
        <v>401</v>
      </c>
      <c r="B4515" s="9" t="s">
        <v>405</v>
      </c>
      <c r="C4515" s="8" t="s">
        <v>8</v>
      </c>
      <c r="D4515" s="9" t="s">
        <v>31</v>
      </c>
      <c r="E4515" s="8">
        <v>2</v>
      </c>
      <c r="F4515" s="9" t="str">
        <f>_xlfn.XLOOKUP(D4515,Data!G:G,Data!H:H,0,0,1)</f>
        <v>Europe</v>
      </c>
    </row>
    <row r="4516" spans="1:6" x14ac:dyDescent="0.2">
      <c r="A4516" s="9" t="s">
        <v>401</v>
      </c>
      <c r="B4516" s="9" t="s">
        <v>405</v>
      </c>
      <c r="C4516" s="8" t="s">
        <v>8</v>
      </c>
      <c r="D4516" s="9" t="s">
        <v>26</v>
      </c>
      <c r="E4516" s="8">
        <v>2</v>
      </c>
      <c r="F4516" s="9" t="str">
        <f>_xlfn.XLOOKUP(D4516,Data!G:G,Data!H:H,0,0,1)</f>
        <v>Europe</v>
      </c>
    </row>
    <row r="4517" spans="1:6" x14ac:dyDescent="0.2">
      <c r="A4517" s="9" t="s">
        <v>401</v>
      </c>
      <c r="B4517" s="9" t="s">
        <v>405</v>
      </c>
      <c r="C4517" s="8" t="s">
        <v>8</v>
      </c>
      <c r="D4517" s="9" t="s">
        <v>25</v>
      </c>
      <c r="E4517" s="8">
        <v>2</v>
      </c>
      <c r="F4517" s="9" t="str">
        <f>_xlfn.XLOOKUP(D4517,Data!G:G,Data!H:H,0,0,1)</f>
        <v>Europe</v>
      </c>
    </row>
    <row r="4518" spans="1:6" x14ac:dyDescent="0.2">
      <c r="A4518" s="9" t="s">
        <v>401</v>
      </c>
      <c r="B4518" s="9" t="s">
        <v>405</v>
      </c>
      <c r="C4518" s="8" t="s">
        <v>8</v>
      </c>
      <c r="D4518" s="9" t="s">
        <v>28</v>
      </c>
      <c r="E4518" s="8">
        <v>2</v>
      </c>
      <c r="F4518" s="9" t="str">
        <f>_xlfn.XLOOKUP(D4518,Data!G:G,Data!H:H,0,0,1)</f>
        <v>Asia</v>
      </c>
    </row>
    <row r="4519" spans="1:6" x14ac:dyDescent="0.2">
      <c r="A4519" s="9" t="s">
        <v>401</v>
      </c>
      <c r="B4519" s="9" t="s">
        <v>405</v>
      </c>
      <c r="C4519" s="8" t="s">
        <v>8</v>
      </c>
      <c r="D4519" s="9" t="s">
        <v>33</v>
      </c>
      <c r="E4519" s="8">
        <v>1</v>
      </c>
      <c r="F4519" s="9" t="str">
        <f>_xlfn.XLOOKUP(D4519,Data!G:G,Data!H:H,0,0,1)</f>
        <v>Asia</v>
      </c>
    </row>
    <row r="4520" spans="1:6" x14ac:dyDescent="0.2">
      <c r="A4520" s="9" t="s">
        <v>401</v>
      </c>
      <c r="B4520" s="9" t="s">
        <v>405</v>
      </c>
      <c r="C4520" s="8" t="s">
        <v>8</v>
      </c>
      <c r="D4520" s="9" t="s">
        <v>55</v>
      </c>
      <c r="E4520" s="8">
        <v>1</v>
      </c>
      <c r="F4520" s="9" t="str">
        <f>_xlfn.XLOOKUP(D4520,Data!G:G,Data!H:H,0,0,1)</f>
        <v>Europe</v>
      </c>
    </row>
    <row r="4521" spans="1:6" x14ac:dyDescent="0.2">
      <c r="A4521" s="9" t="s">
        <v>401</v>
      </c>
      <c r="B4521" s="9" t="s">
        <v>405</v>
      </c>
      <c r="C4521" s="8" t="s">
        <v>8</v>
      </c>
      <c r="D4521" s="9" t="s">
        <v>21</v>
      </c>
      <c r="E4521" s="8">
        <v>2</v>
      </c>
      <c r="F4521" s="9" t="str">
        <f>_xlfn.XLOOKUP(D4521,Data!G:G,Data!H:H,0,0,1)</f>
        <v>Europe</v>
      </c>
    </row>
    <row r="4522" spans="1:6" x14ac:dyDescent="0.2">
      <c r="A4522" s="9" t="s">
        <v>401</v>
      </c>
      <c r="B4522" s="9" t="s">
        <v>405</v>
      </c>
      <c r="C4522" s="8" t="s">
        <v>8</v>
      </c>
      <c r="D4522" s="9" t="s">
        <v>211</v>
      </c>
      <c r="E4522" s="8">
        <v>1</v>
      </c>
      <c r="F4522" s="9" t="str">
        <f>_xlfn.XLOOKUP(D4522,Data!G:G,Data!H:H,0,0,1)</f>
        <v>Asia</v>
      </c>
    </row>
    <row r="4523" spans="1:6" x14ac:dyDescent="0.2">
      <c r="A4523" s="9" t="s">
        <v>401</v>
      </c>
      <c r="B4523" s="9" t="s">
        <v>405</v>
      </c>
      <c r="C4523" s="8" t="s">
        <v>8</v>
      </c>
      <c r="D4523" s="9" t="s">
        <v>20</v>
      </c>
      <c r="E4523" s="8">
        <v>2</v>
      </c>
      <c r="F4523" s="9" t="str">
        <f>_xlfn.XLOOKUP(D4523,Data!G:G,Data!H:H,0,0,1)</f>
        <v>North America</v>
      </c>
    </row>
    <row r="4524" spans="1:6" x14ac:dyDescent="0.2">
      <c r="A4524" s="9" t="s">
        <v>401</v>
      </c>
      <c r="B4524" s="9" t="s">
        <v>405</v>
      </c>
      <c r="C4524" s="8" t="s">
        <v>8</v>
      </c>
      <c r="D4524" s="9" t="s">
        <v>53</v>
      </c>
      <c r="E4524" s="8">
        <v>1</v>
      </c>
      <c r="F4524" s="9" t="str">
        <f>_xlfn.XLOOKUP(D4524,Data!G:G,Data!H:H,0,0,1)</f>
        <v>Europe</v>
      </c>
    </row>
    <row r="4525" spans="1:6" x14ac:dyDescent="0.2">
      <c r="A4525" s="9" t="s">
        <v>401</v>
      </c>
      <c r="B4525" s="9" t="s">
        <v>405</v>
      </c>
      <c r="C4525" s="8" t="s">
        <v>8</v>
      </c>
      <c r="D4525" s="9" t="s">
        <v>45</v>
      </c>
      <c r="E4525" s="8">
        <v>2</v>
      </c>
      <c r="F4525" s="9" t="str">
        <f>_xlfn.XLOOKUP(D4525,Data!G:G,Data!H:H,0,0,1)</f>
        <v>North America</v>
      </c>
    </row>
    <row r="4526" spans="1:6" x14ac:dyDescent="0.2">
      <c r="A4526" s="9" t="s">
        <v>401</v>
      </c>
      <c r="B4526" s="9" t="s">
        <v>405</v>
      </c>
      <c r="C4526" s="8" t="s">
        <v>8</v>
      </c>
      <c r="D4526" s="9" t="s">
        <v>37</v>
      </c>
      <c r="E4526" s="8">
        <v>1</v>
      </c>
      <c r="F4526" s="9" t="str">
        <f>_xlfn.XLOOKUP(D4526,Data!G:G,Data!H:H,0,0,1)</f>
        <v>Asia</v>
      </c>
    </row>
    <row r="4527" spans="1:6" x14ac:dyDescent="0.2">
      <c r="A4527" s="9" t="s">
        <v>401</v>
      </c>
      <c r="B4527" s="9" t="s">
        <v>405</v>
      </c>
      <c r="C4527" s="8" t="s">
        <v>8</v>
      </c>
      <c r="D4527" s="9" t="s">
        <v>22</v>
      </c>
      <c r="E4527" s="8">
        <v>1</v>
      </c>
      <c r="F4527" s="9" t="str">
        <f>_xlfn.XLOOKUP(D4527,Data!G:G,Data!H:H,0,0,1)</f>
        <v>Africa</v>
      </c>
    </row>
    <row r="4528" spans="1:6" x14ac:dyDescent="0.2">
      <c r="A4528" s="9" t="s">
        <v>401</v>
      </c>
      <c r="B4528" s="9" t="s">
        <v>405</v>
      </c>
      <c r="C4528" s="8" t="s">
        <v>8</v>
      </c>
      <c r="D4528" s="9" t="s">
        <v>10</v>
      </c>
      <c r="E4528" s="8">
        <v>1</v>
      </c>
      <c r="F4528" s="9" t="str">
        <f>_xlfn.XLOOKUP(D4528,Data!G:G,Data!H:H,0,0,1)</f>
        <v>Oceania</v>
      </c>
    </row>
    <row r="4529" spans="1:6" x14ac:dyDescent="0.2">
      <c r="A4529" s="9" t="s">
        <v>401</v>
      </c>
      <c r="B4529" s="9" t="s">
        <v>405</v>
      </c>
      <c r="C4529" s="8" t="s">
        <v>8</v>
      </c>
      <c r="D4529" s="9" t="s">
        <v>32</v>
      </c>
      <c r="E4529" s="8">
        <v>1</v>
      </c>
      <c r="F4529" s="9" t="str">
        <f>_xlfn.XLOOKUP(D4529,Data!G:G,Data!H:H,0,0,1)</f>
        <v>Asia</v>
      </c>
    </row>
    <row r="4530" spans="1:6" x14ac:dyDescent="0.2">
      <c r="A4530" s="9" t="s">
        <v>401</v>
      </c>
      <c r="B4530" s="9" t="s">
        <v>405</v>
      </c>
      <c r="C4530" s="8" t="s">
        <v>8</v>
      </c>
      <c r="D4530" s="9" t="s">
        <v>162</v>
      </c>
      <c r="E4530" s="8">
        <v>1</v>
      </c>
      <c r="F4530" s="9" t="str">
        <f>_xlfn.XLOOKUP(D4530,Data!G:G,Data!H:H,0,0,1)</f>
        <v>South America</v>
      </c>
    </row>
    <row r="4531" spans="1:6" x14ac:dyDescent="0.2">
      <c r="A4531" s="9" t="s">
        <v>401</v>
      </c>
      <c r="B4531" s="9" t="s">
        <v>406</v>
      </c>
      <c r="C4531" s="8" t="s">
        <v>8</v>
      </c>
      <c r="D4531" s="9" t="s">
        <v>17</v>
      </c>
      <c r="E4531" s="8">
        <v>2</v>
      </c>
      <c r="F4531" s="9" t="str">
        <f>_xlfn.XLOOKUP(D4531,Data!G:G,Data!H:H,0,0,1)</f>
        <v>Asia</v>
      </c>
    </row>
    <row r="4532" spans="1:6" x14ac:dyDescent="0.2">
      <c r="A4532" s="9" t="s">
        <v>401</v>
      </c>
      <c r="B4532" s="9" t="s">
        <v>406</v>
      </c>
      <c r="C4532" s="8" t="s">
        <v>8</v>
      </c>
      <c r="D4532" s="9" t="s">
        <v>27</v>
      </c>
      <c r="E4532" s="8">
        <v>2</v>
      </c>
      <c r="F4532" s="9" t="str">
        <f>_xlfn.XLOOKUP(D4532,Data!G:G,Data!H:H,0,0,1)</f>
        <v>Europe</v>
      </c>
    </row>
    <row r="4533" spans="1:6" x14ac:dyDescent="0.2">
      <c r="A4533" s="9" t="s">
        <v>401</v>
      </c>
      <c r="B4533" s="9" t="s">
        <v>406</v>
      </c>
      <c r="C4533" s="8" t="s">
        <v>8</v>
      </c>
      <c r="D4533" s="9" t="s">
        <v>10</v>
      </c>
      <c r="E4533" s="8">
        <v>2</v>
      </c>
      <c r="F4533" s="9" t="str">
        <f>_xlfn.XLOOKUP(D4533,Data!G:G,Data!H:H,0,0,1)</f>
        <v>Oceania</v>
      </c>
    </row>
    <row r="4534" spans="1:6" x14ac:dyDescent="0.2">
      <c r="A4534" s="9" t="s">
        <v>401</v>
      </c>
      <c r="B4534" s="9" t="s">
        <v>406</v>
      </c>
      <c r="C4534" s="8" t="s">
        <v>8</v>
      </c>
      <c r="D4534" s="9" t="s">
        <v>127</v>
      </c>
      <c r="E4534" s="8">
        <v>1</v>
      </c>
      <c r="F4534" s="9" t="str">
        <f>_xlfn.XLOOKUP(D4534,Data!G:G,Data!H:H,0,0,1)</f>
        <v>Europe</v>
      </c>
    </row>
    <row r="4535" spans="1:6" x14ac:dyDescent="0.2">
      <c r="A4535" s="9" t="s">
        <v>401</v>
      </c>
      <c r="B4535" s="9" t="s">
        <v>406</v>
      </c>
      <c r="C4535" s="8" t="s">
        <v>8</v>
      </c>
      <c r="D4535" s="9" t="s">
        <v>170</v>
      </c>
      <c r="E4535" s="8">
        <v>1</v>
      </c>
      <c r="F4535" s="9" t="str">
        <f>_xlfn.XLOOKUP(D4535,Data!G:G,Data!H:H,0,0,1)</f>
        <v>North America</v>
      </c>
    </row>
    <row r="4536" spans="1:6" x14ac:dyDescent="0.2">
      <c r="A4536" s="9" t="s">
        <v>401</v>
      </c>
      <c r="B4536" s="9" t="s">
        <v>406</v>
      </c>
      <c r="C4536" s="8" t="s">
        <v>8</v>
      </c>
      <c r="D4536" s="9" t="s">
        <v>45</v>
      </c>
      <c r="E4536" s="8">
        <v>2</v>
      </c>
      <c r="F4536" s="9" t="str">
        <f>_xlfn.XLOOKUP(D4536,Data!G:G,Data!H:H,0,0,1)</f>
        <v>North America</v>
      </c>
    </row>
    <row r="4537" spans="1:6" x14ac:dyDescent="0.2">
      <c r="A4537" s="9" t="s">
        <v>401</v>
      </c>
      <c r="B4537" s="9" t="s">
        <v>406</v>
      </c>
      <c r="C4537" s="8" t="s">
        <v>8</v>
      </c>
      <c r="D4537" s="9" t="s">
        <v>203</v>
      </c>
      <c r="E4537" s="8">
        <v>1</v>
      </c>
      <c r="F4537" s="9" t="str">
        <f>_xlfn.XLOOKUP(D4537,Data!G:G,Data!H:H,0,0,1)</f>
        <v>Europe</v>
      </c>
    </row>
    <row r="4538" spans="1:6" x14ac:dyDescent="0.2">
      <c r="A4538" s="9" t="s">
        <v>401</v>
      </c>
      <c r="B4538" s="9" t="s">
        <v>406</v>
      </c>
      <c r="C4538" s="8" t="s">
        <v>8</v>
      </c>
      <c r="D4538" s="9" t="s">
        <v>157</v>
      </c>
      <c r="E4538" s="8">
        <v>1</v>
      </c>
      <c r="F4538" s="9" t="str">
        <f>_xlfn.XLOOKUP(D4538,Data!G:G,Data!H:H,0,0,1)</f>
        <v>Africa</v>
      </c>
    </row>
    <row r="4539" spans="1:6" x14ac:dyDescent="0.2">
      <c r="A4539" s="9" t="s">
        <v>401</v>
      </c>
      <c r="B4539" s="9" t="s">
        <v>406</v>
      </c>
      <c r="C4539" s="8" t="s">
        <v>8</v>
      </c>
      <c r="D4539" s="9" t="s">
        <v>71</v>
      </c>
      <c r="E4539" s="8">
        <v>1</v>
      </c>
      <c r="F4539" s="9" t="str">
        <f>_xlfn.XLOOKUP(D4539,Data!G:G,Data!H:H,0,0,1)</f>
        <v>Oceania</v>
      </c>
    </row>
    <row r="4540" spans="1:6" x14ac:dyDescent="0.2">
      <c r="A4540" s="9" t="s">
        <v>401</v>
      </c>
      <c r="B4540" s="9" t="s">
        <v>406</v>
      </c>
      <c r="C4540" s="8" t="s">
        <v>8</v>
      </c>
      <c r="D4540" s="9" t="s">
        <v>18</v>
      </c>
      <c r="E4540" s="8">
        <v>1</v>
      </c>
      <c r="F4540" s="9" t="str">
        <f>_xlfn.XLOOKUP(D4540,Data!G:G,Data!H:H,0,0,1)</f>
        <v>Asia</v>
      </c>
    </row>
    <row r="4541" spans="1:6" x14ac:dyDescent="0.2">
      <c r="A4541" s="9" t="s">
        <v>401</v>
      </c>
      <c r="B4541" s="9" t="s">
        <v>406</v>
      </c>
      <c r="C4541" s="8" t="s">
        <v>8</v>
      </c>
      <c r="D4541" s="9" t="s">
        <v>31</v>
      </c>
      <c r="E4541" s="8">
        <v>2</v>
      </c>
      <c r="F4541" s="9" t="str">
        <f>_xlfn.XLOOKUP(D4541,Data!G:G,Data!H:H,0,0,1)</f>
        <v>Europe</v>
      </c>
    </row>
    <row r="4542" spans="1:6" x14ac:dyDescent="0.2">
      <c r="A4542" s="9" t="s">
        <v>401</v>
      </c>
      <c r="B4542" s="9" t="s">
        <v>406</v>
      </c>
      <c r="C4542" s="8" t="s">
        <v>8</v>
      </c>
      <c r="D4542" s="9" t="s">
        <v>42</v>
      </c>
      <c r="E4542" s="8">
        <v>2</v>
      </c>
      <c r="F4542" s="9" t="str">
        <f>_xlfn.XLOOKUP(D4542,Data!G:G,Data!H:H,0,0,1)</f>
        <v>Europe</v>
      </c>
    </row>
    <row r="4543" spans="1:6" x14ac:dyDescent="0.2">
      <c r="A4543" s="9" t="s">
        <v>401</v>
      </c>
      <c r="B4543" s="9" t="s">
        <v>406</v>
      </c>
      <c r="C4543" s="8" t="s">
        <v>8</v>
      </c>
      <c r="D4543" s="9" t="s">
        <v>43</v>
      </c>
      <c r="E4543" s="8">
        <v>1</v>
      </c>
      <c r="F4543" s="9" t="str">
        <f>_xlfn.XLOOKUP(D4543,Data!G:G,Data!H:H,0,0,1)</f>
        <v>Europe</v>
      </c>
    </row>
    <row r="4544" spans="1:6" x14ac:dyDescent="0.2">
      <c r="A4544" s="9" t="s">
        <v>401</v>
      </c>
      <c r="B4544" s="9" t="s">
        <v>406</v>
      </c>
      <c r="C4544" s="8" t="s">
        <v>8</v>
      </c>
      <c r="D4544" s="9" t="s">
        <v>177</v>
      </c>
      <c r="E4544" s="8">
        <v>1</v>
      </c>
      <c r="F4544" s="9" t="str">
        <f>_xlfn.XLOOKUP(D4544,Data!G:G,Data!H:H,0,0,1)</f>
        <v>Asia</v>
      </c>
    </row>
    <row r="4545" spans="1:6" x14ac:dyDescent="0.2">
      <c r="A4545" s="9" t="s">
        <v>401</v>
      </c>
      <c r="B4545" s="9" t="s">
        <v>406</v>
      </c>
      <c r="C4545" s="8" t="s">
        <v>8</v>
      </c>
      <c r="D4545" s="9" t="s">
        <v>21</v>
      </c>
      <c r="E4545" s="8">
        <v>1</v>
      </c>
      <c r="F4545" s="9" t="str">
        <f>_xlfn.XLOOKUP(D4545,Data!G:G,Data!H:H,0,0,1)</f>
        <v>Europe</v>
      </c>
    </row>
    <row r="4546" spans="1:6" x14ac:dyDescent="0.2">
      <c r="A4546" s="9" t="s">
        <v>401</v>
      </c>
      <c r="B4546" s="9" t="s">
        <v>406</v>
      </c>
      <c r="C4546" s="8" t="s">
        <v>8</v>
      </c>
      <c r="D4546" s="9" t="s">
        <v>25</v>
      </c>
      <c r="E4546" s="8">
        <v>1</v>
      </c>
      <c r="F4546" s="9" t="str">
        <f>_xlfn.XLOOKUP(D4546,Data!G:G,Data!H:H,0,0,1)</f>
        <v>Europe</v>
      </c>
    </row>
    <row r="4547" spans="1:6" x14ac:dyDescent="0.2">
      <c r="A4547" s="9" t="s">
        <v>401</v>
      </c>
      <c r="B4547" s="9" t="s">
        <v>406</v>
      </c>
      <c r="C4547" s="8" t="s">
        <v>8</v>
      </c>
      <c r="D4547" s="9" t="s">
        <v>89</v>
      </c>
      <c r="E4547" s="8">
        <v>1</v>
      </c>
      <c r="F4547" s="9" t="str">
        <f>_xlfn.XLOOKUP(D4547,Data!G:G,Data!H:H,0,0,1)</f>
        <v>North America</v>
      </c>
    </row>
    <row r="4548" spans="1:6" x14ac:dyDescent="0.2">
      <c r="A4548" s="9" t="s">
        <v>401</v>
      </c>
      <c r="B4548" s="9" t="s">
        <v>406</v>
      </c>
      <c r="C4548" s="8" t="s">
        <v>8</v>
      </c>
      <c r="D4548" s="9" t="s">
        <v>28</v>
      </c>
      <c r="E4548" s="8">
        <v>1</v>
      </c>
      <c r="F4548" s="9" t="str">
        <f>_xlfn.XLOOKUP(D4548,Data!G:G,Data!H:H,0,0,1)</f>
        <v>Asia</v>
      </c>
    </row>
    <row r="4549" spans="1:6" x14ac:dyDescent="0.2">
      <c r="A4549" s="9" t="s">
        <v>401</v>
      </c>
      <c r="B4549" s="9" t="s">
        <v>406</v>
      </c>
      <c r="C4549" s="8" t="s">
        <v>8</v>
      </c>
      <c r="D4549" s="9" t="s">
        <v>146</v>
      </c>
      <c r="E4549" s="8">
        <v>1</v>
      </c>
      <c r="F4549" s="9" t="str">
        <f>_xlfn.XLOOKUP(D4549,Data!G:G,Data!H:H,0,0,1)</f>
        <v>Asia</v>
      </c>
    </row>
    <row r="4550" spans="1:6" x14ac:dyDescent="0.2">
      <c r="A4550" s="9" t="s">
        <v>401</v>
      </c>
      <c r="B4550" s="9" t="s">
        <v>406</v>
      </c>
      <c r="C4550" s="8" t="s">
        <v>8</v>
      </c>
      <c r="D4550" s="9" t="s">
        <v>57</v>
      </c>
      <c r="E4550" s="8">
        <v>1</v>
      </c>
      <c r="F4550" s="9" t="str">
        <f>_xlfn.XLOOKUP(D4550,Data!G:G,Data!H:H,0,0,1)</f>
        <v>Asia</v>
      </c>
    </row>
    <row r="4551" spans="1:6" x14ac:dyDescent="0.2">
      <c r="A4551" s="9" t="s">
        <v>401</v>
      </c>
      <c r="B4551" s="9" t="s">
        <v>406</v>
      </c>
      <c r="C4551" s="8" t="s">
        <v>8</v>
      </c>
      <c r="D4551" s="9" t="s">
        <v>63</v>
      </c>
      <c r="E4551" s="8">
        <v>1</v>
      </c>
      <c r="F4551" s="9" t="str">
        <f>_xlfn.XLOOKUP(D4551,Data!G:G,Data!H:H,0,0,1)</f>
        <v>Europe</v>
      </c>
    </row>
    <row r="4552" spans="1:6" x14ac:dyDescent="0.2">
      <c r="A4552" s="9" t="s">
        <v>401</v>
      </c>
      <c r="B4552" s="9" t="s">
        <v>406</v>
      </c>
      <c r="C4552" s="8" t="s">
        <v>8</v>
      </c>
      <c r="D4552" s="9" t="s">
        <v>162</v>
      </c>
      <c r="E4552" s="8">
        <v>1</v>
      </c>
      <c r="F4552" s="9" t="str">
        <f>_xlfn.XLOOKUP(D4552,Data!G:G,Data!H:H,0,0,1)</f>
        <v>South America</v>
      </c>
    </row>
    <row r="4553" spans="1:6" x14ac:dyDescent="0.2">
      <c r="A4553" s="9" t="s">
        <v>401</v>
      </c>
      <c r="B4553" s="9" t="s">
        <v>406</v>
      </c>
      <c r="C4553" s="8" t="s">
        <v>8</v>
      </c>
      <c r="D4553" s="9" t="s">
        <v>113</v>
      </c>
      <c r="E4553" s="8">
        <v>1</v>
      </c>
      <c r="F4553" s="9" t="str">
        <f>_xlfn.XLOOKUP(D4553,Data!G:G,Data!H:H,0,0,1)</f>
        <v>Europe</v>
      </c>
    </row>
    <row r="4554" spans="1:6" x14ac:dyDescent="0.2">
      <c r="A4554" s="9" t="s">
        <v>401</v>
      </c>
      <c r="B4554" s="9" t="s">
        <v>406</v>
      </c>
      <c r="C4554" s="8" t="s">
        <v>8</v>
      </c>
      <c r="D4554" s="9" t="s">
        <v>120</v>
      </c>
      <c r="E4554" s="8">
        <v>1</v>
      </c>
      <c r="F4554" s="9" t="str">
        <f>_xlfn.XLOOKUP(D4554,Data!G:G,Data!H:H,0,0,1)</f>
        <v>Asia</v>
      </c>
    </row>
    <row r="4555" spans="1:6" x14ac:dyDescent="0.2">
      <c r="A4555" s="9" t="s">
        <v>401</v>
      </c>
      <c r="B4555" s="9" t="s">
        <v>407</v>
      </c>
      <c r="C4555" s="8" t="s">
        <v>8</v>
      </c>
      <c r="D4555" s="9" t="s">
        <v>45</v>
      </c>
      <c r="E4555" s="8">
        <v>2</v>
      </c>
      <c r="F4555" s="9" t="str">
        <f>_xlfn.XLOOKUP(D4555,Data!G:G,Data!H:H,0,0,1)</f>
        <v>North America</v>
      </c>
    </row>
    <row r="4556" spans="1:6" x14ac:dyDescent="0.2">
      <c r="A4556" s="9" t="s">
        <v>401</v>
      </c>
      <c r="B4556" s="9" t="s">
        <v>407</v>
      </c>
      <c r="C4556" s="8" t="s">
        <v>8</v>
      </c>
      <c r="D4556" s="9" t="s">
        <v>31</v>
      </c>
      <c r="E4556" s="8">
        <v>2</v>
      </c>
      <c r="F4556" s="9" t="str">
        <f>_xlfn.XLOOKUP(D4556,Data!G:G,Data!H:H,0,0,1)</f>
        <v>Europe</v>
      </c>
    </row>
    <row r="4557" spans="1:6" x14ac:dyDescent="0.2">
      <c r="A4557" s="9" t="s">
        <v>401</v>
      </c>
      <c r="B4557" s="9" t="s">
        <v>407</v>
      </c>
      <c r="C4557" s="8" t="s">
        <v>8</v>
      </c>
      <c r="D4557" s="9" t="s">
        <v>18</v>
      </c>
      <c r="E4557" s="8">
        <v>1</v>
      </c>
      <c r="F4557" s="9" t="str">
        <f>_xlfn.XLOOKUP(D4557,Data!G:G,Data!H:H,0,0,1)</f>
        <v>Asia</v>
      </c>
    </row>
    <row r="4558" spans="1:6" x14ac:dyDescent="0.2">
      <c r="A4558" s="9" t="s">
        <v>401</v>
      </c>
      <c r="B4558" s="9" t="s">
        <v>407</v>
      </c>
      <c r="C4558" s="8" t="s">
        <v>8</v>
      </c>
      <c r="D4558" s="9" t="s">
        <v>127</v>
      </c>
      <c r="E4558" s="8">
        <v>2</v>
      </c>
      <c r="F4558" s="9" t="str">
        <f>_xlfn.XLOOKUP(D4558,Data!G:G,Data!H:H,0,0,1)</f>
        <v>Europe</v>
      </c>
    </row>
    <row r="4559" spans="1:6" x14ac:dyDescent="0.2">
      <c r="A4559" s="9" t="s">
        <v>401</v>
      </c>
      <c r="B4559" s="9" t="s">
        <v>407</v>
      </c>
      <c r="C4559" s="8" t="s">
        <v>8</v>
      </c>
      <c r="D4559" s="9" t="s">
        <v>192</v>
      </c>
      <c r="E4559" s="8">
        <v>1</v>
      </c>
      <c r="F4559" s="9" t="str">
        <f>_xlfn.XLOOKUP(D4559,Data!G:G,Data!H:H,0,0,1)</f>
        <v>South America</v>
      </c>
    </row>
    <row r="4560" spans="1:6" x14ac:dyDescent="0.2">
      <c r="A4560" s="9" t="s">
        <v>401</v>
      </c>
      <c r="B4560" s="9" t="s">
        <v>407</v>
      </c>
      <c r="C4560" s="8" t="s">
        <v>8</v>
      </c>
      <c r="D4560" s="9" t="s">
        <v>26</v>
      </c>
      <c r="E4560" s="8">
        <v>1</v>
      </c>
      <c r="F4560" s="9" t="str">
        <f>_xlfn.XLOOKUP(D4560,Data!G:G,Data!H:H,0,0,1)</f>
        <v>Europe</v>
      </c>
    </row>
    <row r="4561" spans="1:6" x14ac:dyDescent="0.2">
      <c r="A4561" s="9" t="s">
        <v>401</v>
      </c>
      <c r="B4561" s="9" t="s">
        <v>407</v>
      </c>
      <c r="C4561" s="8" t="s">
        <v>8</v>
      </c>
      <c r="D4561" s="9" t="s">
        <v>25</v>
      </c>
      <c r="E4561" s="8">
        <v>1</v>
      </c>
      <c r="F4561" s="9" t="str">
        <f>_xlfn.XLOOKUP(D4561,Data!G:G,Data!H:H,0,0,1)</f>
        <v>Europe</v>
      </c>
    </row>
    <row r="4562" spans="1:6" x14ac:dyDescent="0.2">
      <c r="A4562" s="9" t="s">
        <v>401</v>
      </c>
      <c r="B4562" s="9" t="s">
        <v>407</v>
      </c>
      <c r="C4562" s="8" t="s">
        <v>8</v>
      </c>
      <c r="D4562" s="9" t="s">
        <v>22</v>
      </c>
      <c r="E4562" s="8">
        <v>2</v>
      </c>
      <c r="F4562" s="9" t="str">
        <f>_xlfn.XLOOKUP(D4562,Data!G:G,Data!H:H,0,0,1)</f>
        <v>Africa</v>
      </c>
    </row>
    <row r="4563" spans="1:6" x14ac:dyDescent="0.2">
      <c r="A4563" s="9" t="s">
        <v>401</v>
      </c>
      <c r="B4563" s="9" t="s">
        <v>407</v>
      </c>
      <c r="C4563" s="8" t="s">
        <v>8</v>
      </c>
      <c r="D4563" s="9" t="s">
        <v>70</v>
      </c>
      <c r="E4563" s="8">
        <v>2</v>
      </c>
      <c r="F4563" s="9" t="str">
        <f>_xlfn.XLOOKUP(D4563,Data!G:G,Data!H:H,0,0,1)</f>
        <v>Europe</v>
      </c>
    </row>
    <row r="4564" spans="1:6" x14ac:dyDescent="0.2">
      <c r="A4564" s="9" t="s">
        <v>401</v>
      </c>
      <c r="B4564" s="9" t="s">
        <v>407</v>
      </c>
      <c r="C4564" s="8" t="s">
        <v>8</v>
      </c>
      <c r="D4564" s="9" t="s">
        <v>21</v>
      </c>
      <c r="E4564" s="8">
        <v>1</v>
      </c>
      <c r="F4564" s="9" t="str">
        <f>_xlfn.XLOOKUP(D4564,Data!G:G,Data!H:H,0,0,1)</f>
        <v>Europe</v>
      </c>
    </row>
    <row r="4565" spans="1:6" x14ac:dyDescent="0.2">
      <c r="A4565" s="9" t="s">
        <v>401</v>
      </c>
      <c r="B4565" s="9" t="s">
        <v>407</v>
      </c>
      <c r="C4565" s="8" t="s">
        <v>8</v>
      </c>
      <c r="D4565" s="9" t="s">
        <v>177</v>
      </c>
      <c r="E4565" s="8">
        <v>1</v>
      </c>
      <c r="F4565" s="9" t="str">
        <f>_xlfn.XLOOKUP(D4565,Data!G:G,Data!H:H,0,0,1)</f>
        <v>Asia</v>
      </c>
    </row>
    <row r="4566" spans="1:6" x14ac:dyDescent="0.2">
      <c r="A4566" s="9" t="s">
        <v>401</v>
      </c>
      <c r="B4566" s="9" t="s">
        <v>407</v>
      </c>
      <c r="C4566" s="8" t="s">
        <v>8</v>
      </c>
      <c r="D4566" s="9" t="s">
        <v>54</v>
      </c>
      <c r="E4566" s="8">
        <v>1</v>
      </c>
      <c r="F4566" s="9" t="str">
        <f>_xlfn.XLOOKUP(D4566,Data!G:G,Data!H:H,0,0,1)</f>
        <v>Europe</v>
      </c>
    </row>
    <row r="4567" spans="1:6" x14ac:dyDescent="0.2">
      <c r="A4567" s="9" t="s">
        <v>401</v>
      </c>
      <c r="B4567" s="9" t="s">
        <v>407</v>
      </c>
      <c r="C4567" s="8" t="s">
        <v>8</v>
      </c>
      <c r="D4567" s="9" t="s">
        <v>146</v>
      </c>
      <c r="E4567" s="8">
        <v>1</v>
      </c>
      <c r="F4567" s="9" t="str">
        <f>_xlfn.XLOOKUP(D4567,Data!G:G,Data!H:H,0,0,1)</f>
        <v>Asia</v>
      </c>
    </row>
    <row r="4568" spans="1:6" x14ac:dyDescent="0.2">
      <c r="A4568" s="9" t="s">
        <v>401</v>
      </c>
      <c r="B4568" s="9" t="s">
        <v>407</v>
      </c>
      <c r="C4568" s="8" t="s">
        <v>8</v>
      </c>
      <c r="D4568" s="9" t="s">
        <v>41</v>
      </c>
      <c r="E4568" s="8">
        <v>1</v>
      </c>
      <c r="F4568" s="9" t="str">
        <f>_xlfn.XLOOKUP(D4568,Data!G:G,Data!H:H,0,0,1)</f>
        <v>Asia</v>
      </c>
    </row>
    <row r="4569" spans="1:6" x14ac:dyDescent="0.2">
      <c r="A4569" s="9" t="s">
        <v>401</v>
      </c>
      <c r="B4569" s="9" t="s">
        <v>407</v>
      </c>
      <c r="C4569" s="8" t="s">
        <v>8</v>
      </c>
      <c r="D4569" s="9" t="s">
        <v>17</v>
      </c>
      <c r="E4569" s="8">
        <v>1</v>
      </c>
      <c r="F4569" s="9" t="str">
        <f>_xlfn.XLOOKUP(D4569,Data!G:G,Data!H:H,0,0,1)</f>
        <v>Asia</v>
      </c>
    </row>
    <row r="4570" spans="1:6" x14ac:dyDescent="0.2">
      <c r="A4570" s="9" t="s">
        <v>401</v>
      </c>
      <c r="B4570" s="9" t="s">
        <v>407</v>
      </c>
      <c r="C4570" s="8" t="s">
        <v>8</v>
      </c>
      <c r="D4570" s="9" t="s">
        <v>24</v>
      </c>
      <c r="E4570" s="8">
        <v>1</v>
      </c>
      <c r="F4570" s="9" t="str">
        <f>_xlfn.XLOOKUP(D4570,Data!G:G,Data!H:H,0,0,1)</f>
        <v>Europe</v>
      </c>
    </row>
    <row r="4571" spans="1:6" x14ac:dyDescent="0.2">
      <c r="A4571" s="9" t="s">
        <v>401</v>
      </c>
      <c r="B4571" s="9" t="s">
        <v>407</v>
      </c>
      <c r="C4571" s="8" t="s">
        <v>8</v>
      </c>
      <c r="D4571" s="9" t="s">
        <v>170</v>
      </c>
      <c r="E4571" s="8">
        <v>1</v>
      </c>
      <c r="F4571" s="9" t="str">
        <f>_xlfn.XLOOKUP(D4571,Data!G:G,Data!H:H,0,0,1)</f>
        <v>North America</v>
      </c>
    </row>
    <row r="4572" spans="1:6" x14ac:dyDescent="0.2">
      <c r="A4572" s="9" t="s">
        <v>401</v>
      </c>
      <c r="B4572" s="9" t="s">
        <v>407</v>
      </c>
      <c r="C4572" s="8" t="s">
        <v>8</v>
      </c>
      <c r="D4572" s="9" t="s">
        <v>144</v>
      </c>
      <c r="E4572" s="8">
        <v>1</v>
      </c>
      <c r="F4572" s="9" t="str">
        <f>_xlfn.XLOOKUP(D4572,Data!G:G,Data!H:H,0,0,1)</f>
        <v>Europe</v>
      </c>
    </row>
    <row r="4573" spans="1:6" x14ac:dyDescent="0.2">
      <c r="A4573" s="9" t="s">
        <v>401</v>
      </c>
      <c r="B4573" s="9" t="s">
        <v>407</v>
      </c>
      <c r="C4573" s="8" t="s">
        <v>8</v>
      </c>
      <c r="D4573" s="9" t="s">
        <v>241</v>
      </c>
      <c r="E4573" s="8">
        <v>1</v>
      </c>
      <c r="F4573" s="9" t="str">
        <f>_xlfn.XLOOKUP(D4573,Data!G:G,Data!H:H,0,0,1)</f>
        <v>Europe</v>
      </c>
    </row>
    <row r="4574" spans="1:6" x14ac:dyDescent="0.2">
      <c r="A4574" s="9" t="s">
        <v>401</v>
      </c>
      <c r="B4574" s="9" t="s">
        <v>407</v>
      </c>
      <c r="C4574" s="8" t="s">
        <v>8</v>
      </c>
      <c r="D4574" s="9" t="s">
        <v>28</v>
      </c>
      <c r="E4574" s="8">
        <v>1</v>
      </c>
      <c r="F4574" s="9" t="str">
        <f>_xlfn.XLOOKUP(D4574,Data!G:G,Data!H:H,0,0,1)</f>
        <v>Asia</v>
      </c>
    </row>
    <row r="4575" spans="1:6" x14ac:dyDescent="0.2">
      <c r="A4575" s="9" t="s">
        <v>401</v>
      </c>
      <c r="B4575" s="9" t="s">
        <v>407</v>
      </c>
      <c r="C4575" s="8" t="s">
        <v>8</v>
      </c>
      <c r="D4575" s="9" t="s">
        <v>10</v>
      </c>
      <c r="E4575" s="8">
        <v>1</v>
      </c>
      <c r="F4575" s="9" t="str">
        <f>_xlfn.XLOOKUP(D4575,Data!G:G,Data!H:H,0,0,1)</f>
        <v>Oceania</v>
      </c>
    </row>
    <row r="4576" spans="1:6" x14ac:dyDescent="0.2">
      <c r="A4576" s="9" t="s">
        <v>401</v>
      </c>
      <c r="B4576" s="9" t="s">
        <v>407</v>
      </c>
      <c r="C4576" s="8" t="s">
        <v>8</v>
      </c>
      <c r="D4576" s="9" t="s">
        <v>33</v>
      </c>
      <c r="E4576" s="8">
        <v>1</v>
      </c>
      <c r="F4576" s="9" t="str">
        <f>_xlfn.XLOOKUP(D4576,Data!G:G,Data!H:H,0,0,1)</f>
        <v>Asia</v>
      </c>
    </row>
    <row r="4577" spans="1:6" x14ac:dyDescent="0.2">
      <c r="A4577" s="9" t="s">
        <v>401</v>
      </c>
      <c r="B4577" s="9" t="s">
        <v>407</v>
      </c>
      <c r="C4577" s="8" t="s">
        <v>8</v>
      </c>
      <c r="D4577" s="9" t="s">
        <v>9</v>
      </c>
      <c r="E4577" s="8">
        <v>1</v>
      </c>
      <c r="F4577" s="9" t="str">
        <f>_xlfn.XLOOKUP(D4577,Data!G:G,Data!H:H,0,0,1)</f>
        <v>South America</v>
      </c>
    </row>
    <row r="4578" spans="1:6" x14ac:dyDescent="0.2">
      <c r="A4578" s="9" t="s">
        <v>401</v>
      </c>
      <c r="B4578" s="9" t="s">
        <v>407</v>
      </c>
      <c r="C4578" s="8" t="s">
        <v>8</v>
      </c>
      <c r="D4578" s="9" t="s">
        <v>55</v>
      </c>
      <c r="E4578" s="8">
        <v>1</v>
      </c>
      <c r="F4578" s="9" t="str">
        <f>_xlfn.XLOOKUP(D4578,Data!G:G,Data!H:H,0,0,1)</f>
        <v>Europe</v>
      </c>
    </row>
    <row r="4579" spans="1:6" x14ac:dyDescent="0.2">
      <c r="A4579" s="9" t="s">
        <v>401</v>
      </c>
      <c r="B4579" s="9" t="s">
        <v>407</v>
      </c>
      <c r="C4579" s="8" t="s">
        <v>8</v>
      </c>
      <c r="D4579" s="9" t="s">
        <v>158</v>
      </c>
      <c r="E4579" s="8">
        <v>1</v>
      </c>
      <c r="F4579" s="9" t="str">
        <f>_xlfn.XLOOKUP(D4579,Data!G:G,Data!H:H,0,0,1)</f>
        <v>Asia</v>
      </c>
    </row>
    <row r="4580" spans="1:6" x14ac:dyDescent="0.2">
      <c r="A4580" s="9" t="s">
        <v>401</v>
      </c>
      <c r="B4580" s="9" t="s">
        <v>402</v>
      </c>
      <c r="C4580" s="8" t="s">
        <v>51</v>
      </c>
      <c r="D4580" s="9" t="s">
        <v>41</v>
      </c>
      <c r="E4580" s="8">
        <v>2</v>
      </c>
      <c r="F4580" s="9" t="str">
        <f>_xlfn.XLOOKUP(D4580,Data!G:G,Data!H:H,0,0,1)</f>
        <v>Asia</v>
      </c>
    </row>
    <row r="4581" spans="1:6" x14ac:dyDescent="0.2">
      <c r="A4581" s="9" t="s">
        <v>401</v>
      </c>
      <c r="B4581" s="9" t="s">
        <v>402</v>
      </c>
      <c r="C4581" s="8" t="s">
        <v>51</v>
      </c>
      <c r="D4581" s="9" t="s">
        <v>144</v>
      </c>
      <c r="E4581" s="8">
        <v>2</v>
      </c>
      <c r="F4581" s="9" t="str">
        <f>_xlfn.XLOOKUP(D4581,Data!G:G,Data!H:H,0,0,1)</f>
        <v>Europe</v>
      </c>
    </row>
    <row r="4582" spans="1:6" x14ac:dyDescent="0.2">
      <c r="A4582" s="9" t="s">
        <v>401</v>
      </c>
      <c r="B4582" s="9" t="s">
        <v>402</v>
      </c>
      <c r="C4582" s="8" t="s">
        <v>51</v>
      </c>
      <c r="D4582" s="9" t="s">
        <v>137</v>
      </c>
      <c r="E4582" s="8">
        <v>2</v>
      </c>
      <c r="F4582" s="9" t="str">
        <f>_xlfn.XLOOKUP(D4582,Data!G:G,Data!H:H,0,0,1)</f>
        <v>Europe</v>
      </c>
    </row>
    <row r="4583" spans="1:6" x14ac:dyDescent="0.2">
      <c r="A4583" s="9" t="s">
        <v>401</v>
      </c>
      <c r="B4583" s="9" t="s">
        <v>402</v>
      </c>
      <c r="C4583" s="8" t="s">
        <v>51</v>
      </c>
      <c r="D4583" s="9" t="s">
        <v>17</v>
      </c>
      <c r="E4583" s="8">
        <v>2</v>
      </c>
      <c r="F4583" s="9" t="str">
        <f>_xlfn.XLOOKUP(D4583,Data!G:G,Data!H:H,0,0,1)</f>
        <v>Asia</v>
      </c>
    </row>
    <row r="4584" spans="1:6" x14ac:dyDescent="0.2">
      <c r="A4584" s="9" t="s">
        <v>401</v>
      </c>
      <c r="B4584" s="9" t="s">
        <v>402</v>
      </c>
      <c r="C4584" s="8" t="s">
        <v>51</v>
      </c>
      <c r="D4584" s="9" t="s">
        <v>28</v>
      </c>
      <c r="E4584" s="8">
        <v>2</v>
      </c>
      <c r="F4584" s="9" t="str">
        <f>_xlfn.XLOOKUP(D4584,Data!G:G,Data!H:H,0,0,1)</f>
        <v>Asia</v>
      </c>
    </row>
    <row r="4585" spans="1:6" x14ac:dyDescent="0.2">
      <c r="A4585" s="9" t="s">
        <v>401</v>
      </c>
      <c r="B4585" s="9" t="s">
        <v>402</v>
      </c>
      <c r="C4585" s="8" t="s">
        <v>51</v>
      </c>
      <c r="D4585" s="9" t="s">
        <v>33</v>
      </c>
      <c r="E4585" s="8">
        <v>2</v>
      </c>
      <c r="F4585" s="9" t="str">
        <f>_xlfn.XLOOKUP(D4585,Data!G:G,Data!H:H,0,0,1)</f>
        <v>Asia</v>
      </c>
    </row>
    <row r="4586" spans="1:6" x14ac:dyDescent="0.2">
      <c r="A4586" s="9" t="s">
        <v>401</v>
      </c>
      <c r="B4586" s="9" t="s">
        <v>402</v>
      </c>
      <c r="C4586" s="8" t="s">
        <v>51</v>
      </c>
      <c r="D4586" s="9" t="s">
        <v>45</v>
      </c>
      <c r="E4586" s="8">
        <v>2</v>
      </c>
      <c r="F4586" s="9" t="str">
        <f>_xlfn.XLOOKUP(D4586,Data!G:G,Data!H:H,0,0,1)</f>
        <v>North America</v>
      </c>
    </row>
    <row r="4587" spans="1:6" x14ac:dyDescent="0.2">
      <c r="A4587" s="9" t="s">
        <v>401</v>
      </c>
      <c r="B4587" s="9" t="s">
        <v>402</v>
      </c>
      <c r="C4587" s="8" t="s">
        <v>51</v>
      </c>
      <c r="D4587" s="9" t="s">
        <v>25</v>
      </c>
      <c r="E4587" s="8">
        <v>2</v>
      </c>
      <c r="F4587" s="9" t="str">
        <f>_xlfn.XLOOKUP(D4587,Data!G:G,Data!H:H,0,0,1)</f>
        <v>Europe</v>
      </c>
    </row>
    <row r="4588" spans="1:6" x14ac:dyDescent="0.2">
      <c r="A4588" s="9" t="s">
        <v>401</v>
      </c>
      <c r="B4588" s="9" t="s">
        <v>402</v>
      </c>
      <c r="C4588" s="8" t="s">
        <v>51</v>
      </c>
      <c r="D4588" s="9" t="s">
        <v>57</v>
      </c>
      <c r="E4588" s="8">
        <v>2</v>
      </c>
      <c r="F4588" s="9" t="str">
        <f>_xlfn.XLOOKUP(D4588,Data!G:G,Data!H:H,0,0,1)</f>
        <v>Asia</v>
      </c>
    </row>
    <row r="4589" spans="1:6" x14ac:dyDescent="0.2">
      <c r="A4589" s="9" t="s">
        <v>401</v>
      </c>
      <c r="B4589" s="9" t="s">
        <v>402</v>
      </c>
      <c r="C4589" s="8" t="s">
        <v>51</v>
      </c>
      <c r="D4589" s="9" t="s">
        <v>32</v>
      </c>
      <c r="E4589" s="8">
        <v>1</v>
      </c>
      <c r="F4589" s="9" t="str">
        <f>_xlfn.XLOOKUP(D4589,Data!G:G,Data!H:H,0,0,1)</f>
        <v>Asia</v>
      </c>
    </row>
    <row r="4590" spans="1:6" x14ac:dyDescent="0.2">
      <c r="A4590" s="9" t="s">
        <v>401</v>
      </c>
      <c r="B4590" s="9" t="s">
        <v>402</v>
      </c>
      <c r="C4590" s="8" t="s">
        <v>51</v>
      </c>
      <c r="D4590" s="9" t="s">
        <v>59</v>
      </c>
      <c r="E4590" s="8">
        <v>2</v>
      </c>
      <c r="F4590" s="9" t="str">
        <f>_xlfn.XLOOKUP(D4590,Data!G:G,Data!H:H,0,0,1)</f>
        <v>Europe</v>
      </c>
    </row>
    <row r="4591" spans="1:6" x14ac:dyDescent="0.2">
      <c r="A4591" s="9" t="s">
        <v>401</v>
      </c>
      <c r="B4591" s="9" t="s">
        <v>402</v>
      </c>
      <c r="C4591" s="8" t="s">
        <v>51</v>
      </c>
      <c r="D4591" s="9" t="s">
        <v>143</v>
      </c>
      <c r="E4591" s="8">
        <v>1</v>
      </c>
      <c r="F4591" s="9" t="str">
        <f>_xlfn.XLOOKUP(D4591,Data!G:G,Data!H:H,0,0,1)</f>
        <v>Europe</v>
      </c>
    </row>
    <row r="4592" spans="1:6" x14ac:dyDescent="0.2">
      <c r="A4592" s="9" t="s">
        <v>401</v>
      </c>
      <c r="B4592" s="9" t="s">
        <v>402</v>
      </c>
      <c r="C4592" s="8" t="s">
        <v>51</v>
      </c>
      <c r="D4592" s="9" t="s">
        <v>37</v>
      </c>
      <c r="E4592" s="8">
        <v>1</v>
      </c>
      <c r="F4592" s="9" t="str">
        <f>_xlfn.XLOOKUP(D4592,Data!G:G,Data!H:H,0,0,1)</f>
        <v>Asia</v>
      </c>
    </row>
    <row r="4593" spans="1:6" x14ac:dyDescent="0.2">
      <c r="A4593" s="9" t="s">
        <v>401</v>
      </c>
      <c r="B4593" s="9" t="s">
        <v>402</v>
      </c>
      <c r="C4593" s="8" t="s">
        <v>51</v>
      </c>
      <c r="D4593" s="9" t="s">
        <v>26</v>
      </c>
      <c r="E4593" s="8">
        <v>2</v>
      </c>
      <c r="F4593" s="9" t="str">
        <f>_xlfn.XLOOKUP(D4593,Data!G:G,Data!H:H,0,0,1)</f>
        <v>Europe</v>
      </c>
    </row>
    <row r="4594" spans="1:6" x14ac:dyDescent="0.2">
      <c r="A4594" s="9" t="s">
        <v>401</v>
      </c>
      <c r="B4594" s="9" t="s">
        <v>402</v>
      </c>
      <c r="C4594" s="8" t="s">
        <v>51</v>
      </c>
      <c r="D4594" s="9" t="s">
        <v>35</v>
      </c>
      <c r="E4594" s="8">
        <v>1</v>
      </c>
      <c r="F4594" s="9" t="str">
        <f>_xlfn.XLOOKUP(D4594,Data!G:G,Data!H:H,0,0,1)</f>
        <v>North America</v>
      </c>
    </row>
    <row r="4595" spans="1:6" x14ac:dyDescent="0.2">
      <c r="A4595" s="9" t="s">
        <v>401</v>
      </c>
      <c r="B4595" s="9" t="s">
        <v>402</v>
      </c>
      <c r="C4595" s="8" t="s">
        <v>51</v>
      </c>
      <c r="D4595" s="9" t="s">
        <v>54</v>
      </c>
      <c r="E4595" s="8">
        <v>2</v>
      </c>
      <c r="F4595" s="9" t="str">
        <f>_xlfn.XLOOKUP(D4595,Data!G:G,Data!H:H,0,0,1)</f>
        <v>Europe</v>
      </c>
    </row>
    <row r="4596" spans="1:6" x14ac:dyDescent="0.2">
      <c r="A4596" s="9" t="s">
        <v>401</v>
      </c>
      <c r="B4596" s="9" t="s">
        <v>402</v>
      </c>
      <c r="C4596" s="8" t="s">
        <v>51</v>
      </c>
      <c r="D4596" s="9" t="s">
        <v>31</v>
      </c>
      <c r="E4596" s="8">
        <v>1</v>
      </c>
      <c r="F4596" s="9" t="str">
        <f>_xlfn.XLOOKUP(D4596,Data!G:G,Data!H:H,0,0,1)</f>
        <v>Europe</v>
      </c>
    </row>
    <row r="4597" spans="1:6" x14ac:dyDescent="0.2">
      <c r="A4597" s="9" t="s">
        <v>401</v>
      </c>
      <c r="B4597" s="9" t="s">
        <v>402</v>
      </c>
      <c r="C4597" s="8" t="s">
        <v>51</v>
      </c>
      <c r="D4597" s="9" t="s">
        <v>52</v>
      </c>
      <c r="E4597" s="8">
        <v>1</v>
      </c>
      <c r="F4597" s="9" t="str">
        <f>_xlfn.XLOOKUP(D4597,Data!G:G,Data!H:H,0,0,1)</f>
        <v>Europe</v>
      </c>
    </row>
    <row r="4598" spans="1:6" x14ac:dyDescent="0.2">
      <c r="A4598" s="9" t="s">
        <v>401</v>
      </c>
      <c r="B4598" s="9" t="s">
        <v>402</v>
      </c>
      <c r="C4598" s="8" t="s">
        <v>51</v>
      </c>
      <c r="D4598" s="9" t="s">
        <v>22</v>
      </c>
      <c r="E4598" s="8">
        <v>2</v>
      </c>
      <c r="F4598" s="9" t="str">
        <f>_xlfn.XLOOKUP(D4598,Data!G:G,Data!H:H,0,0,1)</f>
        <v>Africa</v>
      </c>
    </row>
    <row r="4599" spans="1:6" x14ac:dyDescent="0.2">
      <c r="A4599" s="9" t="s">
        <v>401</v>
      </c>
      <c r="B4599" s="9" t="s">
        <v>402</v>
      </c>
      <c r="C4599" s="8" t="s">
        <v>51</v>
      </c>
      <c r="D4599" s="9" t="s">
        <v>9</v>
      </c>
      <c r="E4599" s="8">
        <v>1</v>
      </c>
      <c r="F4599" s="9" t="str">
        <f>_xlfn.XLOOKUP(D4599,Data!G:G,Data!H:H,0,0,1)</f>
        <v>South America</v>
      </c>
    </row>
    <row r="4600" spans="1:6" x14ac:dyDescent="0.2">
      <c r="A4600" s="9" t="s">
        <v>401</v>
      </c>
      <c r="B4600" s="9" t="s">
        <v>402</v>
      </c>
      <c r="C4600" s="8" t="s">
        <v>51</v>
      </c>
      <c r="D4600" s="9" t="s">
        <v>191</v>
      </c>
      <c r="E4600" s="8">
        <v>1</v>
      </c>
      <c r="F4600" s="9" t="str">
        <f>_xlfn.XLOOKUP(D4600,Data!G:G,Data!H:H,0,0,1)</f>
        <v>Europe</v>
      </c>
    </row>
    <row r="4601" spans="1:6" x14ac:dyDescent="0.2">
      <c r="A4601" s="9" t="s">
        <v>401</v>
      </c>
      <c r="B4601" s="9" t="s">
        <v>402</v>
      </c>
      <c r="C4601" s="8" t="s">
        <v>51</v>
      </c>
      <c r="D4601" s="9" t="s">
        <v>21</v>
      </c>
      <c r="E4601" s="8">
        <v>1</v>
      </c>
      <c r="F4601" s="9" t="str">
        <f>_xlfn.XLOOKUP(D4601,Data!G:G,Data!H:H,0,0,1)</f>
        <v>Europe</v>
      </c>
    </row>
    <row r="4602" spans="1:6" x14ac:dyDescent="0.2">
      <c r="A4602" s="9" t="s">
        <v>401</v>
      </c>
      <c r="B4602" s="9" t="s">
        <v>402</v>
      </c>
      <c r="C4602" s="8" t="s">
        <v>51</v>
      </c>
      <c r="D4602" s="9" t="s">
        <v>20</v>
      </c>
      <c r="E4602" s="8">
        <v>1</v>
      </c>
      <c r="F4602" s="9" t="str">
        <f>_xlfn.XLOOKUP(D4602,Data!G:G,Data!H:H,0,0,1)</f>
        <v>North America</v>
      </c>
    </row>
    <row r="4603" spans="1:6" x14ac:dyDescent="0.2">
      <c r="A4603" s="9" t="s">
        <v>401</v>
      </c>
      <c r="B4603" s="9" t="s">
        <v>402</v>
      </c>
      <c r="C4603" s="8" t="s">
        <v>51</v>
      </c>
      <c r="D4603" s="9" t="s">
        <v>27</v>
      </c>
      <c r="E4603" s="8">
        <v>1</v>
      </c>
      <c r="F4603" s="9" t="str">
        <f>_xlfn.XLOOKUP(D4603,Data!G:G,Data!H:H,0,0,1)</f>
        <v>Europe</v>
      </c>
    </row>
    <row r="4604" spans="1:6" x14ac:dyDescent="0.2">
      <c r="A4604" s="9" t="s">
        <v>401</v>
      </c>
      <c r="B4604" s="9" t="s">
        <v>402</v>
      </c>
      <c r="C4604" s="8" t="s">
        <v>51</v>
      </c>
      <c r="D4604" s="9" t="s">
        <v>13</v>
      </c>
      <c r="E4604" s="8">
        <v>1</v>
      </c>
      <c r="F4604" s="9" t="str">
        <f>_xlfn.XLOOKUP(D4604,Data!G:G,Data!H:H,0,0,1)</f>
        <v>South America</v>
      </c>
    </row>
    <row r="4605" spans="1:6" x14ac:dyDescent="0.2">
      <c r="A4605" s="9" t="s">
        <v>401</v>
      </c>
      <c r="B4605" s="9" t="s">
        <v>402</v>
      </c>
      <c r="C4605" s="8" t="s">
        <v>51</v>
      </c>
      <c r="D4605" s="9" t="s">
        <v>60</v>
      </c>
      <c r="E4605" s="8">
        <v>1</v>
      </c>
      <c r="F4605" s="9" t="str">
        <f>_xlfn.XLOOKUP(D4605,Data!G:G,Data!H:H,0,0,1)</f>
        <v>North America</v>
      </c>
    </row>
    <row r="4606" spans="1:6" x14ac:dyDescent="0.2">
      <c r="A4606" s="9" t="s">
        <v>401</v>
      </c>
      <c r="B4606" s="9" t="s">
        <v>402</v>
      </c>
      <c r="C4606" s="8" t="s">
        <v>51</v>
      </c>
      <c r="D4606" s="9" t="s">
        <v>47</v>
      </c>
      <c r="E4606" s="8">
        <v>1</v>
      </c>
      <c r="F4606" s="9" t="str">
        <f>_xlfn.XLOOKUP(D4606,Data!G:G,Data!H:H,0,0,1)</f>
        <v>Asia</v>
      </c>
    </row>
    <row r="4607" spans="1:6" x14ac:dyDescent="0.2">
      <c r="A4607" s="9" t="s">
        <v>401</v>
      </c>
      <c r="B4607" s="9" t="s">
        <v>402</v>
      </c>
      <c r="C4607" s="8" t="s">
        <v>51</v>
      </c>
      <c r="D4607" s="9" t="s">
        <v>220</v>
      </c>
      <c r="E4607" s="8">
        <v>1</v>
      </c>
      <c r="F4607" s="9" t="str">
        <f>_xlfn.XLOOKUP(D4607,Data!G:G,Data!H:H,0,0,1)</f>
        <v>North America</v>
      </c>
    </row>
    <row r="4608" spans="1:6" x14ac:dyDescent="0.2">
      <c r="A4608" s="9" t="s">
        <v>401</v>
      </c>
      <c r="B4608" s="9" t="s">
        <v>402</v>
      </c>
      <c r="C4608" s="8" t="s">
        <v>51</v>
      </c>
      <c r="D4608" s="9" t="s">
        <v>237</v>
      </c>
      <c r="E4608" s="8">
        <v>1</v>
      </c>
      <c r="F4608" s="9" t="str">
        <f>_xlfn.XLOOKUP(D4608,Data!G:G,Data!H:H,0,0,1)</f>
        <v>Asia</v>
      </c>
    </row>
    <row r="4609" spans="1:6" x14ac:dyDescent="0.2">
      <c r="A4609" s="9" t="s">
        <v>401</v>
      </c>
      <c r="B4609" s="9" t="s">
        <v>402</v>
      </c>
      <c r="C4609" s="8" t="s">
        <v>51</v>
      </c>
      <c r="D4609" s="9" t="s">
        <v>122</v>
      </c>
      <c r="E4609" s="8">
        <v>1</v>
      </c>
      <c r="F4609" s="9" t="str">
        <f>_xlfn.XLOOKUP(D4609,Data!G:G,Data!H:H,0,0,1)</f>
        <v>Refugee</v>
      </c>
    </row>
    <row r="4610" spans="1:6" x14ac:dyDescent="0.2">
      <c r="A4610" s="9" t="s">
        <v>401</v>
      </c>
      <c r="B4610" s="9" t="s">
        <v>403</v>
      </c>
      <c r="C4610" s="8" t="s">
        <v>51</v>
      </c>
      <c r="D4610" s="9" t="s">
        <v>45</v>
      </c>
      <c r="E4610" s="8">
        <v>2</v>
      </c>
      <c r="F4610" s="9" t="str">
        <f>_xlfn.XLOOKUP(D4610,Data!G:G,Data!H:H,0,0,1)</f>
        <v>North America</v>
      </c>
    </row>
    <row r="4611" spans="1:6" x14ac:dyDescent="0.2">
      <c r="A4611" s="9" t="s">
        <v>401</v>
      </c>
      <c r="B4611" s="9" t="s">
        <v>403</v>
      </c>
      <c r="C4611" s="8" t="s">
        <v>51</v>
      </c>
      <c r="D4611" s="9" t="s">
        <v>17</v>
      </c>
      <c r="E4611" s="8">
        <v>2</v>
      </c>
      <c r="F4611" s="9" t="str">
        <f>_xlfn.XLOOKUP(D4611,Data!G:G,Data!H:H,0,0,1)</f>
        <v>Asia</v>
      </c>
    </row>
    <row r="4612" spans="1:6" x14ac:dyDescent="0.2">
      <c r="A4612" s="9" t="s">
        <v>401</v>
      </c>
      <c r="B4612" s="9" t="s">
        <v>403</v>
      </c>
      <c r="C4612" s="8" t="s">
        <v>51</v>
      </c>
      <c r="D4612" s="9" t="s">
        <v>137</v>
      </c>
      <c r="E4612" s="8">
        <v>2</v>
      </c>
      <c r="F4612" s="9" t="str">
        <f>_xlfn.XLOOKUP(D4612,Data!G:G,Data!H:H,0,0,1)</f>
        <v>Europe</v>
      </c>
    </row>
    <row r="4613" spans="1:6" x14ac:dyDescent="0.2">
      <c r="A4613" s="9" t="s">
        <v>401</v>
      </c>
      <c r="B4613" s="9" t="s">
        <v>403</v>
      </c>
      <c r="C4613" s="8" t="s">
        <v>51</v>
      </c>
      <c r="D4613" s="9" t="s">
        <v>37</v>
      </c>
      <c r="E4613" s="8">
        <v>1</v>
      </c>
      <c r="F4613" s="9" t="str">
        <f>_xlfn.XLOOKUP(D4613,Data!G:G,Data!H:H,0,0,1)</f>
        <v>Asia</v>
      </c>
    </row>
    <row r="4614" spans="1:6" x14ac:dyDescent="0.2">
      <c r="A4614" s="9" t="s">
        <v>401</v>
      </c>
      <c r="B4614" s="9" t="s">
        <v>403</v>
      </c>
      <c r="C4614" s="8" t="s">
        <v>51</v>
      </c>
      <c r="D4614" s="9" t="s">
        <v>144</v>
      </c>
      <c r="E4614" s="8">
        <v>2</v>
      </c>
      <c r="F4614" s="9" t="str">
        <f>_xlfn.XLOOKUP(D4614,Data!G:G,Data!H:H,0,0,1)</f>
        <v>Europe</v>
      </c>
    </row>
    <row r="4615" spans="1:6" x14ac:dyDescent="0.2">
      <c r="A4615" s="9" t="s">
        <v>401</v>
      </c>
      <c r="B4615" s="9" t="s">
        <v>403</v>
      </c>
      <c r="C4615" s="8" t="s">
        <v>51</v>
      </c>
      <c r="D4615" s="9" t="s">
        <v>59</v>
      </c>
      <c r="E4615" s="8">
        <v>2</v>
      </c>
      <c r="F4615" s="9" t="str">
        <f>_xlfn.XLOOKUP(D4615,Data!G:G,Data!H:H,0,0,1)</f>
        <v>Europe</v>
      </c>
    </row>
    <row r="4616" spans="1:6" x14ac:dyDescent="0.2">
      <c r="A4616" s="9" t="s">
        <v>401</v>
      </c>
      <c r="B4616" s="9" t="s">
        <v>403</v>
      </c>
      <c r="C4616" s="8" t="s">
        <v>51</v>
      </c>
      <c r="D4616" s="9" t="s">
        <v>52</v>
      </c>
      <c r="E4616" s="8">
        <v>1</v>
      </c>
      <c r="F4616" s="9" t="str">
        <f>_xlfn.XLOOKUP(D4616,Data!G:G,Data!H:H,0,0,1)</f>
        <v>Europe</v>
      </c>
    </row>
    <row r="4617" spans="1:6" x14ac:dyDescent="0.2">
      <c r="A4617" s="9" t="s">
        <v>401</v>
      </c>
      <c r="B4617" s="9" t="s">
        <v>403</v>
      </c>
      <c r="C4617" s="8" t="s">
        <v>51</v>
      </c>
      <c r="D4617" s="9" t="s">
        <v>54</v>
      </c>
      <c r="E4617" s="8">
        <v>2</v>
      </c>
      <c r="F4617" s="9" t="str">
        <f>_xlfn.XLOOKUP(D4617,Data!G:G,Data!H:H,0,0,1)</f>
        <v>Europe</v>
      </c>
    </row>
    <row r="4618" spans="1:6" x14ac:dyDescent="0.2">
      <c r="A4618" s="9" t="s">
        <v>401</v>
      </c>
      <c r="B4618" s="9" t="s">
        <v>403</v>
      </c>
      <c r="C4618" s="8" t="s">
        <v>51</v>
      </c>
      <c r="D4618" s="9" t="s">
        <v>26</v>
      </c>
      <c r="E4618" s="8">
        <v>2</v>
      </c>
      <c r="F4618" s="9" t="str">
        <f>_xlfn.XLOOKUP(D4618,Data!G:G,Data!H:H,0,0,1)</f>
        <v>Europe</v>
      </c>
    </row>
    <row r="4619" spans="1:6" x14ac:dyDescent="0.2">
      <c r="A4619" s="9" t="s">
        <v>401</v>
      </c>
      <c r="B4619" s="9" t="s">
        <v>403</v>
      </c>
      <c r="C4619" s="8" t="s">
        <v>51</v>
      </c>
      <c r="D4619" s="9" t="s">
        <v>33</v>
      </c>
      <c r="E4619" s="8">
        <v>2</v>
      </c>
      <c r="F4619" s="9" t="str">
        <f>_xlfn.XLOOKUP(D4619,Data!G:G,Data!H:H,0,0,1)</f>
        <v>Asia</v>
      </c>
    </row>
    <row r="4620" spans="1:6" x14ac:dyDescent="0.2">
      <c r="A4620" s="9" t="s">
        <v>401</v>
      </c>
      <c r="B4620" s="9" t="s">
        <v>403</v>
      </c>
      <c r="C4620" s="8" t="s">
        <v>51</v>
      </c>
      <c r="D4620" s="9" t="s">
        <v>27</v>
      </c>
      <c r="E4620" s="8">
        <v>1</v>
      </c>
      <c r="F4620" s="9" t="str">
        <f>_xlfn.XLOOKUP(D4620,Data!G:G,Data!H:H,0,0,1)</f>
        <v>Europe</v>
      </c>
    </row>
    <row r="4621" spans="1:6" x14ac:dyDescent="0.2">
      <c r="A4621" s="9" t="s">
        <v>401</v>
      </c>
      <c r="B4621" s="9" t="s">
        <v>403</v>
      </c>
      <c r="C4621" s="8" t="s">
        <v>51</v>
      </c>
      <c r="D4621" s="9" t="s">
        <v>21</v>
      </c>
      <c r="E4621" s="8">
        <v>1</v>
      </c>
      <c r="F4621" s="9" t="str">
        <f>_xlfn.XLOOKUP(D4621,Data!G:G,Data!H:H,0,0,1)</f>
        <v>Europe</v>
      </c>
    </row>
    <row r="4622" spans="1:6" x14ac:dyDescent="0.2">
      <c r="A4622" s="9" t="s">
        <v>401</v>
      </c>
      <c r="B4622" s="9" t="s">
        <v>403</v>
      </c>
      <c r="C4622" s="8" t="s">
        <v>51</v>
      </c>
      <c r="D4622" s="9" t="s">
        <v>25</v>
      </c>
      <c r="E4622" s="8">
        <v>1</v>
      </c>
      <c r="F4622" s="9" t="str">
        <f>_xlfn.XLOOKUP(D4622,Data!G:G,Data!H:H,0,0,1)</f>
        <v>Europe</v>
      </c>
    </row>
    <row r="4623" spans="1:6" x14ac:dyDescent="0.2">
      <c r="A4623" s="9" t="s">
        <v>401</v>
      </c>
      <c r="B4623" s="9" t="s">
        <v>403</v>
      </c>
      <c r="C4623" s="8" t="s">
        <v>51</v>
      </c>
      <c r="D4623" s="9" t="s">
        <v>28</v>
      </c>
      <c r="E4623" s="8">
        <v>2</v>
      </c>
      <c r="F4623" s="9" t="str">
        <f>_xlfn.XLOOKUP(D4623,Data!G:G,Data!H:H,0,0,1)</f>
        <v>Asia</v>
      </c>
    </row>
    <row r="4624" spans="1:6" x14ac:dyDescent="0.2">
      <c r="A4624" s="9" t="s">
        <v>401</v>
      </c>
      <c r="B4624" s="9" t="s">
        <v>403</v>
      </c>
      <c r="C4624" s="8" t="s">
        <v>51</v>
      </c>
      <c r="D4624" s="9" t="s">
        <v>41</v>
      </c>
      <c r="E4624" s="8">
        <v>2</v>
      </c>
      <c r="F4624" s="9" t="str">
        <f>_xlfn.XLOOKUP(D4624,Data!G:G,Data!H:H,0,0,1)</f>
        <v>Asia</v>
      </c>
    </row>
    <row r="4625" spans="1:6" x14ac:dyDescent="0.2">
      <c r="A4625" s="9" t="s">
        <v>401</v>
      </c>
      <c r="B4625" s="9" t="s">
        <v>403</v>
      </c>
      <c r="C4625" s="8" t="s">
        <v>51</v>
      </c>
      <c r="D4625" s="9" t="s">
        <v>13</v>
      </c>
      <c r="E4625" s="8">
        <v>1</v>
      </c>
      <c r="F4625" s="9" t="str">
        <f>_xlfn.XLOOKUP(D4625,Data!G:G,Data!H:H,0,0,1)</f>
        <v>South America</v>
      </c>
    </row>
    <row r="4626" spans="1:6" x14ac:dyDescent="0.2">
      <c r="A4626" s="9" t="s">
        <v>401</v>
      </c>
      <c r="B4626" s="9" t="s">
        <v>403</v>
      </c>
      <c r="C4626" s="8" t="s">
        <v>51</v>
      </c>
      <c r="D4626" s="9" t="s">
        <v>31</v>
      </c>
      <c r="E4626" s="8">
        <v>1</v>
      </c>
      <c r="F4626" s="9" t="str">
        <f>_xlfn.XLOOKUP(D4626,Data!G:G,Data!H:H,0,0,1)</f>
        <v>Europe</v>
      </c>
    </row>
    <row r="4627" spans="1:6" x14ac:dyDescent="0.2">
      <c r="A4627" s="9" t="s">
        <v>401</v>
      </c>
      <c r="B4627" s="9" t="s">
        <v>403</v>
      </c>
      <c r="C4627" s="8" t="s">
        <v>51</v>
      </c>
      <c r="D4627" s="9" t="s">
        <v>282</v>
      </c>
      <c r="E4627" s="8">
        <v>1</v>
      </c>
      <c r="F4627" s="9" t="str">
        <f>_xlfn.XLOOKUP(D4627,Data!G:G,Data!H:H,0,0,1)</f>
        <v>Europe</v>
      </c>
    </row>
    <row r="4628" spans="1:6" x14ac:dyDescent="0.2">
      <c r="A4628" s="9" t="s">
        <v>401</v>
      </c>
      <c r="B4628" s="9" t="s">
        <v>403</v>
      </c>
      <c r="C4628" s="8" t="s">
        <v>51</v>
      </c>
      <c r="D4628" s="9" t="s">
        <v>60</v>
      </c>
      <c r="E4628" s="8">
        <v>1</v>
      </c>
      <c r="F4628" s="9" t="str">
        <f>_xlfn.XLOOKUP(D4628,Data!G:G,Data!H:H,0,0,1)</f>
        <v>North America</v>
      </c>
    </row>
    <row r="4629" spans="1:6" x14ac:dyDescent="0.2">
      <c r="A4629" s="9" t="s">
        <v>401</v>
      </c>
      <c r="B4629" s="9" t="s">
        <v>403</v>
      </c>
      <c r="C4629" s="8" t="s">
        <v>51</v>
      </c>
      <c r="D4629" s="9" t="s">
        <v>20</v>
      </c>
      <c r="E4629" s="8">
        <v>1</v>
      </c>
      <c r="F4629" s="9" t="str">
        <f>_xlfn.XLOOKUP(D4629,Data!G:G,Data!H:H,0,0,1)</f>
        <v>North America</v>
      </c>
    </row>
    <row r="4630" spans="1:6" x14ac:dyDescent="0.2">
      <c r="A4630" s="9" t="s">
        <v>401</v>
      </c>
      <c r="B4630" s="9" t="s">
        <v>403</v>
      </c>
      <c r="C4630" s="8" t="s">
        <v>51</v>
      </c>
      <c r="D4630" s="9" t="s">
        <v>143</v>
      </c>
      <c r="E4630" s="8">
        <v>1</v>
      </c>
      <c r="F4630" s="9" t="str">
        <f>_xlfn.XLOOKUP(D4630,Data!G:G,Data!H:H,0,0,1)</f>
        <v>Europe</v>
      </c>
    </row>
    <row r="4631" spans="1:6" x14ac:dyDescent="0.2">
      <c r="A4631" s="9" t="s">
        <v>401</v>
      </c>
      <c r="B4631" s="9" t="s">
        <v>403</v>
      </c>
      <c r="C4631" s="8" t="s">
        <v>51</v>
      </c>
      <c r="D4631" s="9" t="s">
        <v>14</v>
      </c>
      <c r="E4631" s="8">
        <v>1</v>
      </c>
      <c r="F4631" s="9" t="str">
        <f>_xlfn.XLOOKUP(D4631,Data!G:G,Data!H:H,0,0,1)</f>
        <v>North America</v>
      </c>
    </row>
    <row r="4632" spans="1:6" x14ac:dyDescent="0.2">
      <c r="A4632" s="9" t="s">
        <v>401</v>
      </c>
      <c r="B4632" s="9" t="s">
        <v>404</v>
      </c>
      <c r="C4632" s="8" t="s">
        <v>51</v>
      </c>
      <c r="D4632" s="9" t="s">
        <v>143</v>
      </c>
      <c r="E4632" s="8">
        <v>2</v>
      </c>
      <c r="F4632" s="9" t="str">
        <f>_xlfn.XLOOKUP(D4632,Data!G:G,Data!H:H,0,0,1)</f>
        <v>Europe</v>
      </c>
    </row>
    <row r="4633" spans="1:6" x14ac:dyDescent="0.2">
      <c r="A4633" s="9" t="s">
        <v>401</v>
      </c>
      <c r="B4633" s="9" t="s">
        <v>404</v>
      </c>
      <c r="C4633" s="8" t="s">
        <v>51</v>
      </c>
      <c r="D4633" s="9" t="s">
        <v>41</v>
      </c>
      <c r="E4633" s="8">
        <v>2</v>
      </c>
      <c r="F4633" s="9" t="str">
        <f>_xlfn.XLOOKUP(D4633,Data!G:G,Data!H:H,0,0,1)</f>
        <v>Asia</v>
      </c>
    </row>
    <row r="4634" spans="1:6" x14ac:dyDescent="0.2">
      <c r="A4634" s="9" t="s">
        <v>401</v>
      </c>
      <c r="B4634" s="9" t="s">
        <v>404</v>
      </c>
      <c r="C4634" s="8" t="s">
        <v>51</v>
      </c>
      <c r="D4634" s="9" t="s">
        <v>28</v>
      </c>
      <c r="E4634" s="8">
        <v>2</v>
      </c>
      <c r="F4634" s="9" t="str">
        <f>_xlfn.XLOOKUP(D4634,Data!G:G,Data!H:H,0,0,1)</f>
        <v>Asia</v>
      </c>
    </row>
    <row r="4635" spans="1:6" x14ac:dyDescent="0.2">
      <c r="A4635" s="9" t="s">
        <v>401</v>
      </c>
      <c r="B4635" s="9" t="s">
        <v>404</v>
      </c>
      <c r="C4635" s="8" t="s">
        <v>51</v>
      </c>
      <c r="D4635" s="9" t="s">
        <v>47</v>
      </c>
      <c r="E4635" s="8">
        <v>1</v>
      </c>
      <c r="F4635" s="9" t="str">
        <f>_xlfn.XLOOKUP(D4635,Data!G:G,Data!H:H,0,0,1)</f>
        <v>Asia</v>
      </c>
    </row>
    <row r="4636" spans="1:6" x14ac:dyDescent="0.2">
      <c r="A4636" s="9" t="s">
        <v>401</v>
      </c>
      <c r="B4636" s="9" t="s">
        <v>404</v>
      </c>
      <c r="C4636" s="8" t="s">
        <v>51</v>
      </c>
      <c r="D4636" s="9" t="s">
        <v>17</v>
      </c>
      <c r="E4636" s="8">
        <v>2</v>
      </c>
      <c r="F4636" s="9" t="str">
        <f>_xlfn.XLOOKUP(D4636,Data!G:G,Data!H:H,0,0,1)</f>
        <v>Asia</v>
      </c>
    </row>
    <row r="4637" spans="1:6" x14ac:dyDescent="0.2">
      <c r="A4637" s="9" t="s">
        <v>401</v>
      </c>
      <c r="B4637" s="9" t="s">
        <v>404</v>
      </c>
      <c r="C4637" s="8" t="s">
        <v>51</v>
      </c>
      <c r="D4637" s="9" t="s">
        <v>43</v>
      </c>
      <c r="E4637" s="8">
        <v>2</v>
      </c>
      <c r="F4637" s="9" t="str">
        <f>_xlfn.XLOOKUP(D4637,Data!G:G,Data!H:H,0,0,1)</f>
        <v>Europe</v>
      </c>
    </row>
    <row r="4638" spans="1:6" x14ac:dyDescent="0.2">
      <c r="A4638" s="9" t="s">
        <v>401</v>
      </c>
      <c r="B4638" s="9" t="s">
        <v>404</v>
      </c>
      <c r="C4638" s="8" t="s">
        <v>51</v>
      </c>
      <c r="D4638" s="9" t="s">
        <v>153</v>
      </c>
      <c r="E4638" s="8">
        <v>1</v>
      </c>
      <c r="F4638" s="9" t="str">
        <f>_xlfn.XLOOKUP(D4638,Data!G:G,Data!H:H,0,0,1)</f>
        <v>Europe</v>
      </c>
    </row>
    <row r="4639" spans="1:6" x14ac:dyDescent="0.2">
      <c r="A4639" s="9" t="s">
        <v>401</v>
      </c>
      <c r="B4639" s="9" t="s">
        <v>404</v>
      </c>
      <c r="C4639" s="8" t="s">
        <v>51</v>
      </c>
      <c r="D4639" s="9" t="s">
        <v>171</v>
      </c>
      <c r="E4639" s="8">
        <v>1</v>
      </c>
      <c r="F4639" s="9" t="str">
        <f>_xlfn.XLOOKUP(D4639,Data!G:G,Data!H:H,0,0,1)</f>
        <v>Europe</v>
      </c>
    </row>
    <row r="4640" spans="1:6" x14ac:dyDescent="0.2">
      <c r="A4640" s="9" t="s">
        <v>401</v>
      </c>
      <c r="B4640" s="9" t="s">
        <v>404</v>
      </c>
      <c r="C4640" s="8" t="s">
        <v>51</v>
      </c>
      <c r="D4640" s="9" t="s">
        <v>33</v>
      </c>
      <c r="E4640" s="8">
        <v>1</v>
      </c>
      <c r="F4640" s="9" t="str">
        <f>_xlfn.XLOOKUP(D4640,Data!G:G,Data!H:H,0,0,1)</f>
        <v>Asia</v>
      </c>
    </row>
    <row r="4641" spans="1:6" x14ac:dyDescent="0.2">
      <c r="A4641" s="9" t="s">
        <v>401</v>
      </c>
      <c r="B4641" s="9" t="s">
        <v>404</v>
      </c>
      <c r="C4641" s="8" t="s">
        <v>51</v>
      </c>
      <c r="D4641" s="9" t="s">
        <v>22</v>
      </c>
      <c r="E4641" s="8">
        <v>1</v>
      </c>
      <c r="F4641" s="9" t="str">
        <f>_xlfn.XLOOKUP(D4641,Data!G:G,Data!H:H,0,0,1)</f>
        <v>Africa</v>
      </c>
    </row>
    <row r="4642" spans="1:6" x14ac:dyDescent="0.2">
      <c r="A4642" s="9" t="s">
        <v>401</v>
      </c>
      <c r="B4642" s="9" t="s">
        <v>404</v>
      </c>
      <c r="C4642" s="8" t="s">
        <v>51</v>
      </c>
      <c r="D4642" s="9" t="s">
        <v>18</v>
      </c>
      <c r="E4642" s="8">
        <v>2</v>
      </c>
      <c r="F4642" s="9" t="str">
        <f>_xlfn.XLOOKUP(D4642,Data!G:G,Data!H:H,0,0,1)</f>
        <v>Asia</v>
      </c>
    </row>
    <row r="4643" spans="1:6" x14ac:dyDescent="0.2">
      <c r="A4643" s="9" t="s">
        <v>401</v>
      </c>
      <c r="B4643" s="9" t="s">
        <v>404</v>
      </c>
      <c r="C4643" s="8" t="s">
        <v>51</v>
      </c>
      <c r="D4643" s="9" t="s">
        <v>59</v>
      </c>
      <c r="E4643" s="8">
        <v>1</v>
      </c>
      <c r="F4643" s="9" t="str">
        <f>_xlfn.XLOOKUP(D4643,Data!G:G,Data!H:H,0,0,1)</f>
        <v>Europe</v>
      </c>
    </row>
    <row r="4644" spans="1:6" x14ac:dyDescent="0.2">
      <c r="A4644" s="9" t="s">
        <v>401</v>
      </c>
      <c r="B4644" s="9" t="s">
        <v>404</v>
      </c>
      <c r="C4644" s="8" t="s">
        <v>51</v>
      </c>
      <c r="D4644" s="9" t="s">
        <v>198</v>
      </c>
      <c r="E4644" s="8">
        <v>1</v>
      </c>
      <c r="F4644" s="9" t="str">
        <f>_xlfn.XLOOKUP(D4644,Data!G:G,Data!H:H,0,0,1)</f>
        <v>Europe</v>
      </c>
    </row>
    <row r="4645" spans="1:6" x14ac:dyDescent="0.2">
      <c r="A4645" s="9" t="s">
        <v>401</v>
      </c>
      <c r="B4645" s="9" t="s">
        <v>404</v>
      </c>
      <c r="C4645" s="8" t="s">
        <v>51</v>
      </c>
      <c r="D4645" s="9" t="s">
        <v>35</v>
      </c>
      <c r="E4645" s="8">
        <v>1</v>
      </c>
      <c r="F4645" s="9" t="str">
        <f>_xlfn.XLOOKUP(D4645,Data!G:G,Data!H:H,0,0,1)</f>
        <v>North America</v>
      </c>
    </row>
    <row r="4646" spans="1:6" x14ac:dyDescent="0.2">
      <c r="A4646" s="9" t="s">
        <v>401</v>
      </c>
      <c r="B4646" s="9" t="s">
        <v>404</v>
      </c>
      <c r="C4646" s="8" t="s">
        <v>51</v>
      </c>
      <c r="D4646" s="9" t="s">
        <v>25</v>
      </c>
      <c r="E4646" s="8">
        <v>1</v>
      </c>
      <c r="F4646" s="9" t="str">
        <f>_xlfn.XLOOKUP(D4646,Data!G:G,Data!H:H,0,0,1)</f>
        <v>Europe</v>
      </c>
    </row>
    <row r="4647" spans="1:6" x14ac:dyDescent="0.2">
      <c r="A4647" s="9" t="s">
        <v>401</v>
      </c>
      <c r="B4647" s="9" t="s">
        <v>404</v>
      </c>
      <c r="C4647" s="8" t="s">
        <v>51</v>
      </c>
      <c r="D4647" s="9" t="s">
        <v>44</v>
      </c>
      <c r="E4647" s="8">
        <v>1</v>
      </c>
      <c r="F4647" s="9" t="str">
        <f>_xlfn.XLOOKUP(D4647,Data!G:G,Data!H:H,0,0,1)</f>
        <v>Europe</v>
      </c>
    </row>
    <row r="4648" spans="1:6" x14ac:dyDescent="0.2">
      <c r="A4648" s="9" t="s">
        <v>401</v>
      </c>
      <c r="B4648" s="9" t="s">
        <v>404</v>
      </c>
      <c r="C4648" s="8" t="s">
        <v>51</v>
      </c>
      <c r="D4648" s="9" t="s">
        <v>26</v>
      </c>
      <c r="E4648" s="8">
        <v>2</v>
      </c>
      <c r="F4648" s="9" t="str">
        <f>_xlfn.XLOOKUP(D4648,Data!G:G,Data!H:H,0,0,1)</f>
        <v>Europe</v>
      </c>
    </row>
    <row r="4649" spans="1:6" x14ac:dyDescent="0.2">
      <c r="A4649" s="9" t="s">
        <v>401</v>
      </c>
      <c r="B4649" s="9" t="s">
        <v>404</v>
      </c>
      <c r="C4649" s="8" t="s">
        <v>51</v>
      </c>
      <c r="D4649" s="9" t="s">
        <v>129</v>
      </c>
      <c r="E4649" s="8">
        <v>2</v>
      </c>
      <c r="F4649" s="9" t="str">
        <f>_xlfn.XLOOKUP(D4649,Data!G:G,Data!H:H,0,0,1)</f>
        <v>Asia</v>
      </c>
    </row>
    <row r="4650" spans="1:6" x14ac:dyDescent="0.2">
      <c r="A4650" s="9" t="s">
        <v>401</v>
      </c>
      <c r="B4650" s="9" t="s">
        <v>404</v>
      </c>
      <c r="C4650" s="8" t="s">
        <v>51</v>
      </c>
      <c r="D4650" s="9" t="s">
        <v>57</v>
      </c>
      <c r="E4650" s="8">
        <v>1</v>
      </c>
      <c r="F4650" s="9" t="str">
        <f>_xlfn.XLOOKUP(D4650,Data!G:G,Data!H:H,0,0,1)</f>
        <v>Asia</v>
      </c>
    </row>
    <row r="4651" spans="1:6" x14ac:dyDescent="0.2">
      <c r="A4651" s="9" t="s">
        <v>401</v>
      </c>
      <c r="B4651" s="9" t="s">
        <v>404</v>
      </c>
      <c r="C4651" s="8" t="s">
        <v>51</v>
      </c>
      <c r="D4651" s="9" t="s">
        <v>200</v>
      </c>
      <c r="E4651" s="8">
        <v>1</v>
      </c>
      <c r="F4651" s="9" t="str">
        <f>_xlfn.XLOOKUP(D4651,Data!G:G,Data!H:H,0,0,1)</f>
        <v>Europe</v>
      </c>
    </row>
    <row r="4652" spans="1:6" x14ac:dyDescent="0.2">
      <c r="A4652" s="9" t="s">
        <v>401</v>
      </c>
      <c r="B4652" s="9" t="s">
        <v>404</v>
      </c>
      <c r="C4652" s="8" t="s">
        <v>51</v>
      </c>
      <c r="D4652" s="9" t="s">
        <v>45</v>
      </c>
      <c r="E4652" s="8">
        <v>2</v>
      </c>
      <c r="F4652" s="9" t="str">
        <f>_xlfn.XLOOKUP(D4652,Data!G:G,Data!H:H,0,0,1)</f>
        <v>North America</v>
      </c>
    </row>
    <row r="4653" spans="1:6" x14ac:dyDescent="0.2">
      <c r="A4653" s="9" t="s">
        <v>401</v>
      </c>
      <c r="B4653" s="9" t="s">
        <v>404</v>
      </c>
      <c r="C4653" s="8" t="s">
        <v>51</v>
      </c>
      <c r="D4653" s="9" t="s">
        <v>196</v>
      </c>
      <c r="E4653" s="8">
        <v>2</v>
      </c>
      <c r="F4653" s="9" t="str">
        <f>_xlfn.XLOOKUP(D4653,Data!G:G,Data!H:H,0,0,1)</f>
        <v>South America</v>
      </c>
    </row>
    <row r="4654" spans="1:6" x14ac:dyDescent="0.2">
      <c r="A4654" s="9" t="s">
        <v>401</v>
      </c>
      <c r="B4654" s="9" t="s">
        <v>404</v>
      </c>
      <c r="C4654" s="8" t="s">
        <v>51</v>
      </c>
      <c r="D4654" s="9" t="s">
        <v>52</v>
      </c>
      <c r="E4654" s="8">
        <v>1</v>
      </c>
      <c r="F4654" s="9" t="str">
        <f>_xlfn.XLOOKUP(D4654,Data!G:G,Data!H:H,0,0,1)</f>
        <v>Europe</v>
      </c>
    </row>
    <row r="4655" spans="1:6" x14ac:dyDescent="0.2">
      <c r="A4655" s="9" t="s">
        <v>401</v>
      </c>
      <c r="B4655" s="9" t="s">
        <v>404</v>
      </c>
      <c r="C4655" s="8" t="s">
        <v>51</v>
      </c>
      <c r="D4655" s="9" t="s">
        <v>36</v>
      </c>
      <c r="E4655" s="8">
        <v>1</v>
      </c>
      <c r="F4655" s="9" t="str">
        <f>_xlfn.XLOOKUP(D4655,Data!G:G,Data!H:H,0,0,1)</f>
        <v>Europe</v>
      </c>
    </row>
    <row r="4656" spans="1:6" x14ac:dyDescent="0.2">
      <c r="A4656" s="9" t="s">
        <v>401</v>
      </c>
      <c r="B4656" s="9" t="s">
        <v>404</v>
      </c>
      <c r="C4656" s="8" t="s">
        <v>51</v>
      </c>
      <c r="D4656" s="9" t="s">
        <v>70</v>
      </c>
      <c r="E4656" s="8">
        <v>2</v>
      </c>
      <c r="F4656" s="9" t="str">
        <f>_xlfn.XLOOKUP(D4656,Data!G:G,Data!H:H,0,0,1)</f>
        <v>Europe</v>
      </c>
    </row>
    <row r="4657" spans="1:6" x14ac:dyDescent="0.2">
      <c r="A4657" s="9" t="s">
        <v>401</v>
      </c>
      <c r="B4657" s="9" t="s">
        <v>404</v>
      </c>
      <c r="C4657" s="8" t="s">
        <v>51</v>
      </c>
      <c r="D4657" s="9" t="s">
        <v>211</v>
      </c>
      <c r="E4657" s="8">
        <v>1</v>
      </c>
      <c r="F4657" s="9" t="str">
        <f>_xlfn.XLOOKUP(D4657,Data!G:G,Data!H:H,0,0,1)</f>
        <v>Asia</v>
      </c>
    </row>
    <row r="4658" spans="1:6" x14ac:dyDescent="0.2">
      <c r="A4658" s="9" t="s">
        <v>401</v>
      </c>
      <c r="B4658" s="9" t="s">
        <v>404</v>
      </c>
      <c r="C4658" s="8" t="s">
        <v>51</v>
      </c>
      <c r="D4658" s="9" t="s">
        <v>125</v>
      </c>
      <c r="E4658" s="8">
        <v>1</v>
      </c>
      <c r="F4658" s="9" t="str">
        <f>_xlfn.XLOOKUP(D4658,Data!G:G,Data!H:H,0,0,1)</f>
        <v>Asia</v>
      </c>
    </row>
    <row r="4659" spans="1:6" x14ac:dyDescent="0.2">
      <c r="A4659" s="9" t="s">
        <v>401</v>
      </c>
      <c r="B4659" s="9" t="s">
        <v>404</v>
      </c>
      <c r="C4659" s="8" t="s">
        <v>51</v>
      </c>
      <c r="D4659" s="9" t="s">
        <v>64</v>
      </c>
      <c r="E4659" s="8">
        <v>1</v>
      </c>
      <c r="F4659" s="9" t="str">
        <f>_xlfn.XLOOKUP(D4659,Data!G:G,Data!H:H,0,0,1)</f>
        <v>Africa</v>
      </c>
    </row>
    <row r="4660" spans="1:6" x14ac:dyDescent="0.2">
      <c r="A4660" s="9" t="s">
        <v>401</v>
      </c>
      <c r="B4660" s="9" t="s">
        <v>404</v>
      </c>
      <c r="C4660" s="8" t="s">
        <v>51</v>
      </c>
      <c r="D4660" s="9" t="s">
        <v>10</v>
      </c>
      <c r="E4660" s="8">
        <v>1</v>
      </c>
      <c r="F4660" s="9" t="str">
        <f>_xlfn.XLOOKUP(D4660,Data!G:G,Data!H:H,0,0,1)</f>
        <v>Oceania</v>
      </c>
    </row>
    <row r="4661" spans="1:6" x14ac:dyDescent="0.2">
      <c r="A4661" s="9" t="s">
        <v>401</v>
      </c>
      <c r="B4661" s="9" t="s">
        <v>404</v>
      </c>
      <c r="C4661" s="8" t="s">
        <v>51</v>
      </c>
      <c r="D4661" s="9" t="s">
        <v>215</v>
      </c>
      <c r="E4661" s="8">
        <v>1</v>
      </c>
      <c r="F4661" s="9" t="str">
        <f>_xlfn.XLOOKUP(D4661,Data!G:G,Data!H:H,0,0,1)</f>
        <v>Europe</v>
      </c>
    </row>
    <row r="4662" spans="1:6" x14ac:dyDescent="0.2">
      <c r="A4662" s="9" t="s">
        <v>401</v>
      </c>
      <c r="B4662" s="9" t="s">
        <v>404</v>
      </c>
      <c r="C4662" s="8" t="s">
        <v>51</v>
      </c>
      <c r="D4662" s="9" t="s">
        <v>20</v>
      </c>
      <c r="E4662" s="8">
        <v>1</v>
      </c>
      <c r="F4662" s="9" t="str">
        <f>_xlfn.XLOOKUP(D4662,Data!G:G,Data!H:H,0,0,1)</f>
        <v>North America</v>
      </c>
    </row>
    <row r="4663" spans="1:6" x14ac:dyDescent="0.2">
      <c r="A4663" s="9" t="s">
        <v>401</v>
      </c>
      <c r="B4663" s="9" t="s">
        <v>404</v>
      </c>
      <c r="C4663" s="8" t="s">
        <v>51</v>
      </c>
      <c r="D4663" s="9" t="s">
        <v>134</v>
      </c>
      <c r="E4663" s="8">
        <v>1</v>
      </c>
      <c r="F4663" s="9" t="str">
        <f>_xlfn.XLOOKUP(D4663,Data!G:G,Data!H:H,0,0,1)</f>
        <v>Asia</v>
      </c>
    </row>
    <row r="4664" spans="1:6" x14ac:dyDescent="0.2">
      <c r="A4664" s="9" t="s">
        <v>401</v>
      </c>
      <c r="B4664" s="9" t="s">
        <v>404</v>
      </c>
      <c r="C4664" s="8" t="s">
        <v>51</v>
      </c>
      <c r="D4664" s="9" t="s">
        <v>76</v>
      </c>
      <c r="E4664" s="8">
        <v>1</v>
      </c>
      <c r="F4664" s="9" t="str">
        <f>_xlfn.XLOOKUP(D4664,Data!G:G,Data!H:H,0,0,1)</f>
        <v>Europe</v>
      </c>
    </row>
    <row r="4665" spans="1:6" x14ac:dyDescent="0.2">
      <c r="A4665" s="9" t="s">
        <v>401</v>
      </c>
      <c r="B4665" s="9" t="s">
        <v>409</v>
      </c>
      <c r="C4665" s="8" t="s">
        <v>51</v>
      </c>
      <c r="D4665" s="9" t="s">
        <v>143</v>
      </c>
      <c r="E4665" s="8">
        <v>2</v>
      </c>
      <c r="F4665" s="9" t="str">
        <f>_xlfn.XLOOKUP(D4665,Data!G:G,Data!H:H,0,0,1)</f>
        <v>Europe</v>
      </c>
    </row>
    <row r="4666" spans="1:6" x14ac:dyDescent="0.2">
      <c r="A4666" s="9" t="s">
        <v>401</v>
      </c>
      <c r="B4666" s="9" t="s">
        <v>409</v>
      </c>
      <c r="C4666" s="8" t="s">
        <v>51</v>
      </c>
      <c r="D4666" s="9" t="s">
        <v>28</v>
      </c>
      <c r="E4666" s="8">
        <v>2</v>
      </c>
      <c r="F4666" s="9" t="str">
        <f>_xlfn.XLOOKUP(D4666,Data!G:G,Data!H:H,0,0,1)</f>
        <v>Asia</v>
      </c>
    </row>
    <row r="4667" spans="1:6" x14ac:dyDescent="0.2">
      <c r="A4667" s="9" t="s">
        <v>401</v>
      </c>
      <c r="B4667" s="9" t="s">
        <v>409</v>
      </c>
      <c r="C4667" s="8" t="s">
        <v>51</v>
      </c>
      <c r="D4667" s="9" t="s">
        <v>57</v>
      </c>
      <c r="E4667" s="8">
        <v>1</v>
      </c>
      <c r="F4667" s="9" t="str">
        <f>_xlfn.XLOOKUP(D4667,Data!G:G,Data!H:H,0,0,1)</f>
        <v>Asia</v>
      </c>
    </row>
    <row r="4668" spans="1:6" x14ac:dyDescent="0.2">
      <c r="A4668" s="9" t="s">
        <v>401</v>
      </c>
      <c r="B4668" s="9" t="s">
        <v>409</v>
      </c>
      <c r="C4668" s="8" t="s">
        <v>51</v>
      </c>
      <c r="D4668" s="9" t="s">
        <v>47</v>
      </c>
      <c r="E4668" s="8">
        <v>1</v>
      </c>
      <c r="F4668" s="9" t="str">
        <f>_xlfn.XLOOKUP(D4668,Data!G:G,Data!H:H,0,0,1)</f>
        <v>Asia</v>
      </c>
    </row>
    <row r="4669" spans="1:6" x14ac:dyDescent="0.2">
      <c r="A4669" s="9" t="s">
        <v>401</v>
      </c>
      <c r="B4669" s="9" t="s">
        <v>409</v>
      </c>
      <c r="C4669" s="8" t="s">
        <v>51</v>
      </c>
      <c r="D4669" s="9" t="s">
        <v>17</v>
      </c>
      <c r="E4669" s="8">
        <v>2</v>
      </c>
      <c r="F4669" s="9" t="str">
        <f>_xlfn.XLOOKUP(D4669,Data!G:G,Data!H:H,0,0,1)</f>
        <v>Asia</v>
      </c>
    </row>
    <row r="4670" spans="1:6" x14ac:dyDescent="0.2">
      <c r="A4670" s="9" t="s">
        <v>401</v>
      </c>
      <c r="B4670" s="9" t="s">
        <v>409</v>
      </c>
      <c r="C4670" s="8" t="s">
        <v>51</v>
      </c>
      <c r="D4670" s="9" t="s">
        <v>41</v>
      </c>
      <c r="E4670" s="8">
        <v>2</v>
      </c>
      <c r="F4670" s="9" t="str">
        <f>_xlfn.XLOOKUP(D4670,Data!G:G,Data!H:H,0,0,1)</f>
        <v>Asia</v>
      </c>
    </row>
    <row r="4671" spans="1:6" x14ac:dyDescent="0.2">
      <c r="A4671" s="9" t="s">
        <v>401</v>
      </c>
      <c r="B4671" s="9" t="s">
        <v>409</v>
      </c>
      <c r="C4671" s="8" t="s">
        <v>51</v>
      </c>
      <c r="D4671" s="9" t="s">
        <v>25</v>
      </c>
      <c r="E4671" s="8">
        <v>2</v>
      </c>
      <c r="F4671" s="9" t="str">
        <f>_xlfn.XLOOKUP(D4671,Data!G:G,Data!H:H,0,0,1)</f>
        <v>Europe</v>
      </c>
    </row>
    <row r="4672" spans="1:6" x14ac:dyDescent="0.2">
      <c r="A4672" s="9" t="s">
        <v>401</v>
      </c>
      <c r="B4672" s="9" t="s">
        <v>409</v>
      </c>
      <c r="C4672" s="8" t="s">
        <v>51</v>
      </c>
      <c r="D4672" s="9" t="s">
        <v>45</v>
      </c>
      <c r="E4672" s="8">
        <v>2</v>
      </c>
      <c r="F4672" s="9" t="str">
        <f>_xlfn.XLOOKUP(D4672,Data!G:G,Data!H:H,0,0,1)</f>
        <v>North America</v>
      </c>
    </row>
    <row r="4673" spans="1:6" x14ac:dyDescent="0.2">
      <c r="A4673" s="9" t="s">
        <v>401</v>
      </c>
      <c r="B4673" s="9" t="s">
        <v>409</v>
      </c>
      <c r="C4673" s="8" t="s">
        <v>51</v>
      </c>
      <c r="D4673" s="9" t="s">
        <v>196</v>
      </c>
      <c r="E4673" s="8">
        <v>2</v>
      </c>
      <c r="F4673" s="9" t="str">
        <f>_xlfn.XLOOKUP(D4673,Data!G:G,Data!H:H,0,0,1)</f>
        <v>South America</v>
      </c>
    </row>
    <row r="4674" spans="1:6" x14ac:dyDescent="0.2">
      <c r="A4674" s="9" t="s">
        <v>401</v>
      </c>
      <c r="B4674" s="9" t="s">
        <v>409</v>
      </c>
      <c r="C4674" s="8" t="s">
        <v>51</v>
      </c>
      <c r="D4674" s="9" t="s">
        <v>198</v>
      </c>
      <c r="E4674" s="8">
        <v>1</v>
      </c>
      <c r="F4674" s="9" t="str">
        <f>_xlfn.XLOOKUP(D4674,Data!G:G,Data!H:H,0,0,1)</f>
        <v>Europe</v>
      </c>
    </row>
    <row r="4675" spans="1:6" x14ac:dyDescent="0.2">
      <c r="A4675" s="9" t="s">
        <v>401</v>
      </c>
      <c r="B4675" s="9" t="s">
        <v>409</v>
      </c>
      <c r="C4675" s="8" t="s">
        <v>51</v>
      </c>
      <c r="D4675" s="9" t="s">
        <v>125</v>
      </c>
      <c r="E4675" s="8">
        <v>1</v>
      </c>
      <c r="F4675" s="9" t="str">
        <f>_xlfn.XLOOKUP(D4675,Data!G:G,Data!H:H,0,0,1)</f>
        <v>Asia</v>
      </c>
    </row>
    <row r="4676" spans="1:6" x14ac:dyDescent="0.2">
      <c r="A4676" s="9" t="s">
        <v>401</v>
      </c>
      <c r="B4676" s="9" t="s">
        <v>409</v>
      </c>
      <c r="C4676" s="8" t="s">
        <v>51</v>
      </c>
      <c r="D4676" s="9" t="s">
        <v>26</v>
      </c>
      <c r="E4676" s="8">
        <v>2</v>
      </c>
      <c r="F4676" s="9" t="str">
        <f>_xlfn.XLOOKUP(D4676,Data!G:G,Data!H:H,0,0,1)</f>
        <v>Europe</v>
      </c>
    </row>
    <row r="4677" spans="1:6" x14ac:dyDescent="0.2">
      <c r="A4677" s="9" t="s">
        <v>401</v>
      </c>
      <c r="B4677" s="9" t="s">
        <v>409</v>
      </c>
      <c r="C4677" s="8" t="s">
        <v>51</v>
      </c>
      <c r="D4677" s="9" t="s">
        <v>18</v>
      </c>
      <c r="E4677" s="8">
        <v>2</v>
      </c>
      <c r="F4677" s="9" t="str">
        <f>_xlfn.XLOOKUP(D4677,Data!G:G,Data!H:H,0,0,1)</f>
        <v>Asia</v>
      </c>
    </row>
    <row r="4678" spans="1:6" x14ac:dyDescent="0.2">
      <c r="A4678" s="9" t="s">
        <v>401</v>
      </c>
      <c r="B4678" s="9" t="s">
        <v>409</v>
      </c>
      <c r="C4678" s="8" t="s">
        <v>51</v>
      </c>
      <c r="D4678" s="9" t="s">
        <v>52</v>
      </c>
      <c r="E4678" s="8">
        <v>1</v>
      </c>
      <c r="F4678" s="9" t="str">
        <f>_xlfn.XLOOKUP(D4678,Data!G:G,Data!H:H,0,0,1)</f>
        <v>Europe</v>
      </c>
    </row>
    <row r="4679" spans="1:6" x14ac:dyDescent="0.2">
      <c r="A4679" s="9" t="s">
        <v>401</v>
      </c>
      <c r="B4679" s="9" t="s">
        <v>409</v>
      </c>
      <c r="C4679" s="8" t="s">
        <v>51</v>
      </c>
      <c r="D4679" s="9" t="s">
        <v>129</v>
      </c>
      <c r="E4679" s="8">
        <v>2</v>
      </c>
      <c r="F4679" s="9" t="str">
        <f>_xlfn.XLOOKUP(D4679,Data!G:G,Data!H:H,0,0,1)</f>
        <v>Asia</v>
      </c>
    </row>
    <row r="4680" spans="1:6" x14ac:dyDescent="0.2">
      <c r="A4680" s="9" t="s">
        <v>401</v>
      </c>
      <c r="B4680" s="9" t="s">
        <v>409</v>
      </c>
      <c r="C4680" s="8" t="s">
        <v>51</v>
      </c>
      <c r="D4680" s="9" t="s">
        <v>35</v>
      </c>
      <c r="E4680" s="8">
        <v>1</v>
      </c>
      <c r="F4680" s="9" t="str">
        <f>_xlfn.XLOOKUP(D4680,Data!G:G,Data!H:H,0,0,1)</f>
        <v>North America</v>
      </c>
    </row>
    <row r="4681" spans="1:6" x14ac:dyDescent="0.2">
      <c r="A4681" s="9" t="s">
        <v>401</v>
      </c>
      <c r="B4681" s="9" t="s">
        <v>409</v>
      </c>
      <c r="C4681" s="8" t="s">
        <v>51</v>
      </c>
      <c r="D4681" s="9" t="s">
        <v>43</v>
      </c>
      <c r="E4681" s="8">
        <v>2</v>
      </c>
      <c r="F4681" s="9" t="str">
        <f>_xlfn.XLOOKUP(D4681,Data!G:G,Data!H:H,0,0,1)</f>
        <v>Europe</v>
      </c>
    </row>
    <row r="4682" spans="1:6" x14ac:dyDescent="0.2">
      <c r="A4682" s="9" t="s">
        <v>401</v>
      </c>
      <c r="B4682" s="9" t="s">
        <v>409</v>
      </c>
      <c r="C4682" s="8" t="s">
        <v>51</v>
      </c>
      <c r="D4682" s="9" t="s">
        <v>211</v>
      </c>
      <c r="E4682" s="8">
        <v>1</v>
      </c>
      <c r="F4682" s="9" t="str">
        <f>_xlfn.XLOOKUP(D4682,Data!G:G,Data!H:H,0,0,1)</f>
        <v>Asia</v>
      </c>
    </row>
    <row r="4683" spans="1:6" x14ac:dyDescent="0.2">
      <c r="A4683" s="9" t="s">
        <v>401</v>
      </c>
      <c r="B4683" s="9" t="s">
        <v>409</v>
      </c>
      <c r="C4683" s="8" t="s">
        <v>51</v>
      </c>
      <c r="D4683" s="9" t="s">
        <v>20</v>
      </c>
      <c r="E4683" s="8">
        <v>1</v>
      </c>
      <c r="F4683" s="9" t="str">
        <f>_xlfn.XLOOKUP(D4683,Data!G:G,Data!H:H,0,0,1)</f>
        <v>North America</v>
      </c>
    </row>
    <row r="4684" spans="1:6" x14ac:dyDescent="0.2">
      <c r="A4684" s="9" t="s">
        <v>401</v>
      </c>
      <c r="B4684" s="9" t="s">
        <v>409</v>
      </c>
      <c r="C4684" s="8" t="s">
        <v>51</v>
      </c>
      <c r="D4684" s="9" t="s">
        <v>44</v>
      </c>
      <c r="E4684" s="8">
        <v>1</v>
      </c>
      <c r="F4684" s="9" t="str">
        <f>_xlfn.XLOOKUP(D4684,Data!G:G,Data!H:H,0,0,1)</f>
        <v>Europe</v>
      </c>
    </row>
    <row r="4685" spans="1:6" x14ac:dyDescent="0.2">
      <c r="A4685" s="9" t="s">
        <v>401</v>
      </c>
      <c r="B4685" s="9" t="s">
        <v>409</v>
      </c>
      <c r="C4685" s="8" t="s">
        <v>51</v>
      </c>
      <c r="D4685" s="9" t="s">
        <v>200</v>
      </c>
      <c r="E4685" s="8">
        <v>1</v>
      </c>
      <c r="F4685" s="9" t="str">
        <f>_xlfn.XLOOKUP(D4685,Data!G:G,Data!H:H,0,0,1)</f>
        <v>Europe</v>
      </c>
    </row>
    <row r="4686" spans="1:6" x14ac:dyDescent="0.2">
      <c r="A4686" s="9" t="s">
        <v>401</v>
      </c>
      <c r="B4686" s="9" t="s">
        <v>409</v>
      </c>
      <c r="C4686" s="8" t="s">
        <v>51</v>
      </c>
      <c r="D4686" s="9" t="s">
        <v>59</v>
      </c>
      <c r="E4686" s="8">
        <v>1</v>
      </c>
      <c r="F4686" s="9" t="str">
        <f>_xlfn.XLOOKUP(D4686,Data!G:G,Data!H:H,0,0,1)</f>
        <v>Europe</v>
      </c>
    </row>
    <row r="4687" spans="1:6" x14ac:dyDescent="0.2">
      <c r="A4687" s="9" t="s">
        <v>401</v>
      </c>
      <c r="B4687" s="9" t="s">
        <v>409</v>
      </c>
      <c r="C4687" s="8" t="s">
        <v>51</v>
      </c>
      <c r="D4687" s="9" t="s">
        <v>127</v>
      </c>
      <c r="E4687" s="8">
        <v>1</v>
      </c>
      <c r="F4687" s="9" t="str">
        <f>_xlfn.XLOOKUP(D4687,Data!G:G,Data!H:H,0,0,1)</f>
        <v>Europe</v>
      </c>
    </row>
    <row r="4688" spans="1:6" x14ac:dyDescent="0.2">
      <c r="A4688" s="9" t="s">
        <v>401</v>
      </c>
      <c r="B4688" s="9" t="s">
        <v>409</v>
      </c>
      <c r="C4688" s="8" t="s">
        <v>51</v>
      </c>
      <c r="D4688" s="9" t="s">
        <v>70</v>
      </c>
      <c r="E4688" s="8">
        <v>1</v>
      </c>
      <c r="F4688" s="9" t="str">
        <f>_xlfn.XLOOKUP(D4688,Data!G:G,Data!H:H,0,0,1)</f>
        <v>Europe</v>
      </c>
    </row>
    <row r="4689" spans="1:6" x14ac:dyDescent="0.2">
      <c r="A4689" s="9" t="s">
        <v>401</v>
      </c>
      <c r="B4689" s="9" t="s">
        <v>409</v>
      </c>
      <c r="C4689" s="8" t="s">
        <v>51</v>
      </c>
      <c r="D4689" s="9" t="s">
        <v>10</v>
      </c>
      <c r="E4689" s="8">
        <v>1</v>
      </c>
      <c r="F4689" s="9" t="str">
        <f>_xlfn.XLOOKUP(D4689,Data!G:G,Data!H:H,0,0,1)</f>
        <v>Oceania</v>
      </c>
    </row>
    <row r="4690" spans="1:6" x14ac:dyDescent="0.2">
      <c r="A4690" s="9" t="s">
        <v>401</v>
      </c>
      <c r="B4690" s="9" t="s">
        <v>409</v>
      </c>
      <c r="C4690" s="8" t="s">
        <v>51</v>
      </c>
      <c r="D4690" s="9" t="s">
        <v>76</v>
      </c>
      <c r="E4690" s="8">
        <v>1</v>
      </c>
      <c r="F4690" s="9" t="str">
        <f>_xlfn.XLOOKUP(D4690,Data!G:G,Data!H:H,0,0,1)</f>
        <v>Europe</v>
      </c>
    </row>
    <row r="4691" spans="1:6" x14ac:dyDescent="0.2">
      <c r="A4691" s="9" t="s">
        <v>401</v>
      </c>
      <c r="B4691" s="9" t="s">
        <v>409</v>
      </c>
      <c r="C4691" s="8" t="s">
        <v>51</v>
      </c>
      <c r="D4691" s="9" t="s">
        <v>22</v>
      </c>
      <c r="E4691" s="8">
        <v>1</v>
      </c>
      <c r="F4691" s="9" t="str">
        <f>_xlfn.XLOOKUP(D4691,Data!G:G,Data!H:H,0,0,1)</f>
        <v>Africa</v>
      </c>
    </row>
    <row r="4692" spans="1:6" x14ac:dyDescent="0.2">
      <c r="A4692" s="9" t="s">
        <v>401</v>
      </c>
      <c r="B4692" s="9" t="s">
        <v>409</v>
      </c>
      <c r="C4692" s="8" t="s">
        <v>51</v>
      </c>
      <c r="D4692" s="9" t="s">
        <v>282</v>
      </c>
      <c r="E4692" s="8">
        <v>1</v>
      </c>
      <c r="F4692" s="9" t="str">
        <f>_xlfn.XLOOKUP(D4692,Data!G:G,Data!H:H,0,0,1)</f>
        <v>Europe</v>
      </c>
    </row>
    <row r="4693" spans="1:6" x14ac:dyDescent="0.2">
      <c r="A4693" s="9" t="s">
        <v>401</v>
      </c>
      <c r="B4693" s="9" t="s">
        <v>409</v>
      </c>
      <c r="C4693" s="8" t="s">
        <v>51</v>
      </c>
      <c r="D4693" s="9" t="s">
        <v>215</v>
      </c>
      <c r="E4693" s="8">
        <v>1</v>
      </c>
      <c r="F4693" s="9" t="str">
        <f>_xlfn.XLOOKUP(D4693,Data!G:G,Data!H:H,0,0,1)</f>
        <v>Europe</v>
      </c>
    </row>
    <row r="4694" spans="1:6" x14ac:dyDescent="0.2">
      <c r="A4694" s="9" t="s">
        <v>401</v>
      </c>
      <c r="B4694" s="9" t="s">
        <v>406</v>
      </c>
      <c r="C4694" s="8" t="s">
        <v>51</v>
      </c>
      <c r="D4694" s="9" t="s">
        <v>42</v>
      </c>
      <c r="E4694" s="8">
        <v>2</v>
      </c>
      <c r="F4694" s="9" t="str">
        <f>_xlfn.XLOOKUP(D4694,Data!G:G,Data!H:H,0,0,1)</f>
        <v>Europe</v>
      </c>
    </row>
    <row r="4695" spans="1:6" x14ac:dyDescent="0.2">
      <c r="A4695" s="9" t="s">
        <v>401</v>
      </c>
      <c r="B4695" s="9" t="s">
        <v>406</v>
      </c>
      <c r="C4695" s="8" t="s">
        <v>51</v>
      </c>
      <c r="D4695" s="9" t="s">
        <v>170</v>
      </c>
      <c r="E4695" s="8">
        <v>2</v>
      </c>
      <c r="F4695" s="9" t="str">
        <f>_xlfn.XLOOKUP(D4695,Data!G:G,Data!H:H,0,0,1)</f>
        <v>North America</v>
      </c>
    </row>
    <row r="4696" spans="1:6" x14ac:dyDescent="0.2">
      <c r="A4696" s="9" t="s">
        <v>401</v>
      </c>
      <c r="B4696" s="9" t="s">
        <v>406</v>
      </c>
      <c r="C4696" s="8" t="s">
        <v>51</v>
      </c>
      <c r="D4696" s="9" t="s">
        <v>31</v>
      </c>
      <c r="E4696" s="8">
        <v>2</v>
      </c>
      <c r="F4696" s="9" t="str">
        <f>_xlfn.XLOOKUP(D4696,Data!G:G,Data!H:H,0,0,1)</f>
        <v>Europe</v>
      </c>
    </row>
    <row r="4697" spans="1:6" x14ac:dyDescent="0.2">
      <c r="A4697" s="9" t="s">
        <v>401</v>
      </c>
      <c r="B4697" s="9" t="s">
        <v>406</v>
      </c>
      <c r="C4697" s="8" t="s">
        <v>51</v>
      </c>
      <c r="D4697" s="9" t="s">
        <v>17</v>
      </c>
      <c r="E4697" s="8">
        <v>2</v>
      </c>
      <c r="F4697" s="9" t="str">
        <f>_xlfn.XLOOKUP(D4697,Data!G:G,Data!H:H,0,0,1)</f>
        <v>Asia</v>
      </c>
    </row>
    <row r="4698" spans="1:6" x14ac:dyDescent="0.2">
      <c r="A4698" s="9" t="s">
        <v>401</v>
      </c>
      <c r="B4698" s="9" t="s">
        <v>406</v>
      </c>
      <c r="C4698" s="8" t="s">
        <v>51</v>
      </c>
      <c r="D4698" s="9" t="s">
        <v>10</v>
      </c>
      <c r="E4698" s="8">
        <v>2</v>
      </c>
      <c r="F4698" s="9" t="str">
        <f>_xlfn.XLOOKUP(D4698,Data!G:G,Data!H:H,0,0,1)</f>
        <v>Oceania</v>
      </c>
    </row>
    <row r="4699" spans="1:6" x14ac:dyDescent="0.2">
      <c r="A4699" s="9" t="s">
        <v>401</v>
      </c>
      <c r="B4699" s="9" t="s">
        <v>406</v>
      </c>
      <c r="C4699" s="8" t="s">
        <v>51</v>
      </c>
      <c r="D4699" s="9" t="s">
        <v>145</v>
      </c>
      <c r="E4699" s="8">
        <v>1</v>
      </c>
      <c r="F4699" s="9" t="str">
        <f>_xlfn.XLOOKUP(D4699,Data!G:G,Data!H:H,0,0,1)</f>
        <v>Europe</v>
      </c>
    </row>
    <row r="4700" spans="1:6" x14ac:dyDescent="0.2">
      <c r="A4700" s="9" t="s">
        <v>401</v>
      </c>
      <c r="B4700" s="9" t="s">
        <v>406</v>
      </c>
      <c r="C4700" s="8" t="s">
        <v>51</v>
      </c>
      <c r="D4700" s="9" t="s">
        <v>33</v>
      </c>
      <c r="E4700" s="8">
        <v>1</v>
      </c>
      <c r="F4700" s="9" t="str">
        <f>_xlfn.XLOOKUP(D4700,Data!G:G,Data!H:H,0,0,1)</f>
        <v>Asia</v>
      </c>
    </row>
    <row r="4701" spans="1:6" x14ac:dyDescent="0.2">
      <c r="A4701" s="9" t="s">
        <v>401</v>
      </c>
      <c r="B4701" s="9" t="s">
        <v>406</v>
      </c>
      <c r="C4701" s="8" t="s">
        <v>51</v>
      </c>
      <c r="D4701" s="9" t="s">
        <v>26</v>
      </c>
      <c r="E4701" s="8">
        <v>1</v>
      </c>
      <c r="F4701" s="9" t="str">
        <f>_xlfn.XLOOKUP(D4701,Data!G:G,Data!H:H,0,0,1)</f>
        <v>Europe</v>
      </c>
    </row>
    <row r="4702" spans="1:6" x14ac:dyDescent="0.2">
      <c r="A4702" s="9" t="s">
        <v>401</v>
      </c>
      <c r="B4702" s="9" t="s">
        <v>406</v>
      </c>
      <c r="C4702" s="8" t="s">
        <v>51</v>
      </c>
      <c r="D4702" s="9" t="s">
        <v>63</v>
      </c>
      <c r="E4702" s="8">
        <v>1</v>
      </c>
      <c r="F4702" s="9" t="str">
        <f>_xlfn.XLOOKUP(D4702,Data!G:G,Data!H:H,0,0,1)</f>
        <v>Europe</v>
      </c>
    </row>
    <row r="4703" spans="1:6" x14ac:dyDescent="0.2">
      <c r="A4703" s="9" t="s">
        <v>401</v>
      </c>
      <c r="B4703" s="9" t="s">
        <v>406</v>
      </c>
      <c r="C4703" s="8" t="s">
        <v>51</v>
      </c>
      <c r="D4703" s="9" t="s">
        <v>43</v>
      </c>
      <c r="E4703" s="8">
        <v>1</v>
      </c>
      <c r="F4703" s="9" t="str">
        <f>_xlfn.XLOOKUP(D4703,Data!G:G,Data!H:H,0,0,1)</f>
        <v>Europe</v>
      </c>
    </row>
    <row r="4704" spans="1:6" x14ac:dyDescent="0.2">
      <c r="A4704" s="9" t="s">
        <v>401</v>
      </c>
      <c r="B4704" s="9" t="s">
        <v>406</v>
      </c>
      <c r="C4704" s="8" t="s">
        <v>51</v>
      </c>
      <c r="D4704" s="9" t="s">
        <v>27</v>
      </c>
      <c r="E4704" s="8">
        <v>1</v>
      </c>
      <c r="F4704" s="9" t="str">
        <f>_xlfn.XLOOKUP(D4704,Data!G:G,Data!H:H,0,0,1)</f>
        <v>Europe</v>
      </c>
    </row>
    <row r="4705" spans="1:6" x14ac:dyDescent="0.2">
      <c r="A4705" s="9" t="s">
        <v>401</v>
      </c>
      <c r="B4705" s="9" t="s">
        <v>406</v>
      </c>
      <c r="C4705" s="8" t="s">
        <v>51</v>
      </c>
      <c r="D4705" s="9" t="s">
        <v>62</v>
      </c>
      <c r="E4705" s="8">
        <v>1</v>
      </c>
      <c r="F4705" s="9" t="str">
        <f>_xlfn.XLOOKUP(D4705,Data!G:G,Data!H:H,0,0,1)</f>
        <v>Europe</v>
      </c>
    </row>
    <row r="4706" spans="1:6" x14ac:dyDescent="0.2">
      <c r="A4706" s="9" t="s">
        <v>401</v>
      </c>
      <c r="B4706" s="9" t="s">
        <v>406</v>
      </c>
      <c r="C4706" s="8" t="s">
        <v>51</v>
      </c>
      <c r="D4706" s="9" t="s">
        <v>45</v>
      </c>
      <c r="E4706" s="8">
        <v>2</v>
      </c>
      <c r="F4706" s="9" t="str">
        <f>_xlfn.XLOOKUP(D4706,Data!G:G,Data!H:H,0,0,1)</f>
        <v>North America</v>
      </c>
    </row>
    <row r="4707" spans="1:6" x14ac:dyDescent="0.2">
      <c r="A4707" s="9" t="s">
        <v>401</v>
      </c>
      <c r="B4707" s="9" t="s">
        <v>406</v>
      </c>
      <c r="C4707" s="8" t="s">
        <v>51</v>
      </c>
      <c r="D4707" s="9" t="s">
        <v>41</v>
      </c>
      <c r="E4707" s="8">
        <v>2</v>
      </c>
      <c r="F4707" s="9" t="str">
        <f>_xlfn.XLOOKUP(D4707,Data!G:G,Data!H:H,0,0,1)</f>
        <v>Asia</v>
      </c>
    </row>
    <row r="4708" spans="1:6" x14ac:dyDescent="0.2">
      <c r="A4708" s="9" t="s">
        <v>401</v>
      </c>
      <c r="B4708" s="9" t="s">
        <v>406</v>
      </c>
      <c r="C4708" s="8" t="s">
        <v>51</v>
      </c>
      <c r="D4708" s="9" t="s">
        <v>338</v>
      </c>
      <c r="E4708" s="8">
        <v>1</v>
      </c>
      <c r="F4708" s="9" t="str">
        <f>_xlfn.XLOOKUP(D4708,Data!G:G,Data!H:H,0,0,1)</f>
        <v>Asia</v>
      </c>
    </row>
    <row r="4709" spans="1:6" x14ac:dyDescent="0.2">
      <c r="A4709" s="9" t="s">
        <v>401</v>
      </c>
      <c r="B4709" s="9" t="s">
        <v>406</v>
      </c>
      <c r="C4709" s="8" t="s">
        <v>51</v>
      </c>
      <c r="D4709" s="9" t="s">
        <v>28</v>
      </c>
      <c r="E4709" s="8">
        <v>2</v>
      </c>
      <c r="F4709" s="9" t="str">
        <f>_xlfn.XLOOKUP(D4709,Data!G:G,Data!H:H,0,0,1)</f>
        <v>Asia</v>
      </c>
    </row>
    <row r="4710" spans="1:6" x14ac:dyDescent="0.2">
      <c r="A4710" s="9" t="s">
        <v>401</v>
      </c>
      <c r="B4710" s="9" t="s">
        <v>406</v>
      </c>
      <c r="C4710" s="8" t="s">
        <v>51</v>
      </c>
      <c r="D4710" s="9" t="s">
        <v>18</v>
      </c>
      <c r="E4710" s="8">
        <v>2</v>
      </c>
      <c r="F4710" s="9" t="str">
        <f>_xlfn.XLOOKUP(D4710,Data!G:G,Data!H:H,0,0,1)</f>
        <v>Asia</v>
      </c>
    </row>
    <row r="4711" spans="1:6" x14ac:dyDescent="0.2">
      <c r="A4711" s="9" t="s">
        <v>401</v>
      </c>
      <c r="B4711" s="9" t="s">
        <v>406</v>
      </c>
      <c r="C4711" s="8" t="s">
        <v>51</v>
      </c>
      <c r="D4711" s="9" t="s">
        <v>22</v>
      </c>
      <c r="E4711" s="8">
        <v>1</v>
      </c>
      <c r="F4711" s="9" t="str">
        <f>_xlfn.XLOOKUP(D4711,Data!G:G,Data!H:H,0,0,1)</f>
        <v>Africa</v>
      </c>
    </row>
    <row r="4712" spans="1:6" x14ac:dyDescent="0.2">
      <c r="A4712" s="9" t="s">
        <v>401</v>
      </c>
      <c r="B4712" s="9" t="s">
        <v>406</v>
      </c>
      <c r="C4712" s="8" t="s">
        <v>51</v>
      </c>
      <c r="D4712" s="9" t="s">
        <v>25</v>
      </c>
      <c r="E4712" s="8">
        <v>2</v>
      </c>
      <c r="F4712" s="9" t="str">
        <f>_xlfn.XLOOKUP(D4712,Data!G:G,Data!H:H,0,0,1)</f>
        <v>Europe</v>
      </c>
    </row>
    <row r="4713" spans="1:6" x14ac:dyDescent="0.2">
      <c r="A4713" s="9" t="s">
        <v>401</v>
      </c>
      <c r="B4713" s="9" t="s">
        <v>406</v>
      </c>
      <c r="C4713" s="8" t="s">
        <v>51</v>
      </c>
      <c r="D4713" s="9" t="s">
        <v>24</v>
      </c>
      <c r="E4713" s="8">
        <v>1</v>
      </c>
      <c r="F4713" s="9" t="str">
        <f>_xlfn.XLOOKUP(D4713,Data!G:G,Data!H:H,0,0,1)</f>
        <v>Europe</v>
      </c>
    </row>
    <row r="4714" spans="1:6" x14ac:dyDescent="0.2">
      <c r="A4714" s="9" t="s">
        <v>401</v>
      </c>
      <c r="B4714" s="9" t="s">
        <v>407</v>
      </c>
      <c r="C4714" s="8" t="s">
        <v>51</v>
      </c>
      <c r="D4714" s="9" t="s">
        <v>45</v>
      </c>
      <c r="E4714" s="8">
        <v>2</v>
      </c>
      <c r="F4714" s="9" t="str">
        <f>_xlfn.XLOOKUP(D4714,Data!G:G,Data!H:H,0,0,1)</f>
        <v>North America</v>
      </c>
    </row>
    <row r="4715" spans="1:6" x14ac:dyDescent="0.2">
      <c r="A4715" s="9" t="s">
        <v>401</v>
      </c>
      <c r="B4715" s="9" t="s">
        <v>407</v>
      </c>
      <c r="C4715" s="8" t="s">
        <v>51</v>
      </c>
      <c r="D4715" s="9" t="s">
        <v>27</v>
      </c>
      <c r="E4715" s="8">
        <v>1</v>
      </c>
      <c r="F4715" s="9" t="str">
        <f>_xlfn.XLOOKUP(D4715,Data!G:G,Data!H:H,0,0,1)</f>
        <v>Europe</v>
      </c>
    </row>
    <row r="4716" spans="1:6" x14ac:dyDescent="0.2">
      <c r="A4716" s="9" t="s">
        <v>401</v>
      </c>
      <c r="B4716" s="9" t="s">
        <v>407</v>
      </c>
      <c r="C4716" s="8" t="s">
        <v>51</v>
      </c>
      <c r="D4716" s="9" t="s">
        <v>70</v>
      </c>
      <c r="E4716" s="8">
        <v>1</v>
      </c>
      <c r="F4716" s="9" t="str">
        <f>_xlfn.XLOOKUP(D4716,Data!G:G,Data!H:H,0,0,1)</f>
        <v>Europe</v>
      </c>
    </row>
    <row r="4717" spans="1:6" x14ac:dyDescent="0.2">
      <c r="A4717" s="9" t="s">
        <v>401</v>
      </c>
      <c r="B4717" s="9" t="s">
        <v>407</v>
      </c>
      <c r="C4717" s="8" t="s">
        <v>51</v>
      </c>
      <c r="D4717" s="9" t="s">
        <v>63</v>
      </c>
      <c r="E4717" s="8">
        <v>2</v>
      </c>
      <c r="F4717" s="9" t="str">
        <f>_xlfn.XLOOKUP(D4717,Data!G:G,Data!H:H,0,0,1)</f>
        <v>Europe</v>
      </c>
    </row>
    <row r="4718" spans="1:6" x14ac:dyDescent="0.2">
      <c r="A4718" s="9" t="s">
        <v>401</v>
      </c>
      <c r="B4718" s="9" t="s">
        <v>407</v>
      </c>
      <c r="C4718" s="8" t="s">
        <v>51</v>
      </c>
      <c r="D4718" s="9" t="s">
        <v>16</v>
      </c>
      <c r="E4718" s="8">
        <v>1</v>
      </c>
      <c r="F4718" s="9" t="str">
        <f>_xlfn.XLOOKUP(D4718,Data!G:G,Data!H:H,0,0,1)</f>
        <v>South America</v>
      </c>
    </row>
    <row r="4719" spans="1:6" x14ac:dyDescent="0.2">
      <c r="A4719" s="9" t="s">
        <v>401</v>
      </c>
      <c r="B4719" s="9" t="s">
        <v>407</v>
      </c>
      <c r="C4719" s="8" t="s">
        <v>51</v>
      </c>
      <c r="D4719" s="9" t="s">
        <v>35</v>
      </c>
      <c r="E4719" s="8">
        <v>1</v>
      </c>
      <c r="F4719" s="9" t="str">
        <f>_xlfn.XLOOKUP(D4719,Data!G:G,Data!H:H,0,0,1)</f>
        <v>North America</v>
      </c>
    </row>
    <row r="4720" spans="1:6" x14ac:dyDescent="0.2">
      <c r="A4720" s="9" t="s">
        <v>401</v>
      </c>
      <c r="B4720" s="9" t="s">
        <v>407</v>
      </c>
      <c r="C4720" s="8" t="s">
        <v>51</v>
      </c>
      <c r="D4720" s="9" t="s">
        <v>26</v>
      </c>
      <c r="E4720" s="8">
        <v>2</v>
      </c>
      <c r="F4720" s="9" t="str">
        <f>_xlfn.XLOOKUP(D4720,Data!G:G,Data!H:H,0,0,1)</f>
        <v>Europe</v>
      </c>
    </row>
    <row r="4721" spans="1:6" x14ac:dyDescent="0.2">
      <c r="A4721" s="9" t="s">
        <v>401</v>
      </c>
      <c r="B4721" s="9" t="s">
        <v>407</v>
      </c>
      <c r="C4721" s="8" t="s">
        <v>51</v>
      </c>
      <c r="D4721" s="9" t="s">
        <v>25</v>
      </c>
      <c r="E4721" s="8">
        <v>1</v>
      </c>
      <c r="F4721" s="9" t="str">
        <f>_xlfn.XLOOKUP(D4721,Data!G:G,Data!H:H,0,0,1)</f>
        <v>Europe</v>
      </c>
    </row>
    <row r="4722" spans="1:6" x14ac:dyDescent="0.2">
      <c r="A4722" s="9" t="s">
        <v>401</v>
      </c>
      <c r="B4722" s="9" t="s">
        <v>407</v>
      </c>
      <c r="C4722" s="8" t="s">
        <v>51</v>
      </c>
      <c r="D4722" s="9" t="s">
        <v>17</v>
      </c>
      <c r="E4722" s="8">
        <v>2</v>
      </c>
      <c r="F4722" s="9" t="str">
        <f>_xlfn.XLOOKUP(D4722,Data!G:G,Data!H:H,0,0,1)</f>
        <v>Asia</v>
      </c>
    </row>
    <row r="4723" spans="1:6" x14ac:dyDescent="0.2">
      <c r="A4723" s="9" t="s">
        <v>401</v>
      </c>
      <c r="B4723" s="9" t="s">
        <v>407</v>
      </c>
      <c r="C4723" s="8" t="s">
        <v>51</v>
      </c>
      <c r="D4723" s="9" t="s">
        <v>127</v>
      </c>
      <c r="E4723" s="8">
        <v>1</v>
      </c>
      <c r="F4723" s="9" t="str">
        <f>_xlfn.XLOOKUP(D4723,Data!G:G,Data!H:H,0,0,1)</f>
        <v>Europe</v>
      </c>
    </row>
    <row r="4724" spans="1:6" x14ac:dyDescent="0.2">
      <c r="A4724" s="9" t="s">
        <v>401</v>
      </c>
      <c r="B4724" s="9" t="s">
        <v>407</v>
      </c>
      <c r="C4724" s="8" t="s">
        <v>51</v>
      </c>
      <c r="D4724" s="9" t="s">
        <v>28</v>
      </c>
      <c r="E4724" s="8">
        <v>2</v>
      </c>
      <c r="F4724" s="9" t="str">
        <f>_xlfn.XLOOKUP(D4724,Data!G:G,Data!H:H,0,0,1)</f>
        <v>Asia</v>
      </c>
    </row>
    <row r="4725" spans="1:6" x14ac:dyDescent="0.2">
      <c r="A4725" s="9" t="s">
        <v>401</v>
      </c>
      <c r="B4725" s="9" t="s">
        <v>407</v>
      </c>
      <c r="C4725" s="8" t="s">
        <v>51</v>
      </c>
      <c r="D4725" s="9" t="s">
        <v>31</v>
      </c>
      <c r="E4725" s="8">
        <v>2</v>
      </c>
      <c r="F4725" s="9" t="str">
        <f>_xlfn.XLOOKUP(D4725,Data!G:G,Data!H:H,0,0,1)</f>
        <v>Europe</v>
      </c>
    </row>
    <row r="4726" spans="1:6" x14ac:dyDescent="0.2">
      <c r="A4726" s="9" t="s">
        <v>401</v>
      </c>
      <c r="B4726" s="9" t="s">
        <v>407</v>
      </c>
      <c r="C4726" s="8" t="s">
        <v>51</v>
      </c>
      <c r="D4726" s="9" t="s">
        <v>33</v>
      </c>
      <c r="E4726" s="8">
        <v>1</v>
      </c>
      <c r="F4726" s="9" t="str">
        <f>_xlfn.XLOOKUP(D4726,Data!G:G,Data!H:H,0,0,1)</f>
        <v>Asia</v>
      </c>
    </row>
    <row r="4727" spans="1:6" x14ac:dyDescent="0.2">
      <c r="A4727" s="9" t="s">
        <v>401</v>
      </c>
      <c r="B4727" s="9" t="s">
        <v>407</v>
      </c>
      <c r="C4727" s="8" t="s">
        <v>51</v>
      </c>
      <c r="D4727" s="9" t="s">
        <v>192</v>
      </c>
      <c r="E4727" s="8">
        <v>1</v>
      </c>
      <c r="F4727" s="9" t="str">
        <f>_xlfn.XLOOKUP(D4727,Data!G:G,Data!H:H,0,0,1)</f>
        <v>South America</v>
      </c>
    </row>
    <row r="4728" spans="1:6" x14ac:dyDescent="0.2">
      <c r="A4728" s="9" t="s">
        <v>401</v>
      </c>
      <c r="B4728" s="9" t="s">
        <v>407</v>
      </c>
      <c r="C4728" s="8" t="s">
        <v>51</v>
      </c>
      <c r="D4728" s="9" t="s">
        <v>176</v>
      </c>
      <c r="E4728" s="8">
        <v>1</v>
      </c>
      <c r="F4728" s="9" t="str">
        <f>_xlfn.XLOOKUP(D4728,Data!G:G,Data!H:H,0,0,1)</f>
        <v>Europe</v>
      </c>
    </row>
    <row r="4729" spans="1:6" x14ac:dyDescent="0.2">
      <c r="A4729" s="9" t="s">
        <v>401</v>
      </c>
      <c r="B4729" s="9" t="s">
        <v>407</v>
      </c>
      <c r="C4729" s="8" t="s">
        <v>51</v>
      </c>
      <c r="D4729" s="9" t="s">
        <v>41</v>
      </c>
      <c r="E4729" s="8">
        <v>1</v>
      </c>
      <c r="F4729" s="9" t="str">
        <f>_xlfn.XLOOKUP(D4729,Data!G:G,Data!H:H,0,0,1)</f>
        <v>Asia</v>
      </c>
    </row>
    <row r="4730" spans="1:6" x14ac:dyDescent="0.2">
      <c r="A4730" s="9" t="s">
        <v>401</v>
      </c>
      <c r="B4730" s="9" t="s">
        <v>407</v>
      </c>
      <c r="C4730" s="8" t="s">
        <v>51</v>
      </c>
      <c r="D4730" s="9" t="s">
        <v>21</v>
      </c>
      <c r="E4730" s="8">
        <v>1</v>
      </c>
      <c r="F4730" s="9" t="str">
        <f>_xlfn.XLOOKUP(D4730,Data!G:G,Data!H:H,0,0,1)</f>
        <v>Europe</v>
      </c>
    </row>
    <row r="4731" spans="1:6" x14ac:dyDescent="0.2">
      <c r="A4731" s="9" t="s">
        <v>401</v>
      </c>
      <c r="B4731" s="9" t="s">
        <v>407</v>
      </c>
      <c r="C4731" s="8" t="s">
        <v>51</v>
      </c>
      <c r="D4731" s="9" t="s">
        <v>44</v>
      </c>
      <c r="E4731" s="8">
        <v>1</v>
      </c>
      <c r="F4731" s="9" t="str">
        <f>_xlfn.XLOOKUP(D4731,Data!G:G,Data!H:H,0,0,1)</f>
        <v>Europe</v>
      </c>
    </row>
    <row r="4732" spans="1:6" x14ac:dyDescent="0.2">
      <c r="A4732" s="9" t="s">
        <v>401</v>
      </c>
      <c r="B4732" s="9" t="s">
        <v>407</v>
      </c>
      <c r="C4732" s="8" t="s">
        <v>51</v>
      </c>
      <c r="D4732" s="9" t="s">
        <v>10</v>
      </c>
      <c r="E4732" s="8">
        <v>1</v>
      </c>
      <c r="F4732" s="9" t="str">
        <f>_xlfn.XLOOKUP(D4732,Data!G:G,Data!H:H,0,0,1)</f>
        <v>Oceania</v>
      </c>
    </row>
    <row r="4733" spans="1:6" x14ac:dyDescent="0.2">
      <c r="A4733" s="9" t="s">
        <v>401</v>
      </c>
      <c r="B4733" s="9" t="s">
        <v>407</v>
      </c>
      <c r="C4733" s="8" t="s">
        <v>51</v>
      </c>
      <c r="D4733" s="9" t="s">
        <v>13</v>
      </c>
      <c r="E4733" s="8">
        <v>1</v>
      </c>
      <c r="F4733" s="9" t="str">
        <f>_xlfn.XLOOKUP(D4733,Data!G:G,Data!H:H,0,0,1)</f>
        <v>South America</v>
      </c>
    </row>
    <row r="4734" spans="1:6" x14ac:dyDescent="0.2">
      <c r="A4734" s="9" t="s">
        <v>401</v>
      </c>
      <c r="B4734" s="9" t="s">
        <v>407</v>
      </c>
      <c r="C4734" s="8" t="s">
        <v>51</v>
      </c>
      <c r="D4734" s="9" t="s">
        <v>43</v>
      </c>
      <c r="E4734" s="8">
        <v>1</v>
      </c>
      <c r="F4734" s="9" t="str">
        <f>_xlfn.XLOOKUP(D4734,Data!G:G,Data!H:H,0,0,1)</f>
        <v>Europe</v>
      </c>
    </row>
    <row r="4735" spans="1:6" x14ac:dyDescent="0.2">
      <c r="A4735" s="9" t="s">
        <v>401</v>
      </c>
      <c r="B4735" s="9" t="s">
        <v>407</v>
      </c>
      <c r="C4735" s="8" t="s">
        <v>51</v>
      </c>
      <c r="D4735" s="9" t="s">
        <v>71</v>
      </c>
      <c r="E4735" s="8">
        <v>1</v>
      </c>
      <c r="F4735" s="9" t="str">
        <f>_xlfn.XLOOKUP(D4735,Data!G:G,Data!H:H,0,0,1)</f>
        <v>Oceania</v>
      </c>
    </row>
    <row r="4736" spans="1:6" x14ac:dyDescent="0.2">
      <c r="A4736" s="9" t="s">
        <v>401</v>
      </c>
      <c r="B4736" s="9" t="s">
        <v>407</v>
      </c>
      <c r="C4736" s="8" t="s">
        <v>51</v>
      </c>
      <c r="D4736" s="9" t="s">
        <v>22</v>
      </c>
      <c r="E4736" s="8">
        <v>1</v>
      </c>
      <c r="F4736" s="9" t="str">
        <f>_xlfn.XLOOKUP(D4736,Data!G:G,Data!H:H,0,0,1)</f>
        <v>Africa</v>
      </c>
    </row>
    <row r="4737" spans="1:6" x14ac:dyDescent="0.2">
      <c r="A4737" s="9" t="s">
        <v>401</v>
      </c>
      <c r="B4737" s="9" t="s">
        <v>410</v>
      </c>
      <c r="C4737" s="8" t="s">
        <v>67</v>
      </c>
      <c r="D4737" s="9" t="s">
        <v>9</v>
      </c>
      <c r="E4737" s="8">
        <v>1</v>
      </c>
      <c r="F4737" s="9" t="str">
        <f>_xlfn.XLOOKUP(D4737,Data!G:G,Data!H:H,0,0,1)</f>
        <v>South America</v>
      </c>
    </row>
    <row r="4738" spans="1:6" x14ac:dyDescent="0.2">
      <c r="A4738" s="9" t="s">
        <v>401</v>
      </c>
      <c r="B4738" s="9" t="s">
        <v>410</v>
      </c>
      <c r="C4738" s="8" t="s">
        <v>67</v>
      </c>
      <c r="D4738" s="9" t="s">
        <v>52</v>
      </c>
      <c r="E4738" s="8">
        <v>1</v>
      </c>
      <c r="F4738" s="9" t="str">
        <f>_xlfn.XLOOKUP(D4738,Data!G:G,Data!H:H,0,0,1)</f>
        <v>Europe</v>
      </c>
    </row>
    <row r="4739" spans="1:6" x14ac:dyDescent="0.2">
      <c r="A4739" s="9" t="s">
        <v>401</v>
      </c>
      <c r="B4739" s="9" t="s">
        <v>410</v>
      </c>
      <c r="C4739" s="8" t="s">
        <v>67</v>
      </c>
      <c r="D4739" s="9" t="s">
        <v>17</v>
      </c>
      <c r="E4739" s="8">
        <v>2</v>
      </c>
      <c r="F4739" s="9" t="str">
        <f>_xlfn.XLOOKUP(D4739,Data!G:G,Data!H:H,0,0,1)</f>
        <v>Asia</v>
      </c>
    </row>
    <row r="4740" spans="1:6" x14ac:dyDescent="0.2">
      <c r="A4740" s="9" t="s">
        <v>401</v>
      </c>
      <c r="B4740" s="9" t="s">
        <v>410</v>
      </c>
      <c r="C4740" s="8" t="s">
        <v>67</v>
      </c>
      <c r="D4740" s="9" t="s">
        <v>21</v>
      </c>
      <c r="E4740" s="8">
        <v>1</v>
      </c>
      <c r="F4740" s="9" t="str">
        <f>_xlfn.XLOOKUP(D4740,Data!G:G,Data!H:H,0,0,1)</f>
        <v>Europe</v>
      </c>
    </row>
    <row r="4741" spans="1:6" x14ac:dyDescent="0.2">
      <c r="A4741" s="9" t="s">
        <v>401</v>
      </c>
      <c r="B4741" s="9" t="s">
        <v>410</v>
      </c>
      <c r="C4741" s="8" t="s">
        <v>67</v>
      </c>
      <c r="D4741" s="9" t="s">
        <v>22</v>
      </c>
      <c r="E4741" s="8">
        <v>2</v>
      </c>
      <c r="F4741" s="9" t="str">
        <f>_xlfn.XLOOKUP(D4741,Data!G:G,Data!H:H,0,0,1)</f>
        <v>Africa</v>
      </c>
    </row>
    <row r="4742" spans="1:6" x14ac:dyDescent="0.2">
      <c r="A4742" s="9" t="s">
        <v>401</v>
      </c>
      <c r="B4742" s="9" t="s">
        <v>410</v>
      </c>
      <c r="C4742" s="8" t="s">
        <v>67</v>
      </c>
      <c r="D4742" s="9" t="s">
        <v>25</v>
      </c>
      <c r="E4742" s="8">
        <v>2</v>
      </c>
      <c r="F4742" s="9" t="str">
        <f>_xlfn.XLOOKUP(D4742,Data!G:G,Data!H:H,0,0,1)</f>
        <v>Europe</v>
      </c>
    </row>
    <row r="4743" spans="1:6" x14ac:dyDescent="0.2">
      <c r="A4743" s="9" t="s">
        <v>401</v>
      </c>
      <c r="B4743" s="9" t="s">
        <v>410</v>
      </c>
      <c r="C4743" s="8" t="s">
        <v>67</v>
      </c>
      <c r="D4743" s="9" t="s">
        <v>26</v>
      </c>
      <c r="E4743" s="8">
        <v>1</v>
      </c>
      <c r="F4743" s="9" t="str">
        <f>_xlfn.XLOOKUP(D4743,Data!G:G,Data!H:H,0,0,1)</f>
        <v>Europe</v>
      </c>
    </row>
    <row r="4744" spans="1:6" x14ac:dyDescent="0.2">
      <c r="A4744" s="9" t="s">
        <v>401</v>
      </c>
      <c r="B4744" s="9" t="s">
        <v>410</v>
      </c>
      <c r="C4744" s="8" t="s">
        <v>67</v>
      </c>
      <c r="D4744" s="9" t="s">
        <v>27</v>
      </c>
      <c r="E4744" s="8">
        <v>1</v>
      </c>
      <c r="F4744" s="9" t="str">
        <f>_xlfn.XLOOKUP(D4744,Data!G:G,Data!H:H,0,0,1)</f>
        <v>Europe</v>
      </c>
    </row>
    <row r="4745" spans="1:6" x14ac:dyDescent="0.2">
      <c r="A4745" s="9" t="s">
        <v>401</v>
      </c>
      <c r="B4745" s="9" t="s">
        <v>410</v>
      </c>
      <c r="C4745" s="8" t="s">
        <v>67</v>
      </c>
      <c r="D4745" s="9" t="s">
        <v>143</v>
      </c>
      <c r="E4745" s="8">
        <v>1</v>
      </c>
      <c r="F4745" s="9" t="str">
        <f>_xlfn.XLOOKUP(D4745,Data!G:G,Data!H:H,0,0,1)</f>
        <v>Europe</v>
      </c>
    </row>
    <row r="4746" spans="1:6" x14ac:dyDescent="0.2">
      <c r="A4746" s="9" t="s">
        <v>401</v>
      </c>
      <c r="B4746" s="9" t="s">
        <v>410</v>
      </c>
      <c r="C4746" s="8" t="s">
        <v>67</v>
      </c>
      <c r="D4746" s="9" t="s">
        <v>28</v>
      </c>
      <c r="E4746" s="8">
        <v>2</v>
      </c>
      <c r="F4746" s="9" t="str">
        <f>_xlfn.XLOOKUP(D4746,Data!G:G,Data!H:H,0,0,1)</f>
        <v>Asia</v>
      </c>
    </row>
    <row r="4747" spans="1:6" x14ac:dyDescent="0.2">
      <c r="A4747" s="9" t="s">
        <v>401</v>
      </c>
      <c r="B4747" s="9" t="s">
        <v>410</v>
      </c>
      <c r="C4747" s="8" t="s">
        <v>67</v>
      </c>
      <c r="D4747" s="9" t="s">
        <v>31</v>
      </c>
      <c r="E4747" s="8">
        <v>1</v>
      </c>
      <c r="F4747" s="9" t="str">
        <f>_xlfn.XLOOKUP(D4747,Data!G:G,Data!H:H,0,0,1)</f>
        <v>Europe</v>
      </c>
    </row>
    <row r="4748" spans="1:6" x14ac:dyDescent="0.2">
      <c r="A4748" s="9" t="s">
        <v>401</v>
      </c>
      <c r="B4748" s="9" t="s">
        <v>410</v>
      </c>
      <c r="C4748" s="8" t="s">
        <v>67</v>
      </c>
      <c r="D4748" s="9" t="s">
        <v>32</v>
      </c>
      <c r="E4748" s="8">
        <v>1</v>
      </c>
      <c r="F4748" s="9" t="str">
        <f>_xlfn.XLOOKUP(D4748,Data!G:G,Data!H:H,0,0,1)</f>
        <v>Asia</v>
      </c>
    </row>
    <row r="4749" spans="1:6" x14ac:dyDescent="0.2">
      <c r="A4749" s="9" t="s">
        <v>401</v>
      </c>
      <c r="B4749" s="9" t="s">
        <v>410</v>
      </c>
      <c r="C4749" s="8" t="s">
        <v>67</v>
      </c>
      <c r="D4749" s="9" t="s">
        <v>33</v>
      </c>
      <c r="E4749" s="8">
        <v>2</v>
      </c>
      <c r="F4749" s="9" t="str">
        <f>_xlfn.XLOOKUP(D4749,Data!G:G,Data!H:H,0,0,1)</f>
        <v>Asia</v>
      </c>
    </row>
    <row r="4750" spans="1:6" x14ac:dyDescent="0.2">
      <c r="A4750" s="9" t="s">
        <v>401</v>
      </c>
      <c r="B4750" s="9" t="s">
        <v>410</v>
      </c>
      <c r="C4750" s="8" t="s">
        <v>67</v>
      </c>
      <c r="D4750" s="9" t="s">
        <v>35</v>
      </c>
      <c r="E4750" s="8">
        <v>1</v>
      </c>
      <c r="F4750" s="9" t="str">
        <f>_xlfn.XLOOKUP(D4750,Data!G:G,Data!H:H,0,0,1)</f>
        <v>North America</v>
      </c>
    </row>
    <row r="4751" spans="1:6" x14ac:dyDescent="0.2">
      <c r="A4751" s="9" t="s">
        <v>401</v>
      </c>
      <c r="B4751" s="9" t="s">
        <v>410</v>
      </c>
      <c r="C4751" s="8" t="s">
        <v>67</v>
      </c>
      <c r="D4751" s="9" t="s">
        <v>37</v>
      </c>
      <c r="E4751" s="8">
        <v>1</v>
      </c>
      <c r="F4751" s="9" t="str">
        <f>_xlfn.XLOOKUP(D4751,Data!G:G,Data!H:H,0,0,1)</f>
        <v>Asia</v>
      </c>
    </row>
    <row r="4752" spans="1:6" x14ac:dyDescent="0.2">
      <c r="A4752" s="9" t="s">
        <v>401</v>
      </c>
      <c r="B4752" s="9" t="s">
        <v>410</v>
      </c>
      <c r="C4752" s="8" t="s">
        <v>67</v>
      </c>
      <c r="D4752" s="9" t="s">
        <v>144</v>
      </c>
      <c r="E4752" s="8">
        <v>2</v>
      </c>
      <c r="F4752" s="9" t="str">
        <f>_xlfn.XLOOKUP(D4752,Data!G:G,Data!H:H,0,0,1)</f>
        <v>Europe</v>
      </c>
    </row>
    <row r="4753" spans="1:6" x14ac:dyDescent="0.2">
      <c r="A4753" s="9" t="s">
        <v>401</v>
      </c>
      <c r="B4753" s="9" t="s">
        <v>410</v>
      </c>
      <c r="C4753" s="8" t="s">
        <v>67</v>
      </c>
      <c r="D4753" s="9" t="s">
        <v>59</v>
      </c>
      <c r="E4753" s="8">
        <v>2</v>
      </c>
      <c r="F4753" s="9" t="str">
        <f>_xlfn.XLOOKUP(D4753,Data!G:G,Data!H:H,0,0,1)</f>
        <v>Europe</v>
      </c>
    </row>
    <row r="4754" spans="1:6" x14ac:dyDescent="0.2">
      <c r="A4754" s="9" t="s">
        <v>401</v>
      </c>
      <c r="B4754" s="9" t="s">
        <v>410</v>
      </c>
      <c r="C4754" s="8" t="s">
        <v>67</v>
      </c>
      <c r="D4754" s="9" t="s">
        <v>41</v>
      </c>
      <c r="E4754" s="8">
        <v>2</v>
      </c>
      <c r="F4754" s="9" t="str">
        <f>_xlfn.XLOOKUP(D4754,Data!G:G,Data!H:H,0,0,1)</f>
        <v>Asia</v>
      </c>
    </row>
    <row r="4755" spans="1:6" x14ac:dyDescent="0.2">
      <c r="A4755" s="9" t="s">
        <v>401</v>
      </c>
      <c r="B4755" s="9" t="s">
        <v>410</v>
      </c>
      <c r="C4755" s="8" t="s">
        <v>67</v>
      </c>
      <c r="D4755" s="9" t="s">
        <v>45</v>
      </c>
      <c r="E4755" s="8">
        <v>2</v>
      </c>
      <c r="F4755" s="9" t="str">
        <f>_xlfn.XLOOKUP(D4755,Data!G:G,Data!H:H,0,0,1)</f>
        <v>North America</v>
      </c>
    </row>
    <row r="4756" spans="1:6" x14ac:dyDescent="0.2">
      <c r="A4756" s="9" t="s">
        <v>401</v>
      </c>
      <c r="B4756" s="9" t="s">
        <v>411</v>
      </c>
      <c r="C4756" s="8" t="s">
        <v>67</v>
      </c>
      <c r="D4756" s="9" t="s">
        <v>198</v>
      </c>
      <c r="E4756" s="8">
        <v>1</v>
      </c>
      <c r="F4756" s="9" t="str">
        <f>_xlfn.XLOOKUP(D4756,Data!G:G,Data!H:H,0,0,1)</f>
        <v>Europe</v>
      </c>
    </row>
    <row r="4757" spans="1:6" x14ac:dyDescent="0.2">
      <c r="A4757" s="9" t="s">
        <v>401</v>
      </c>
      <c r="B4757" s="9" t="s">
        <v>411</v>
      </c>
      <c r="C4757" s="8" t="s">
        <v>67</v>
      </c>
      <c r="D4757" s="9" t="s">
        <v>17</v>
      </c>
      <c r="E4757" s="8">
        <v>2</v>
      </c>
      <c r="F4757" s="9" t="str">
        <f>_xlfn.XLOOKUP(D4757,Data!G:G,Data!H:H,0,0,1)</f>
        <v>Asia</v>
      </c>
    </row>
    <row r="4758" spans="1:6" x14ac:dyDescent="0.2">
      <c r="A4758" s="9" t="s">
        <v>401</v>
      </c>
      <c r="B4758" s="9" t="s">
        <v>411</v>
      </c>
      <c r="C4758" s="8" t="s">
        <v>67</v>
      </c>
      <c r="D4758" s="9" t="s">
        <v>25</v>
      </c>
      <c r="E4758" s="8">
        <v>1</v>
      </c>
      <c r="F4758" s="9" t="str">
        <f>_xlfn.XLOOKUP(D4758,Data!G:G,Data!H:H,0,0,1)</f>
        <v>Europe</v>
      </c>
    </row>
    <row r="4759" spans="1:6" x14ac:dyDescent="0.2">
      <c r="A4759" s="9" t="s">
        <v>401</v>
      </c>
      <c r="B4759" s="9" t="s">
        <v>411</v>
      </c>
      <c r="C4759" s="8" t="s">
        <v>67</v>
      </c>
      <c r="D4759" s="9" t="s">
        <v>26</v>
      </c>
      <c r="E4759" s="8">
        <v>2</v>
      </c>
      <c r="F4759" s="9" t="str">
        <f>_xlfn.XLOOKUP(D4759,Data!G:G,Data!H:H,0,0,1)</f>
        <v>Europe</v>
      </c>
    </row>
    <row r="4760" spans="1:6" x14ac:dyDescent="0.2">
      <c r="A4760" s="9" t="s">
        <v>401</v>
      </c>
      <c r="B4760" s="9" t="s">
        <v>411</v>
      </c>
      <c r="C4760" s="8" t="s">
        <v>67</v>
      </c>
      <c r="D4760" s="9" t="s">
        <v>28</v>
      </c>
      <c r="E4760" s="8">
        <v>2</v>
      </c>
      <c r="F4760" s="9" t="str">
        <f>_xlfn.XLOOKUP(D4760,Data!G:G,Data!H:H,0,0,1)</f>
        <v>Asia</v>
      </c>
    </row>
    <row r="4761" spans="1:6" x14ac:dyDescent="0.2">
      <c r="A4761" s="9" t="s">
        <v>401</v>
      </c>
      <c r="B4761" s="9" t="s">
        <v>411</v>
      </c>
      <c r="C4761" s="8" t="s">
        <v>67</v>
      </c>
      <c r="D4761" s="9" t="s">
        <v>33</v>
      </c>
      <c r="E4761" s="8">
        <v>1</v>
      </c>
      <c r="F4761" s="9" t="str">
        <f>_xlfn.XLOOKUP(D4761,Data!G:G,Data!H:H,0,0,1)</f>
        <v>Asia</v>
      </c>
    </row>
    <row r="4762" spans="1:6" x14ac:dyDescent="0.2">
      <c r="A4762" s="9" t="s">
        <v>401</v>
      </c>
      <c r="B4762" s="9" t="s">
        <v>411</v>
      </c>
      <c r="C4762" s="8" t="s">
        <v>67</v>
      </c>
      <c r="D4762" s="9" t="s">
        <v>200</v>
      </c>
      <c r="E4762" s="8">
        <v>1</v>
      </c>
      <c r="F4762" s="9" t="str">
        <f>_xlfn.XLOOKUP(D4762,Data!G:G,Data!H:H,0,0,1)</f>
        <v>Europe</v>
      </c>
    </row>
    <row r="4763" spans="1:6" x14ac:dyDescent="0.2">
      <c r="A4763" s="9" t="s">
        <v>401</v>
      </c>
      <c r="B4763" s="9" t="s">
        <v>411</v>
      </c>
      <c r="C4763" s="8" t="s">
        <v>67</v>
      </c>
      <c r="D4763" s="9" t="s">
        <v>211</v>
      </c>
      <c r="E4763" s="8">
        <v>1</v>
      </c>
      <c r="F4763" s="9" t="str">
        <f>_xlfn.XLOOKUP(D4763,Data!G:G,Data!H:H,0,0,1)</f>
        <v>Asia</v>
      </c>
    </row>
    <row r="4764" spans="1:6" x14ac:dyDescent="0.2">
      <c r="A4764" s="9" t="s">
        <v>401</v>
      </c>
      <c r="B4764" s="9" t="s">
        <v>411</v>
      </c>
      <c r="C4764" s="8" t="s">
        <v>67</v>
      </c>
      <c r="D4764" s="9" t="s">
        <v>171</v>
      </c>
      <c r="E4764" s="8">
        <v>1</v>
      </c>
      <c r="F4764" s="9" t="str">
        <f>_xlfn.XLOOKUP(D4764,Data!G:G,Data!H:H,0,0,1)</f>
        <v>Europe</v>
      </c>
    </row>
    <row r="4765" spans="1:6" x14ac:dyDescent="0.2">
      <c r="A4765" s="9" t="s">
        <v>401</v>
      </c>
      <c r="B4765" s="9" t="s">
        <v>411</v>
      </c>
      <c r="C4765" s="8" t="s">
        <v>67</v>
      </c>
      <c r="D4765" s="9" t="s">
        <v>41</v>
      </c>
      <c r="E4765" s="8">
        <v>2</v>
      </c>
      <c r="F4765" s="9" t="str">
        <f>_xlfn.XLOOKUP(D4765,Data!G:G,Data!H:H,0,0,1)</f>
        <v>Asia</v>
      </c>
    </row>
    <row r="4766" spans="1:6" x14ac:dyDescent="0.2">
      <c r="A4766" s="9" t="s">
        <v>401</v>
      </c>
      <c r="B4766" s="9" t="s">
        <v>411</v>
      </c>
      <c r="C4766" s="8" t="s">
        <v>67</v>
      </c>
      <c r="D4766" s="9" t="s">
        <v>43</v>
      </c>
      <c r="E4766" s="8">
        <v>2</v>
      </c>
      <c r="F4766" s="9" t="str">
        <f>_xlfn.XLOOKUP(D4766,Data!G:G,Data!H:H,0,0,1)</f>
        <v>Europe</v>
      </c>
    </row>
    <row r="4767" spans="1:6" x14ac:dyDescent="0.2">
      <c r="A4767" s="9" t="s">
        <v>401</v>
      </c>
      <c r="B4767" s="9" t="s">
        <v>411</v>
      </c>
      <c r="C4767" s="8" t="s">
        <v>67</v>
      </c>
      <c r="D4767" s="9" t="s">
        <v>44</v>
      </c>
      <c r="E4767" s="8">
        <v>1</v>
      </c>
      <c r="F4767" s="9" t="str">
        <f>_xlfn.XLOOKUP(D4767,Data!G:G,Data!H:H,0,0,1)</f>
        <v>Europe</v>
      </c>
    </row>
    <row r="4768" spans="1:6" x14ac:dyDescent="0.2">
      <c r="A4768" s="9" t="s">
        <v>401</v>
      </c>
      <c r="B4768" s="9" t="s">
        <v>412</v>
      </c>
      <c r="C4768" s="8" t="s">
        <v>67</v>
      </c>
      <c r="D4768" s="9" t="s">
        <v>31</v>
      </c>
      <c r="E4768" s="8">
        <v>2</v>
      </c>
      <c r="F4768" s="9" t="str">
        <f>_xlfn.XLOOKUP(D4768,Data!G:G,Data!H:H,0,0,1)</f>
        <v>Europe</v>
      </c>
    </row>
    <row r="4769" spans="1:6" x14ac:dyDescent="0.2">
      <c r="A4769" s="9" t="s">
        <v>401</v>
      </c>
      <c r="B4769" s="9" t="s">
        <v>412</v>
      </c>
      <c r="C4769" s="8" t="s">
        <v>67</v>
      </c>
      <c r="D4769" s="9" t="s">
        <v>45</v>
      </c>
      <c r="E4769" s="8">
        <v>2</v>
      </c>
      <c r="F4769" s="9" t="str">
        <f>_xlfn.XLOOKUP(D4769,Data!G:G,Data!H:H,0,0,1)</f>
        <v>North America</v>
      </c>
    </row>
    <row r="4770" spans="1:6" x14ac:dyDescent="0.2">
      <c r="A4770" s="9" t="s">
        <v>401</v>
      </c>
      <c r="B4770" s="9" t="s">
        <v>412</v>
      </c>
      <c r="C4770" s="8" t="s">
        <v>67</v>
      </c>
      <c r="D4770" s="9" t="s">
        <v>17</v>
      </c>
      <c r="E4770" s="8">
        <v>1</v>
      </c>
      <c r="F4770" s="9" t="str">
        <f>_xlfn.XLOOKUP(D4770,Data!G:G,Data!H:H,0,0,1)</f>
        <v>Asia</v>
      </c>
    </row>
    <row r="4771" spans="1:6" x14ac:dyDescent="0.2">
      <c r="A4771" s="9" t="s">
        <v>401</v>
      </c>
      <c r="B4771" s="9" t="s">
        <v>412</v>
      </c>
      <c r="C4771" s="8" t="s">
        <v>67</v>
      </c>
      <c r="D4771" s="9" t="s">
        <v>28</v>
      </c>
      <c r="E4771" s="8">
        <v>1</v>
      </c>
      <c r="F4771" s="9" t="str">
        <f>_xlfn.XLOOKUP(D4771,Data!G:G,Data!H:H,0,0,1)</f>
        <v>Asia</v>
      </c>
    </row>
    <row r="4772" spans="1:6" x14ac:dyDescent="0.2">
      <c r="A4772" s="9" t="s">
        <v>401</v>
      </c>
      <c r="B4772" s="9" t="s">
        <v>412</v>
      </c>
      <c r="C4772" s="8" t="s">
        <v>67</v>
      </c>
      <c r="D4772" s="9" t="s">
        <v>41</v>
      </c>
      <c r="E4772" s="8">
        <v>1</v>
      </c>
      <c r="F4772" s="9" t="str">
        <f>_xlfn.XLOOKUP(D4772,Data!G:G,Data!H:H,0,0,1)</f>
        <v>Asia</v>
      </c>
    </row>
    <row r="4773" spans="1:6" x14ac:dyDescent="0.2">
      <c r="A4773" s="9" t="s">
        <v>401</v>
      </c>
      <c r="B4773" s="9" t="s">
        <v>412</v>
      </c>
      <c r="C4773" s="8" t="s">
        <v>67</v>
      </c>
      <c r="D4773" s="9" t="s">
        <v>21</v>
      </c>
      <c r="E4773" s="8">
        <v>1</v>
      </c>
      <c r="F4773" s="9" t="str">
        <f>_xlfn.XLOOKUP(D4773,Data!G:G,Data!H:H,0,0,1)</f>
        <v>Europe</v>
      </c>
    </row>
    <row r="4774" spans="1:6" x14ac:dyDescent="0.2">
      <c r="A4774" s="9" t="s">
        <v>401</v>
      </c>
      <c r="B4774" s="9" t="s">
        <v>412</v>
      </c>
      <c r="C4774" s="8" t="s">
        <v>67</v>
      </c>
      <c r="D4774" s="9" t="s">
        <v>25</v>
      </c>
      <c r="E4774" s="8">
        <v>1</v>
      </c>
      <c r="F4774" s="9" t="str">
        <f>_xlfn.XLOOKUP(D4774,Data!G:G,Data!H:H,0,0,1)</f>
        <v>Europe</v>
      </c>
    </row>
    <row r="4775" spans="1:6" x14ac:dyDescent="0.2">
      <c r="A4775" s="9" t="s">
        <v>401</v>
      </c>
      <c r="B4775" s="9" t="s">
        <v>412</v>
      </c>
      <c r="C4775" s="8" t="s">
        <v>67</v>
      </c>
      <c r="D4775" s="9" t="s">
        <v>26</v>
      </c>
      <c r="E4775" s="8">
        <v>1</v>
      </c>
      <c r="F4775" s="9" t="str">
        <f>_xlfn.XLOOKUP(D4775,Data!G:G,Data!H:H,0,0,1)</f>
        <v>Europe</v>
      </c>
    </row>
    <row r="4776" spans="1:6" x14ac:dyDescent="0.2">
      <c r="A4776" s="9" t="s">
        <v>401</v>
      </c>
      <c r="B4776" s="9" t="s">
        <v>412</v>
      </c>
      <c r="C4776" s="8" t="s">
        <v>67</v>
      </c>
      <c r="D4776" s="9" t="s">
        <v>10</v>
      </c>
      <c r="E4776" s="8">
        <v>1</v>
      </c>
      <c r="F4776" s="9" t="str">
        <f>_xlfn.XLOOKUP(D4776,Data!G:G,Data!H:H,0,0,1)</f>
        <v>Oceania</v>
      </c>
    </row>
    <row r="4777" spans="1:6" x14ac:dyDescent="0.2">
      <c r="A4777" s="9" t="s">
        <v>401</v>
      </c>
      <c r="B4777" s="9" t="s">
        <v>412</v>
      </c>
      <c r="C4777" s="8" t="s">
        <v>67</v>
      </c>
      <c r="D4777" s="9" t="s">
        <v>33</v>
      </c>
      <c r="E4777" s="8">
        <v>1</v>
      </c>
      <c r="F4777" s="9" t="str">
        <f>_xlfn.XLOOKUP(D4777,Data!G:G,Data!H:H,0,0,1)</f>
        <v>Asia</v>
      </c>
    </row>
    <row r="4778" spans="1:6" x14ac:dyDescent="0.2">
      <c r="A4778" s="9" t="s">
        <v>401</v>
      </c>
      <c r="B4778" s="9" t="s">
        <v>412</v>
      </c>
      <c r="C4778" s="8" t="s">
        <v>67</v>
      </c>
      <c r="D4778" s="9" t="s">
        <v>70</v>
      </c>
      <c r="E4778" s="8">
        <v>1</v>
      </c>
      <c r="F4778" s="9" t="str">
        <f>_xlfn.XLOOKUP(D4778,Data!G:G,Data!H:H,0,0,1)</f>
        <v>Europe</v>
      </c>
    </row>
    <row r="4779" spans="1:6" x14ac:dyDescent="0.2">
      <c r="A4779" s="9" t="s">
        <v>401</v>
      </c>
      <c r="B4779" s="9" t="s">
        <v>412</v>
      </c>
      <c r="C4779" s="8" t="s">
        <v>67</v>
      </c>
      <c r="D4779" s="9" t="s">
        <v>192</v>
      </c>
      <c r="E4779" s="8">
        <v>1</v>
      </c>
      <c r="F4779" s="9" t="str">
        <f>_xlfn.XLOOKUP(D4779,Data!G:G,Data!H:H,0,0,1)</f>
        <v>South America</v>
      </c>
    </row>
    <row r="4780" spans="1:6" x14ac:dyDescent="0.2">
      <c r="A4780" s="9" t="s">
        <v>401</v>
      </c>
      <c r="B4780" s="9" t="s">
        <v>412</v>
      </c>
      <c r="C4780" s="8" t="s">
        <v>67</v>
      </c>
      <c r="D4780" s="9" t="s">
        <v>127</v>
      </c>
      <c r="E4780" s="8">
        <v>1</v>
      </c>
      <c r="F4780" s="9" t="str">
        <f>_xlfn.XLOOKUP(D4780,Data!G:G,Data!H:H,0,0,1)</f>
        <v>Europe</v>
      </c>
    </row>
    <row r="4781" spans="1:6" x14ac:dyDescent="0.2">
      <c r="A4781" s="9" t="s">
        <v>417</v>
      </c>
      <c r="B4781" s="9" t="s">
        <v>420</v>
      </c>
      <c r="C4781" s="8" t="s">
        <v>8</v>
      </c>
      <c r="D4781" s="9" t="s">
        <v>10</v>
      </c>
      <c r="E4781" s="8">
        <v>3</v>
      </c>
      <c r="F4781" s="9" t="str">
        <f>_xlfn.XLOOKUP(D4781,Data!G:G,Data!H:H,0,0,1)</f>
        <v>Oceania</v>
      </c>
    </row>
    <row r="4782" spans="1:6" x14ac:dyDescent="0.2">
      <c r="A4782" s="9" t="s">
        <v>417</v>
      </c>
      <c r="B4782" s="9" t="s">
        <v>420</v>
      </c>
      <c r="C4782" s="8" t="s">
        <v>8</v>
      </c>
      <c r="D4782" s="9" t="s">
        <v>45</v>
      </c>
      <c r="E4782" s="8">
        <v>3</v>
      </c>
      <c r="F4782" s="9" t="str">
        <f>_xlfn.XLOOKUP(D4782,Data!G:G,Data!H:H,0,0,1)</f>
        <v>North America</v>
      </c>
    </row>
    <row r="4783" spans="1:6" x14ac:dyDescent="0.2">
      <c r="A4783" s="9" t="s">
        <v>417</v>
      </c>
      <c r="B4783" s="9" t="s">
        <v>420</v>
      </c>
      <c r="C4783" s="8" t="s">
        <v>8</v>
      </c>
      <c r="D4783" s="9" t="s">
        <v>31</v>
      </c>
      <c r="E4783" s="8">
        <v>2</v>
      </c>
      <c r="F4783" s="9" t="str">
        <f>_xlfn.XLOOKUP(D4783,Data!G:G,Data!H:H,0,0,1)</f>
        <v>Europe</v>
      </c>
    </row>
    <row r="4784" spans="1:6" x14ac:dyDescent="0.2">
      <c r="A4784" s="9" t="s">
        <v>417</v>
      </c>
      <c r="B4784" s="9" t="s">
        <v>420</v>
      </c>
      <c r="C4784" s="8" t="s">
        <v>8</v>
      </c>
      <c r="D4784" s="9" t="s">
        <v>13</v>
      </c>
      <c r="E4784" s="8">
        <v>3</v>
      </c>
      <c r="F4784" s="9" t="str">
        <f>_xlfn.XLOOKUP(D4784,Data!G:G,Data!H:H,0,0,1)</f>
        <v>South America</v>
      </c>
    </row>
    <row r="4785" spans="1:6" x14ac:dyDescent="0.2">
      <c r="A4785" s="9" t="s">
        <v>417</v>
      </c>
      <c r="B4785" s="9" t="s">
        <v>420</v>
      </c>
      <c r="C4785" s="8" t="s">
        <v>8</v>
      </c>
      <c r="D4785" s="9" t="s">
        <v>127</v>
      </c>
      <c r="E4785" s="8">
        <v>1</v>
      </c>
      <c r="F4785" s="9" t="str">
        <f>_xlfn.XLOOKUP(D4785,Data!G:G,Data!H:H,0,0,1)</f>
        <v>Europe</v>
      </c>
    </row>
    <row r="4786" spans="1:6" x14ac:dyDescent="0.2">
      <c r="A4786" s="9" t="s">
        <v>417</v>
      </c>
      <c r="B4786" s="9" t="s">
        <v>420</v>
      </c>
      <c r="C4786" s="8" t="s">
        <v>8</v>
      </c>
      <c r="D4786" s="9" t="s">
        <v>25</v>
      </c>
      <c r="E4786" s="8">
        <v>1</v>
      </c>
      <c r="F4786" s="9" t="str">
        <f>_xlfn.XLOOKUP(D4786,Data!G:G,Data!H:H,0,0,1)</f>
        <v>Europe</v>
      </c>
    </row>
    <row r="4787" spans="1:6" x14ac:dyDescent="0.2">
      <c r="A4787" s="9" t="s">
        <v>417</v>
      </c>
      <c r="B4787" s="9" t="s">
        <v>420</v>
      </c>
      <c r="C4787" s="8" t="s">
        <v>8</v>
      </c>
      <c r="D4787" s="9" t="s">
        <v>145</v>
      </c>
      <c r="E4787" s="8">
        <v>1</v>
      </c>
      <c r="F4787" s="9" t="str">
        <f>_xlfn.XLOOKUP(D4787,Data!G:G,Data!H:H,0,0,1)</f>
        <v>Europe</v>
      </c>
    </row>
    <row r="4788" spans="1:6" x14ac:dyDescent="0.2">
      <c r="A4788" s="9" t="s">
        <v>417</v>
      </c>
      <c r="B4788" s="9" t="s">
        <v>420</v>
      </c>
      <c r="C4788" s="8" t="s">
        <v>8</v>
      </c>
      <c r="D4788" s="9" t="s">
        <v>60</v>
      </c>
      <c r="E4788" s="8">
        <v>1</v>
      </c>
      <c r="F4788" s="9" t="str">
        <f>_xlfn.XLOOKUP(D4788,Data!G:G,Data!H:H,0,0,1)</f>
        <v>North America</v>
      </c>
    </row>
    <row r="4789" spans="1:6" x14ac:dyDescent="0.2">
      <c r="A4789" s="9" t="s">
        <v>417</v>
      </c>
      <c r="B4789" s="9" t="s">
        <v>420</v>
      </c>
      <c r="C4789" s="8" t="s">
        <v>8</v>
      </c>
      <c r="D4789" s="9" t="s">
        <v>32</v>
      </c>
      <c r="E4789" s="8">
        <v>1</v>
      </c>
      <c r="F4789" s="9" t="str">
        <f>_xlfn.XLOOKUP(D4789,Data!G:G,Data!H:H,0,0,1)</f>
        <v>Asia</v>
      </c>
    </row>
    <row r="4790" spans="1:6" x14ac:dyDescent="0.2">
      <c r="A4790" s="9" t="s">
        <v>417</v>
      </c>
      <c r="B4790" s="9" t="s">
        <v>420</v>
      </c>
      <c r="C4790" s="8" t="s">
        <v>8</v>
      </c>
      <c r="D4790" s="9" t="s">
        <v>26</v>
      </c>
      <c r="E4790" s="8">
        <v>1</v>
      </c>
      <c r="F4790" s="9" t="str">
        <f>_xlfn.XLOOKUP(D4790,Data!G:G,Data!H:H,0,0,1)</f>
        <v>Europe</v>
      </c>
    </row>
    <row r="4791" spans="1:6" x14ac:dyDescent="0.2">
      <c r="A4791" s="9" t="s">
        <v>417</v>
      </c>
      <c r="B4791" s="9" t="s">
        <v>420</v>
      </c>
      <c r="C4791" s="8" t="s">
        <v>8</v>
      </c>
      <c r="D4791" s="9" t="s">
        <v>27</v>
      </c>
      <c r="E4791" s="8">
        <v>1</v>
      </c>
      <c r="F4791" s="9" t="str">
        <f>_xlfn.XLOOKUP(D4791,Data!G:G,Data!H:H,0,0,1)</f>
        <v>Europe</v>
      </c>
    </row>
    <row r="4792" spans="1:6" x14ac:dyDescent="0.2">
      <c r="A4792" s="9" t="s">
        <v>417</v>
      </c>
      <c r="B4792" s="9" t="s">
        <v>420</v>
      </c>
      <c r="C4792" s="8" t="s">
        <v>8</v>
      </c>
      <c r="D4792" s="9" t="s">
        <v>42</v>
      </c>
      <c r="E4792" s="8">
        <v>2</v>
      </c>
      <c r="F4792" s="9" t="str">
        <f>_xlfn.XLOOKUP(D4792,Data!G:G,Data!H:H,0,0,1)</f>
        <v>Europe</v>
      </c>
    </row>
    <row r="4793" spans="1:6" x14ac:dyDescent="0.2">
      <c r="A4793" s="9" t="s">
        <v>417</v>
      </c>
      <c r="B4793" s="9" t="s">
        <v>420</v>
      </c>
      <c r="C4793" s="8" t="s">
        <v>8</v>
      </c>
      <c r="D4793" s="9" t="s">
        <v>54</v>
      </c>
      <c r="E4793" s="8">
        <v>1</v>
      </c>
      <c r="F4793" s="9" t="str">
        <f>_xlfn.XLOOKUP(D4793,Data!G:G,Data!H:H,0,0,1)</f>
        <v>Europe</v>
      </c>
    </row>
    <row r="4794" spans="1:6" x14ac:dyDescent="0.2">
      <c r="A4794" s="9" t="s">
        <v>417</v>
      </c>
      <c r="B4794" s="9" t="s">
        <v>420</v>
      </c>
      <c r="C4794" s="8" t="s">
        <v>8</v>
      </c>
      <c r="D4794" s="9" t="s">
        <v>40</v>
      </c>
      <c r="E4794" s="8">
        <v>1</v>
      </c>
      <c r="F4794" s="9" t="str">
        <f>_xlfn.XLOOKUP(D4794,Data!G:G,Data!H:H,0,0,1)</f>
        <v>Africa</v>
      </c>
    </row>
    <row r="4795" spans="1:6" x14ac:dyDescent="0.2">
      <c r="A4795" s="9" t="s">
        <v>417</v>
      </c>
      <c r="B4795" s="9" t="s">
        <v>421</v>
      </c>
      <c r="C4795" s="8" t="s">
        <v>8</v>
      </c>
      <c r="D4795" s="9" t="s">
        <v>45</v>
      </c>
      <c r="E4795" s="8">
        <v>3</v>
      </c>
      <c r="F4795" s="9" t="str">
        <f>_xlfn.XLOOKUP(D4795,Data!G:G,Data!H:H,0,0,1)</f>
        <v>North America</v>
      </c>
    </row>
    <row r="4796" spans="1:6" x14ac:dyDescent="0.2">
      <c r="A4796" s="9" t="s">
        <v>417</v>
      </c>
      <c r="B4796" s="9" t="s">
        <v>421</v>
      </c>
      <c r="C4796" s="8" t="s">
        <v>8</v>
      </c>
      <c r="D4796" s="9" t="s">
        <v>32</v>
      </c>
      <c r="E4796" s="8">
        <v>3</v>
      </c>
      <c r="F4796" s="9" t="str">
        <f>_xlfn.XLOOKUP(D4796,Data!G:G,Data!H:H,0,0,1)</f>
        <v>Asia</v>
      </c>
    </row>
    <row r="4797" spans="1:6" x14ac:dyDescent="0.2">
      <c r="A4797" s="9" t="s">
        <v>417</v>
      </c>
      <c r="B4797" s="9" t="s">
        <v>421</v>
      </c>
      <c r="C4797" s="8" t="s">
        <v>8</v>
      </c>
      <c r="D4797" s="9" t="s">
        <v>9</v>
      </c>
      <c r="E4797" s="8">
        <v>2</v>
      </c>
      <c r="F4797" s="9" t="str">
        <f>_xlfn.XLOOKUP(D4797,Data!G:G,Data!H:H,0,0,1)</f>
        <v>South America</v>
      </c>
    </row>
    <row r="4798" spans="1:6" x14ac:dyDescent="0.2">
      <c r="A4798" s="9" t="s">
        <v>417</v>
      </c>
      <c r="B4798" s="9" t="s">
        <v>421</v>
      </c>
      <c r="C4798" s="8" t="s">
        <v>8</v>
      </c>
      <c r="D4798" s="9" t="s">
        <v>13</v>
      </c>
      <c r="E4798" s="8">
        <v>3</v>
      </c>
      <c r="F4798" s="9" t="str">
        <f>_xlfn.XLOOKUP(D4798,Data!G:G,Data!H:H,0,0,1)</f>
        <v>South America</v>
      </c>
    </row>
    <row r="4799" spans="1:6" x14ac:dyDescent="0.2">
      <c r="A4799" s="9" t="s">
        <v>417</v>
      </c>
      <c r="B4799" s="9" t="s">
        <v>421</v>
      </c>
      <c r="C4799" s="8" t="s">
        <v>8</v>
      </c>
      <c r="D4799" s="9" t="s">
        <v>14</v>
      </c>
      <c r="E4799" s="8">
        <v>3</v>
      </c>
      <c r="F4799" s="9" t="str">
        <f>_xlfn.XLOOKUP(D4799,Data!G:G,Data!H:H,0,0,1)</f>
        <v>North America</v>
      </c>
    </row>
    <row r="4800" spans="1:6" x14ac:dyDescent="0.2">
      <c r="A4800" s="9" t="s">
        <v>417</v>
      </c>
      <c r="B4800" s="9" t="s">
        <v>421</v>
      </c>
      <c r="C4800" s="8" t="s">
        <v>8</v>
      </c>
      <c r="D4800" s="9" t="s">
        <v>63</v>
      </c>
      <c r="E4800" s="8">
        <v>1</v>
      </c>
      <c r="F4800" s="9" t="str">
        <f>_xlfn.XLOOKUP(D4800,Data!G:G,Data!H:H,0,0,1)</f>
        <v>Europe</v>
      </c>
    </row>
    <row r="4801" spans="1:6" x14ac:dyDescent="0.2">
      <c r="A4801" s="9" t="s">
        <v>417</v>
      </c>
      <c r="B4801" s="9" t="s">
        <v>421</v>
      </c>
      <c r="C4801" s="8" t="s">
        <v>8</v>
      </c>
      <c r="D4801" s="9" t="s">
        <v>25</v>
      </c>
      <c r="E4801" s="8">
        <v>3</v>
      </c>
      <c r="F4801" s="9" t="str">
        <f>_xlfn.XLOOKUP(D4801,Data!G:G,Data!H:H,0,0,1)</f>
        <v>Europe</v>
      </c>
    </row>
    <row r="4802" spans="1:6" x14ac:dyDescent="0.2">
      <c r="A4802" s="9" t="s">
        <v>417</v>
      </c>
      <c r="B4802" s="9" t="s">
        <v>421</v>
      </c>
      <c r="C4802" s="8" t="s">
        <v>8</v>
      </c>
      <c r="D4802" s="9" t="s">
        <v>40</v>
      </c>
      <c r="E4802" s="8">
        <v>1</v>
      </c>
      <c r="F4802" s="9" t="str">
        <f>_xlfn.XLOOKUP(D4802,Data!G:G,Data!H:H,0,0,1)</f>
        <v>Africa</v>
      </c>
    </row>
    <row r="4803" spans="1:6" x14ac:dyDescent="0.2">
      <c r="A4803" s="9" t="s">
        <v>417</v>
      </c>
      <c r="B4803" s="9" t="s">
        <v>421</v>
      </c>
      <c r="C4803" s="8" t="s">
        <v>8</v>
      </c>
      <c r="D4803" s="9" t="s">
        <v>145</v>
      </c>
      <c r="E4803" s="8">
        <v>1</v>
      </c>
      <c r="F4803" s="9" t="str">
        <f>_xlfn.XLOOKUP(D4803,Data!G:G,Data!H:H,0,0,1)</f>
        <v>Europe</v>
      </c>
    </row>
    <row r="4804" spans="1:6" x14ac:dyDescent="0.2">
      <c r="A4804" s="9" t="s">
        <v>417</v>
      </c>
      <c r="B4804" s="9" t="s">
        <v>421</v>
      </c>
      <c r="C4804" s="8" t="s">
        <v>8</v>
      </c>
      <c r="D4804" s="9" t="s">
        <v>10</v>
      </c>
      <c r="E4804" s="8">
        <v>1</v>
      </c>
      <c r="F4804" s="9" t="str">
        <f>_xlfn.XLOOKUP(D4804,Data!G:G,Data!H:H,0,0,1)</f>
        <v>Oceania</v>
      </c>
    </row>
    <row r="4805" spans="1:6" x14ac:dyDescent="0.2">
      <c r="A4805" s="9" t="s">
        <v>417</v>
      </c>
      <c r="B4805" s="9" t="s">
        <v>421</v>
      </c>
      <c r="C4805" s="8" t="s">
        <v>8</v>
      </c>
      <c r="D4805" s="9" t="s">
        <v>19</v>
      </c>
      <c r="E4805" s="8">
        <v>1</v>
      </c>
      <c r="F4805" s="9" t="str">
        <f>_xlfn.XLOOKUP(D4805,Data!G:G,Data!H:H,0,0,1)</f>
        <v>South America</v>
      </c>
    </row>
    <row r="4806" spans="1:6" x14ac:dyDescent="0.2">
      <c r="A4806" s="9" t="s">
        <v>417</v>
      </c>
      <c r="B4806" s="9" t="s">
        <v>420</v>
      </c>
      <c r="C4806" s="8" t="s">
        <v>51</v>
      </c>
      <c r="D4806" s="9" t="s">
        <v>32</v>
      </c>
      <c r="E4806" s="8">
        <v>3</v>
      </c>
      <c r="F4806" s="9" t="str">
        <f>_xlfn.XLOOKUP(D4806,Data!G:G,Data!H:H,0,0,1)</f>
        <v>Asia</v>
      </c>
    </row>
    <row r="4807" spans="1:6" x14ac:dyDescent="0.2">
      <c r="A4807" s="9" t="s">
        <v>417</v>
      </c>
      <c r="B4807" s="9" t="s">
        <v>420</v>
      </c>
      <c r="C4807" s="8" t="s">
        <v>51</v>
      </c>
      <c r="D4807" s="9" t="s">
        <v>45</v>
      </c>
      <c r="E4807" s="8">
        <v>3</v>
      </c>
      <c r="F4807" s="9" t="str">
        <f>_xlfn.XLOOKUP(D4807,Data!G:G,Data!H:H,0,0,1)</f>
        <v>North America</v>
      </c>
    </row>
    <row r="4808" spans="1:6" x14ac:dyDescent="0.2">
      <c r="A4808" s="9" t="s">
        <v>417</v>
      </c>
      <c r="B4808" s="9" t="s">
        <v>420</v>
      </c>
      <c r="C4808" s="8" t="s">
        <v>51</v>
      </c>
      <c r="D4808" s="9" t="s">
        <v>27</v>
      </c>
      <c r="E4808" s="8">
        <v>2</v>
      </c>
      <c r="F4808" s="9" t="str">
        <f>_xlfn.XLOOKUP(D4808,Data!G:G,Data!H:H,0,0,1)</f>
        <v>Europe</v>
      </c>
    </row>
    <row r="4809" spans="1:6" x14ac:dyDescent="0.2">
      <c r="A4809" s="9" t="s">
        <v>417</v>
      </c>
      <c r="B4809" s="9" t="s">
        <v>420</v>
      </c>
      <c r="C4809" s="8" t="s">
        <v>51</v>
      </c>
      <c r="D4809" s="9" t="s">
        <v>24</v>
      </c>
      <c r="E4809" s="8">
        <v>1</v>
      </c>
      <c r="F4809" s="9" t="str">
        <f>_xlfn.XLOOKUP(D4809,Data!G:G,Data!H:H,0,0,1)</f>
        <v>Europe</v>
      </c>
    </row>
    <row r="4810" spans="1:6" x14ac:dyDescent="0.2">
      <c r="A4810" s="9" t="s">
        <v>417</v>
      </c>
      <c r="B4810" s="9" t="s">
        <v>420</v>
      </c>
      <c r="C4810" s="8" t="s">
        <v>51</v>
      </c>
      <c r="D4810" s="9" t="s">
        <v>10</v>
      </c>
      <c r="E4810" s="8">
        <v>2</v>
      </c>
      <c r="F4810" s="9" t="str">
        <f>_xlfn.XLOOKUP(D4810,Data!G:G,Data!H:H,0,0,1)</f>
        <v>Oceania</v>
      </c>
    </row>
    <row r="4811" spans="1:6" x14ac:dyDescent="0.2">
      <c r="A4811" s="9" t="s">
        <v>417</v>
      </c>
      <c r="B4811" s="9" t="s">
        <v>420</v>
      </c>
      <c r="C4811" s="8" t="s">
        <v>51</v>
      </c>
      <c r="D4811" s="9" t="s">
        <v>42</v>
      </c>
      <c r="E4811" s="8">
        <v>2</v>
      </c>
      <c r="F4811" s="9" t="str">
        <f>_xlfn.XLOOKUP(D4811,Data!G:G,Data!H:H,0,0,1)</f>
        <v>Europe</v>
      </c>
    </row>
    <row r="4812" spans="1:6" x14ac:dyDescent="0.2">
      <c r="A4812" s="9" t="s">
        <v>417</v>
      </c>
      <c r="B4812" s="9" t="s">
        <v>420</v>
      </c>
      <c r="C4812" s="8" t="s">
        <v>51</v>
      </c>
      <c r="D4812" s="9" t="s">
        <v>13</v>
      </c>
      <c r="E4812" s="8">
        <v>3</v>
      </c>
      <c r="F4812" s="9" t="str">
        <f>_xlfn.XLOOKUP(D4812,Data!G:G,Data!H:H,0,0,1)</f>
        <v>South America</v>
      </c>
    </row>
    <row r="4813" spans="1:6" x14ac:dyDescent="0.2">
      <c r="A4813" s="9" t="s">
        <v>417</v>
      </c>
      <c r="B4813" s="9" t="s">
        <v>420</v>
      </c>
      <c r="C4813" s="8" t="s">
        <v>51</v>
      </c>
      <c r="D4813" s="9" t="s">
        <v>26</v>
      </c>
      <c r="E4813" s="8">
        <v>1</v>
      </c>
      <c r="F4813" s="9" t="str">
        <f>_xlfn.XLOOKUP(D4813,Data!G:G,Data!H:H,0,0,1)</f>
        <v>Europe</v>
      </c>
    </row>
    <row r="4814" spans="1:6" x14ac:dyDescent="0.2">
      <c r="A4814" s="9" t="s">
        <v>417</v>
      </c>
      <c r="B4814" s="9" t="s">
        <v>420</v>
      </c>
      <c r="C4814" s="8" t="s">
        <v>51</v>
      </c>
      <c r="D4814" s="9" t="s">
        <v>25</v>
      </c>
      <c r="E4814" s="8">
        <v>2</v>
      </c>
      <c r="F4814" s="9" t="str">
        <f>_xlfn.XLOOKUP(D4814,Data!G:G,Data!H:H,0,0,1)</f>
        <v>Europe</v>
      </c>
    </row>
    <row r="4815" spans="1:6" x14ac:dyDescent="0.2">
      <c r="A4815" s="9" t="s">
        <v>417</v>
      </c>
      <c r="B4815" s="9" t="s">
        <v>420</v>
      </c>
      <c r="C4815" s="8" t="s">
        <v>51</v>
      </c>
      <c r="D4815" s="9" t="s">
        <v>17</v>
      </c>
      <c r="E4815" s="8">
        <v>1</v>
      </c>
      <c r="F4815" s="9" t="str">
        <f>_xlfn.XLOOKUP(D4815,Data!G:G,Data!H:H,0,0,1)</f>
        <v>Asia</v>
      </c>
    </row>
    <row r="4816" spans="1:6" x14ac:dyDescent="0.2">
      <c r="A4816" s="9" t="s">
        <v>417</v>
      </c>
      <c r="B4816" s="9" t="s">
        <v>420</v>
      </c>
      <c r="C4816" s="8" t="s">
        <v>51</v>
      </c>
      <c r="D4816" s="9" t="s">
        <v>14</v>
      </c>
      <c r="E4816" s="8">
        <v>1</v>
      </c>
      <c r="F4816" s="9" t="str">
        <f>_xlfn.XLOOKUP(D4816,Data!G:G,Data!H:H,0,0,1)</f>
        <v>North America</v>
      </c>
    </row>
    <row r="4817" spans="1:6" x14ac:dyDescent="0.2">
      <c r="A4817" s="9" t="s">
        <v>417</v>
      </c>
      <c r="B4817" s="9" t="s">
        <v>420</v>
      </c>
      <c r="C4817" s="8" t="s">
        <v>51</v>
      </c>
      <c r="D4817" s="9" t="s">
        <v>157</v>
      </c>
      <c r="E4817" s="8">
        <v>1</v>
      </c>
      <c r="F4817" s="9" t="str">
        <f>_xlfn.XLOOKUP(D4817,Data!G:G,Data!H:H,0,0,1)</f>
        <v>Africa</v>
      </c>
    </row>
    <row r="4818" spans="1:6" x14ac:dyDescent="0.2">
      <c r="A4818" s="9" t="s">
        <v>417</v>
      </c>
      <c r="B4818" s="9" t="s">
        <v>421</v>
      </c>
      <c r="C4818" s="8" t="s">
        <v>51</v>
      </c>
      <c r="D4818" s="9" t="s">
        <v>32</v>
      </c>
      <c r="E4818" s="8">
        <v>3</v>
      </c>
      <c r="F4818" s="9" t="str">
        <f>_xlfn.XLOOKUP(D4818,Data!G:G,Data!H:H,0,0,1)</f>
        <v>Asia</v>
      </c>
    </row>
    <row r="4819" spans="1:6" x14ac:dyDescent="0.2">
      <c r="A4819" s="9" t="s">
        <v>417</v>
      </c>
      <c r="B4819" s="9" t="s">
        <v>421</v>
      </c>
      <c r="C4819" s="8" t="s">
        <v>51</v>
      </c>
      <c r="D4819" s="9" t="s">
        <v>17</v>
      </c>
      <c r="E4819" s="8">
        <v>3</v>
      </c>
      <c r="F4819" s="9" t="str">
        <f>_xlfn.XLOOKUP(D4819,Data!G:G,Data!H:H,0,0,1)</f>
        <v>Asia</v>
      </c>
    </row>
    <row r="4820" spans="1:6" x14ac:dyDescent="0.2">
      <c r="A4820" s="9" t="s">
        <v>417</v>
      </c>
      <c r="B4820" s="9" t="s">
        <v>421</v>
      </c>
      <c r="C4820" s="8" t="s">
        <v>51</v>
      </c>
      <c r="D4820" s="9" t="s">
        <v>10</v>
      </c>
      <c r="E4820" s="8">
        <v>3</v>
      </c>
      <c r="F4820" s="9" t="str">
        <f>_xlfn.XLOOKUP(D4820,Data!G:G,Data!H:H,0,0,1)</f>
        <v>Oceania</v>
      </c>
    </row>
    <row r="4821" spans="1:6" x14ac:dyDescent="0.2">
      <c r="A4821" s="9" t="s">
        <v>417</v>
      </c>
      <c r="B4821" s="9" t="s">
        <v>421</v>
      </c>
      <c r="C4821" s="8" t="s">
        <v>51</v>
      </c>
      <c r="D4821" s="9" t="s">
        <v>45</v>
      </c>
      <c r="E4821" s="8">
        <v>3</v>
      </c>
      <c r="F4821" s="9" t="str">
        <f>_xlfn.XLOOKUP(D4821,Data!G:G,Data!H:H,0,0,1)</f>
        <v>North America</v>
      </c>
    </row>
    <row r="4822" spans="1:6" x14ac:dyDescent="0.2">
      <c r="A4822" s="9" t="s">
        <v>417</v>
      </c>
      <c r="B4822" s="9" t="s">
        <v>421</v>
      </c>
      <c r="C4822" s="8" t="s">
        <v>51</v>
      </c>
      <c r="D4822" s="9" t="s">
        <v>13</v>
      </c>
      <c r="E4822" s="8">
        <v>3</v>
      </c>
      <c r="F4822" s="9" t="str">
        <f>_xlfn.XLOOKUP(D4822,Data!G:G,Data!H:H,0,0,1)</f>
        <v>South America</v>
      </c>
    </row>
    <row r="4823" spans="1:6" x14ac:dyDescent="0.2">
      <c r="A4823" s="9" t="s">
        <v>417</v>
      </c>
      <c r="B4823" s="9" t="s">
        <v>421</v>
      </c>
      <c r="C4823" s="8" t="s">
        <v>51</v>
      </c>
      <c r="D4823" s="9" t="s">
        <v>38</v>
      </c>
      <c r="E4823" s="8">
        <v>2</v>
      </c>
      <c r="F4823" s="9" t="str">
        <f>_xlfn.XLOOKUP(D4823,Data!G:G,Data!H:H,0,0,1)</f>
        <v>Europe</v>
      </c>
    </row>
    <row r="4824" spans="1:6" x14ac:dyDescent="0.2">
      <c r="A4824" s="9" t="s">
        <v>417</v>
      </c>
      <c r="B4824" s="9" t="s">
        <v>421</v>
      </c>
      <c r="C4824" s="8" t="s">
        <v>51</v>
      </c>
      <c r="D4824" s="9" t="s">
        <v>25</v>
      </c>
      <c r="E4824" s="8">
        <v>1</v>
      </c>
      <c r="F4824" s="9" t="str">
        <f>_xlfn.XLOOKUP(D4824,Data!G:G,Data!H:H,0,0,1)</f>
        <v>Europe</v>
      </c>
    </row>
    <row r="4825" spans="1:6" x14ac:dyDescent="0.2">
      <c r="A4825" s="9" t="s">
        <v>417</v>
      </c>
      <c r="B4825" s="9" t="s">
        <v>421</v>
      </c>
      <c r="C4825" s="8" t="s">
        <v>51</v>
      </c>
      <c r="D4825" s="9" t="s">
        <v>42</v>
      </c>
      <c r="E4825" s="8">
        <v>2</v>
      </c>
      <c r="F4825" s="9" t="str">
        <f>_xlfn.XLOOKUP(D4825,Data!G:G,Data!H:H,0,0,1)</f>
        <v>Europe</v>
      </c>
    </row>
    <row r="4826" spans="1:6" x14ac:dyDescent="0.2">
      <c r="A4826" s="9" t="s">
        <v>417</v>
      </c>
      <c r="B4826" s="9" t="s">
        <v>421</v>
      </c>
      <c r="C4826" s="8" t="s">
        <v>51</v>
      </c>
      <c r="D4826" s="9" t="s">
        <v>129</v>
      </c>
      <c r="E4826" s="8">
        <v>1</v>
      </c>
      <c r="F4826" s="9" t="str">
        <f>_xlfn.XLOOKUP(D4826,Data!G:G,Data!H:H,0,0,1)</f>
        <v>Asia</v>
      </c>
    </row>
    <row r="4827" spans="1:6" x14ac:dyDescent="0.2">
      <c r="A4827" s="9" t="s">
        <v>417</v>
      </c>
      <c r="B4827" s="9" t="s">
        <v>421</v>
      </c>
      <c r="C4827" s="8" t="s">
        <v>51</v>
      </c>
      <c r="D4827" s="9" t="s">
        <v>40</v>
      </c>
      <c r="E4827" s="8">
        <v>1</v>
      </c>
      <c r="F4827" s="9" t="str">
        <f>_xlfn.XLOOKUP(D4827,Data!G:G,Data!H:H,0,0,1)</f>
        <v>Africa</v>
      </c>
    </row>
    <row r="4828" spans="1:6" x14ac:dyDescent="0.2">
      <c r="A4828" s="9" t="s">
        <v>418</v>
      </c>
      <c r="B4828" s="9" t="s">
        <v>422</v>
      </c>
      <c r="C4828" s="8" t="s">
        <v>8</v>
      </c>
      <c r="D4828" s="9" t="s">
        <v>32</v>
      </c>
      <c r="E4828" s="8">
        <v>2</v>
      </c>
      <c r="F4828" s="9" t="str">
        <f>_xlfn.XLOOKUP(D4828,Data!G:G,Data!H:H,0,0,1)</f>
        <v>Asia</v>
      </c>
    </row>
    <row r="4829" spans="1:6" x14ac:dyDescent="0.2">
      <c r="A4829" s="9" t="s">
        <v>418</v>
      </c>
      <c r="B4829" s="9" t="s">
        <v>422</v>
      </c>
      <c r="C4829" s="8" t="s">
        <v>8</v>
      </c>
      <c r="D4829" s="9" t="s">
        <v>27</v>
      </c>
      <c r="E4829" s="8">
        <v>2</v>
      </c>
      <c r="F4829" s="9" t="str">
        <f>_xlfn.XLOOKUP(D4829,Data!G:G,Data!H:H,0,0,1)</f>
        <v>Europe</v>
      </c>
    </row>
    <row r="4830" spans="1:6" x14ac:dyDescent="0.2">
      <c r="A4830" s="9" t="s">
        <v>418</v>
      </c>
      <c r="B4830" s="9" t="s">
        <v>422</v>
      </c>
      <c r="C4830" s="8" t="s">
        <v>8</v>
      </c>
      <c r="D4830" s="9" t="s">
        <v>25</v>
      </c>
      <c r="E4830" s="8">
        <v>2</v>
      </c>
      <c r="F4830" s="9" t="str">
        <f>_xlfn.XLOOKUP(D4830,Data!G:G,Data!H:H,0,0,1)</f>
        <v>Europe</v>
      </c>
    </row>
    <row r="4831" spans="1:6" x14ac:dyDescent="0.2">
      <c r="A4831" s="9" t="s">
        <v>418</v>
      </c>
      <c r="B4831" s="9" t="s">
        <v>422</v>
      </c>
      <c r="C4831" s="8" t="s">
        <v>8</v>
      </c>
      <c r="D4831" s="9" t="s">
        <v>21</v>
      </c>
      <c r="E4831" s="8">
        <v>1</v>
      </c>
      <c r="F4831" s="9" t="str">
        <f>_xlfn.XLOOKUP(D4831,Data!G:G,Data!H:H,0,0,1)</f>
        <v>Europe</v>
      </c>
    </row>
    <row r="4832" spans="1:6" x14ac:dyDescent="0.2">
      <c r="A4832" s="9" t="s">
        <v>418</v>
      </c>
      <c r="B4832" s="9" t="s">
        <v>422</v>
      </c>
      <c r="C4832" s="8" t="s">
        <v>8</v>
      </c>
      <c r="D4832" s="9" t="s">
        <v>52</v>
      </c>
      <c r="E4832" s="8">
        <v>1</v>
      </c>
      <c r="F4832" s="9" t="str">
        <f>_xlfn.XLOOKUP(D4832,Data!G:G,Data!H:H,0,0,1)</f>
        <v>Europe</v>
      </c>
    </row>
    <row r="4833" spans="1:6" x14ac:dyDescent="0.2">
      <c r="A4833" s="9" t="s">
        <v>418</v>
      </c>
      <c r="B4833" s="9" t="s">
        <v>422</v>
      </c>
      <c r="C4833" s="8" t="s">
        <v>8</v>
      </c>
      <c r="D4833" s="9" t="s">
        <v>141</v>
      </c>
      <c r="E4833" s="8">
        <v>1</v>
      </c>
      <c r="F4833" s="9" t="str">
        <f>_xlfn.XLOOKUP(D4833,Data!G:G,Data!H:H,0,0,1)</f>
        <v>Europe</v>
      </c>
    </row>
    <row r="4834" spans="1:6" x14ac:dyDescent="0.2">
      <c r="A4834" s="9" t="s">
        <v>418</v>
      </c>
      <c r="B4834" s="9" t="s">
        <v>422</v>
      </c>
      <c r="C4834" s="8" t="s">
        <v>8</v>
      </c>
      <c r="D4834" s="9" t="s">
        <v>41</v>
      </c>
      <c r="E4834" s="8">
        <v>1</v>
      </c>
      <c r="F4834" s="9" t="str">
        <f>_xlfn.XLOOKUP(D4834,Data!G:G,Data!H:H,0,0,1)</f>
        <v>Asia</v>
      </c>
    </row>
    <row r="4835" spans="1:6" x14ac:dyDescent="0.2">
      <c r="A4835" s="9" t="s">
        <v>418</v>
      </c>
      <c r="B4835" s="9" t="s">
        <v>422</v>
      </c>
      <c r="C4835" s="8" t="s">
        <v>8</v>
      </c>
      <c r="D4835" s="9" t="s">
        <v>45</v>
      </c>
      <c r="E4835" s="8">
        <v>2</v>
      </c>
      <c r="F4835" s="9" t="str">
        <f>_xlfn.XLOOKUP(D4835,Data!G:G,Data!H:H,0,0,1)</f>
        <v>North America</v>
      </c>
    </row>
    <row r="4836" spans="1:6" x14ac:dyDescent="0.2">
      <c r="A4836" s="9" t="s">
        <v>418</v>
      </c>
      <c r="B4836" s="9" t="s">
        <v>422</v>
      </c>
      <c r="C4836" s="8" t="s">
        <v>8</v>
      </c>
      <c r="D4836" s="9" t="s">
        <v>26</v>
      </c>
      <c r="E4836" s="8">
        <v>2</v>
      </c>
      <c r="F4836" s="9" t="str">
        <f>_xlfn.XLOOKUP(D4836,Data!G:G,Data!H:H,0,0,1)</f>
        <v>Europe</v>
      </c>
    </row>
    <row r="4837" spans="1:6" x14ac:dyDescent="0.2">
      <c r="A4837" s="9" t="s">
        <v>418</v>
      </c>
      <c r="B4837" s="9" t="s">
        <v>422</v>
      </c>
      <c r="C4837" s="8" t="s">
        <v>8</v>
      </c>
      <c r="D4837" s="9" t="s">
        <v>17</v>
      </c>
      <c r="E4837" s="8">
        <v>1</v>
      </c>
      <c r="F4837" s="9" t="str">
        <f>_xlfn.XLOOKUP(D4837,Data!G:G,Data!H:H,0,0,1)</f>
        <v>Asia</v>
      </c>
    </row>
    <row r="4838" spans="1:6" x14ac:dyDescent="0.2">
      <c r="A4838" s="9" t="s">
        <v>418</v>
      </c>
      <c r="B4838" s="9" t="s">
        <v>422</v>
      </c>
      <c r="C4838" s="8" t="s">
        <v>8</v>
      </c>
      <c r="D4838" s="9" t="s">
        <v>42</v>
      </c>
      <c r="E4838" s="8">
        <v>1</v>
      </c>
      <c r="F4838" s="9" t="str">
        <f>_xlfn.XLOOKUP(D4838,Data!G:G,Data!H:H,0,0,1)</f>
        <v>Europe</v>
      </c>
    </row>
    <row r="4839" spans="1:6" x14ac:dyDescent="0.2">
      <c r="A4839" s="9" t="s">
        <v>418</v>
      </c>
      <c r="B4839" s="9" t="s">
        <v>422</v>
      </c>
      <c r="C4839" s="8" t="s">
        <v>8</v>
      </c>
      <c r="D4839" s="9" t="s">
        <v>137</v>
      </c>
      <c r="E4839" s="8">
        <v>1</v>
      </c>
      <c r="F4839" s="9" t="str">
        <f>_xlfn.XLOOKUP(D4839,Data!G:G,Data!H:H,0,0,1)</f>
        <v>Europe</v>
      </c>
    </row>
    <row r="4840" spans="1:6" x14ac:dyDescent="0.2">
      <c r="A4840" s="9" t="s">
        <v>418</v>
      </c>
      <c r="B4840" s="9" t="s">
        <v>422</v>
      </c>
      <c r="C4840" s="8" t="s">
        <v>8</v>
      </c>
      <c r="D4840" s="9" t="s">
        <v>39</v>
      </c>
      <c r="E4840" s="8">
        <v>1</v>
      </c>
      <c r="F4840" s="9" t="str">
        <f>_xlfn.XLOOKUP(D4840,Data!G:G,Data!H:H,0,0,1)</f>
        <v>Europe</v>
      </c>
    </row>
    <row r="4841" spans="1:6" x14ac:dyDescent="0.2">
      <c r="A4841" s="9" t="s">
        <v>418</v>
      </c>
      <c r="B4841" s="9" t="s">
        <v>422</v>
      </c>
      <c r="C4841" s="8" t="s">
        <v>8</v>
      </c>
      <c r="D4841" s="9" t="s">
        <v>10</v>
      </c>
      <c r="E4841" s="8">
        <v>1</v>
      </c>
      <c r="F4841" s="9" t="str">
        <f>_xlfn.XLOOKUP(D4841,Data!G:G,Data!H:H,0,0,1)</f>
        <v>Oceania</v>
      </c>
    </row>
    <row r="4842" spans="1:6" x14ac:dyDescent="0.2">
      <c r="A4842" s="9" t="s">
        <v>418</v>
      </c>
      <c r="B4842" s="9" t="s">
        <v>422</v>
      </c>
      <c r="C4842" s="8" t="s">
        <v>8</v>
      </c>
      <c r="D4842" s="9" t="s">
        <v>40</v>
      </c>
      <c r="E4842" s="8">
        <v>1</v>
      </c>
      <c r="F4842" s="9" t="str">
        <f>_xlfn.XLOOKUP(D4842,Data!G:G,Data!H:H,0,0,1)</f>
        <v>Africa</v>
      </c>
    </row>
    <row r="4843" spans="1:6" x14ac:dyDescent="0.2">
      <c r="A4843" s="9" t="s">
        <v>418</v>
      </c>
      <c r="B4843" s="9" t="s">
        <v>423</v>
      </c>
      <c r="C4843" s="8" t="s">
        <v>8</v>
      </c>
      <c r="D4843" s="9" t="s">
        <v>29</v>
      </c>
      <c r="E4843" s="8">
        <v>2</v>
      </c>
      <c r="F4843" s="9" t="str">
        <f>_xlfn.XLOOKUP(D4843,Data!G:G,Data!H:H,0,0,1)</f>
        <v>Asia</v>
      </c>
    </row>
    <row r="4844" spans="1:6" x14ac:dyDescent="0.2">
      <c r="A4844" s="9" t="s">
        <v>418</v>
      </c>
      <c r="B4844" s="9" t="s">
        <v>423</v>
      </c>
      <c r="C4844" s="8" t="s">
        <v>8</v>
      </c>
      <c r="D4844" s="9" t="s">
        <v>33</v>
      </c>
      <c r="E4844" s="8">
        <v>1</v>
      </c>
      <c r="F4844" s="9" t="str">
        <f>_xlfn.XLOOKUP(D4844,Data!G:G,Data!H:H,0,0,1)</f>
        <v>Asia</v>
      </c>
    </row>
    <row r="4845" spans="1:6" x14ac:dyDescent="0.2">
      <c r="A4845" s="9" t="s">
        <v>418</v>
      </c>
      <c r="B4845" s="9" t="s">
        <v>423</v>
      </c>
      <c r="C4845" s="8" t="s">
        <v>8</v>
      </c>
      <c r="D4845" s="9" t="s">
        <v>45</v>
      </c>
      <c r="E4845" s="8">
        <v>2</v>
      </c>
      <c r="F4845" s="9" t="str">
        <f>_xlfn.XLOOKUP(D4845,Data!G:G,Data!H:H,0,0,1)</f>
        <v>North America</v>
      </c>
    </row>
    <row r="4846" spans="1:6" x14ac:dyDescent="0.2">
      <c r="A4846" s="9" t="s">
        <v>418</v>
      </c>
      <c r="B4846" s="9" t="s">
        <v>423</v>
      </c>
      <c r="C4846" s="8" t="s">
        <v>8</v>
      </c>
      <c r="D4846" s="9" t="s">
        <v>31</v>
      </c>
      <c r="E4846" s="8">
        <v>1</v>
      </c>
      <c r="F4846" s="9" t="str">
        <f>_xlfn.XLOOKUP(D4846,Data!G:G,Data!H:H,0,0,1)</f>
        <v>Europe</v>
      </c>
    </row>
    <row r="4847" spans="1:6" x14ac:dyDescent="0.2">
      <c r="A4847" s="9" t="s">
        <v>418</v>
      </c>
      <c r="B4847" s="9" t="s">
        <v>423</v>
      </c>
      <c r="C4847" s="8" t="s">
        <v>8</v>
      </c>
      <c r="D4847" s="9" t="s">
        <v>17</v>
      </c>
      <c r="E4847" s="8">
        <v>2</v>
      </c>
      <c r="F4847" s="9" t="str">
        <f>_xlfn.XLOOKUP(D4847,Data!G:G,Data!H:H,0,0,1)</f>
        <v>Asia</v>
      </c>
    </row>
    <row r="4848" spans="1:6" x14ac:dyDescent="0.2">
      <c r="A4848" s="9" t="s">
        <v>418</v>
      </c>
      <c r="B4848" s="9" t="s">
        <v>423</v>
      </c>
      <c r="C4848" s="8" t="s">
        <v>8</v>
      </c>
      <c r="D4848" s="9" t="s">
        <v>57</v>
      </c>
      <c r="E4848" s="8">
        <v>1</v>
      </c>
      <c r="F4848" s="9" t="str">
        <f>_xlfn.XLOOKUP(D4848,Data!G:G,Data!H:H,0,0,1)</f>
        <v>Asia</v>
      </c>
    </row>
    <row r="4849" spans="1:6" x14ac:dyDescent="0.2">
      <c r="A4849" s="9" t="s">
        <v>418</v>
      </c>
      <c r="B4849" s="9" t="s">
        <v>423</v>
      </c>
      <c r="C4849" s="8" t="s">
        <v>8</v>
      </c>
      <c r="D4849" s="9" t="s">
        <v>44</v>
      </c>
      <c r="E4849" s="8">
        <v>1</v>
      </c>
      <c r="F4849" s="9" t="str">
        <f>_xlfn.XLOOKUP(D4849,Data!G:G,Data!H:H,0,0,1)</f>
        <v>Europe</v>
      </c>
    </row>
    <row r="4850" spans="1:6" x14ac:dyDescent="0.2">
      <c r="A4850" s="9" t="s">
        <v>418</v>
      </c>
      <c r="B4850" s="9" t="s">
        <v>423</v>
      </c>
      <c r="C4850" s="8" t="s">
        <v>8</v>
      </c>
      <c r="D4850" s="9" t="s">
        <v>25</v>
      </c>
      <c r="E4850" s="8">
        <v>1</v>
      </c>
      <c r="F4850" s="9" t="str">
        <f>_xlfn.XLOOKUP(D4850,Data!G:G,Data!H:H,0,0,1)</f>
        <v>Europe</v>
      </c>
    </row>
    <row r="4851" spans="1:6" x14ac:dyDescent="0.2">
      <c r="A4851" s="9" t="s">
        <v>418</v>
      </c>
      <c r="B4851" s="9" t="s">
        <v>423</v>
      </c>
      <c r="C4851" s="8" t="s">
        <v>8</v>
      </c>
      <c r="D4851" s="9" t="s">
        <v>71</v>
      </c>
      <c r="E4851" s="8">
        <v>1</v>
      </c>
      <c r="F4851" s="9" t="str">
        <f>_xlfn.XLOOKUP(D4851,Data!G:G,Data!H:H,0,0,1)</f>
        <v>Oceania</v>
      </c>
    </row>
    <row r="4852" spans="1:6" x14ac:dyDescent="0.2">
      <c r="A4852" s="9" t="s">
        <v>418</v>
      </c>
      <c r="B4852" s="9" t="s">
        <v>423</v>
      </c>
      <c r="C4852" s="8" t="s">
        <v>8</v>
      </c>
      <c r="D4852" s="9" t="s">
        <v>41</v>
      </c>
      <c r="E4852" s="8">
        <v>1</v>
      </c>
      <c r="F4852" s="9" t="str">
        <f>_xlfn.XLOOKUP(D4852,Data!G:G,Data!H:H,0,0,1)</f>
        <v>Asia</v>
      </c>
    </row>
    <row r="4853" spans="1:6" x14ac:dyDescent="0.2">
      <c r="A4853" s="9" t="s">
        <v>418</v>
      </c>
      <c r="B4853" s="9" t="s">
        <v>423</v>
      </c>
      <c r="C4853" s="8" t="s">
        <v>8</v>
      </c>
      <c r="D4853" s="9" t="s">
        <v>40</v>
      </c>
      <c r="E4853" s="8">
        <v>1</v>
      </c>
      <c r="F4853" s="9" t="str">
        <f>_xlfn.XLOOKUP(D4853,Data!G:G,Data!H:H,0,0,1)</f>
        <v>Africa</v>
      </c>
    </row>
    <row r="4854" spans="1:6" x14ac:dyDescent="0.2">
      <c r="A4854" s="9" t="s">
        <v>418</v>
      </c>
      <c r="B4854" s="9" t="s">
        <v>422</v>
      </c>
      <c r="C4854" s="8" t="s">
        <v>51</v>
      </c>
      <c r="D4854" s="9" t="s">
        <v>39</v>
      </c>
      <c r="E4854" s="8">
        <v>2</v>
      </c>
      <c r="F4854" s="9" t="str">
        <f>_xlfn.XLOOKUP(D4854,Data!G:G,Data!H:H,0,0,1)</f>
        <v>Europe</v>
      </c>
    </row>
    <row r="4855" spans="1:6" x14ac:dyDescent="0.2">
      <c r="A4855" s="9" t="s">
        <v>418</v>
      </c>
      <c r="B4855" s="9" t="s">
        <v>422</v>
      </c>
      <c r="C4855" s="8" t="s">
        <v>51</v>
      </c>
      <c r="D4855" s="9" t="s">
        <v>25</v>
      </c>
      <c r="E4855" s="8">
        <v>2</v>
      </c>
      <c r="F4855" s="9" t="str">
        <f>_xlfn.XLOOKUP(D4855,Data!G:G,Data!H:H,0,0,1)</f>
        <v>Europe</v>
      </c>
    </row>
    <row r="4856" spans="1:6" x14ac:dyDescent="0.2">
      <c r="A4856" s="9" t="s">
        <v>418</v>
      </c>
      <c r="B4856" s="9" t="s">
        <v>422</v>
      </c>
      <c r="C4856" s="8" t="s">
        <v>51</v>
      </c>
      <c r="D4856" s="9" t="s">
        <v>45</v>
      </c>
      <c r="E4856" s="8">
        <v>2</v>
      </c>
      <c r="F4856" s="9" t="str">
        <f>_xlfn.XLOOKUP(D4856,Data!G:G,Data!H:H,0,0,1)</f>
        <v>North America</v>
      </c>
    </row>
    <row r="4857" spans="1:6" x14ac:dyDescent="0.2">
      <c r="A4857" s="9" t="s">
        <v>418</v>
      </c>
      <c r="B4857" s="9" t="s">
        <v>422</v>
      </c>
      <c r="C4857" s="8" t="s">
        <v>51</v>
      </c>
      <c r="D4857" s="9" t="s">
        <v>10</v>
      </c>
      <c r="E4857" s="8">
        <v>1</v>
      </c>
      <c r="F4857" s="9" t="str">
        <f>_xlfn.XLOOKUP(D4857,Data!G:G,Data!H:H,0,0,1)</f>
        <v>Oceania</v>
      </c>
    </row>
    <row r="4858" spans="1:6" x14ac:dyDescent="0.2">
      <c r="A4858" s="9" t="s">
        <v>418</v>
      </c>
      <c r="B4858" s="9" t="s">
        <v>422</v>
      </c>
      <c r="C4858" s="8" t="s">
        <v>51</v>
      </c>
      <c r="D4858" s="9" t="s">
        <v>52</v>
      </c>
      <c r="E4858" s="8">
        <v>1</v>
      </c>
      <c r="F4858" s="9" t="str">
        <f>_xlfn.XLOOKUP(D4858,Data!G:G,Data!H:H,0,0,1)</f>
        <v>Europe</v>
      </c>
    </row>
    <row r="4859" spans="1:6" x14ac:dyDescent="0.2">
      <c r="A4859" s="9" t="s">
        <v>418</v>
      </c>
      <c r="B4859" s="9" t="s">
        <v>422</v>
      </c>
      <c r="C4859" s="8" t="s">
        <v>51</v>
      </c>
      <c r="D4859" s="9" t="s">
        <v>32</v>
      </c>
      <c r="E4859" s="8">
        <v>2</v>
      </c>
      <c r="F4859" s="9" t="str">
        <f>_xlfn.XLOOKUP(D4859,Data!G:G,Data!H:H,0,0,1)</f>
        <v>Asia</v>
      </c>
    </row>
    <row r="4860" spans="1:6" x14ac:dyDescent="0.2">
      <c r="A4860" s="9" t="s">
        <v>418</v>
      </c>
      <c r="B4860" s="9" t="s">
        <v>422</v>
      </c>
      <c r="C4860" s="8" t="s">
        <v>51</v>
      </c>
      <c r="D4860" s="9" t="s">
        <v>31</v>
      </c>
      <c r="E4860" s="8">
        <v>2</v>
      </c>
      <c r="F4860" s="9" t="str">
        <f>_xlfn.XLOOKUP(D4860,Data!G:G,Data!H:H,0,0,1)</f>
        <v>Europe</v>
      </c>
    </row>
    <row r="4861" spans="1:6" x14ac:dyDescent="0.2">
      <c r="A4861" s="9" t="s">
        <v>418</v>
      </c>
      <c r="B4861" s="9" t="s">
        <v>422</v>
      </c>
      <c r="C4861" s="8" t="s">
        <v>51</v>
      </c>
      <c r="D4861" s="9" t="s">
        <v>17</v>
      </c>
      <c r="E4861" s="8">
        <v>2</v>
      </c>
      <c r="F4861" s="9" t="str">
        <f>_xlfn.XLOOKUP(D4861,Data!G:G,Data!H:H,0,0,1)</f>
        <v>Asia</v>
      </c>
    </row>
    <row r="4862" spans="1:6" x14ac:dyDescent="0.2">
      <c r="A4862" s="9" t="s">
        <v>418</v>
      </c>
      <c r="B4862" s="9" t="s">
        <v>422</v>
      </c>
      <c r="C4862" s="8" t="s">
        <v>51</v>
      </c>
      <c r="D4862" s="9" t="s">
        <v>27</v>
      </c>
      <c r="E4862" s="8">
        <v>2</v>
      </c>
      <c r="F4862" s="9" t="str">
        <f>_xlfn.XLOOKUP(D4862,Data!G:G,Data!H:H,0,0,1)</f>
        <v>Europe</v>
      </c>
    </row>
    <row r="4863" spans="1:6" x14ac:dyDescent="0.2">
      <c r="A4863" s="9" t="s">
        <v>418</v>
      </c>
      <c r="B4863" s="9" t="s">
        <v>422</v>
      </c>
      <c r="C4863" s="8" t="s">
        <v>51</v>
      </c>
      <c r="D4863" s="9" t="s">
        <v>41</v>
      </c>
      <c r="E4863" s="8">
        <v>1</v>
      </c>
      <c r="F4863" s="9" t="str">
        <f>_xlfn.XLOOKUP(D4863,Data!G:G,Data!H:H,0,0,1)</f>
        <v>Asia</v>
      </c>
    </row>
    <row r="4864" spans="1:6" x14ac:dyDescent="0.2">
      <c r="A4864" s="9" t="s">
        <v>418</v>
      </c>
      <c r="B4864" s="9" t="s">
        <v>422</v>
      </c>
      <c r="C4864" s="8" t="s">
        <v>51</v>
      </c>
      <c r="D4864" s="9" t="s">
        <v>44</v>
      </c>
      <c r="E4864" s="8">
        <v>1</v>
      </c>
      <c r="F4864" s="9" t="str">
        <f>_xlfn.XLOOKUP(D4864,Data!G:G,Data!H:H,0,0,1)</f>
        <v>Europe</v>
      </c>
    </row>
    <row r="4865" spans="1:6" x14ac:dyDescent="0.2">
      <c r="A4865" s="9" t="s">
        <v>418</v>
      </c>
      <c r="B4865" s="9" t="s">
        <v>422</v>
      </c>
      <c r="C4865" s="8" t="s">
        <v>51</v>
      </c>
      <c r="D4865" s="9" t="s">
        <v>26</v>
      </c>
      <c r="E4865" s="8">
        <v>1</v>
      </c>
      <c r="F4865" s="9" t="str">
        <f>_xlfn.XLOOKUP(D4865,Data!G:G,Data!H:H,0,0,1)</f>
        <v>Europe</v>
      </c>
    </row>
    <row r="4866" spans="1:6" x14ac:dyDescent="0.2">
      <c r="A4866" s="9" t="s">
        <v>418</v>
      </c>
      <c r="B4866" s="9" t="s">
        <v>422</v>
      </c>
      <c r="C4866" s="8" t="s">
        <v>51</v>
      </c>
      <c r="D4866" s="9" t="s">
        <v>40</v>
      </c>
      <c r="E4866" s="8">
        <v>1</v>
      </c>
      <c r="F4866" s="9" t="str">
        <f>_xlfn.XLOOKUP(D4866,Data!G:G,Data!H:H,0,0,1)</f>
        <v>Africa</v>
      </c>
    </row>
    <row r="4867" spans="1:6" x14ac:dyDescent="0.2">
      <c r="A4867" s="9" t="s">
        <v>418</v>
      </c>
      <c r="B4867" s="9" t="s">
        <v>423</v>
      </c>
      <c r="C4867" s="8" t="s">
        <v>51</v>
      </c>
      <c r="D4867" s="9" t="s">
        <v>59</v>
      </c>
      <c r="E4867" s="8">
        <v>2</v>
      </c>
      <c r="F4867" s="9" t="str">
        <f>_xlfn.XLOOKUP(D4867,Data!G:G,Data!H:H,0,0,1)</f>
        <v>Europe</v>
      </c>
    </row>
    <row r="4868" spans="1:6" x14ac:dyDescent="0.2">
      <c r="A4868" s="9" t="s">
        <v>418</v>
      </c>
      <c r="B4868" s="9" t="s">
        <v>423</v>
      </c>
      <c r="C4868" s="8" t="s">
        <v>51</v>
      </c>
      <c r="D4868" s="9" t="s">
        <v>45</v>
      </c>
      <c r="E4868" s="8">
        <v>2</v>
      </c>
      <c r="F4868" s="9" t="str">
        <f>_xlfn.XLOOKUP(D4868,Data!G:G,Data!H:H,0,0,1)</f>
        <v>North America</v>
      </c>
    </row>
    <row r="4869" spans="1:6" x14ac:dyDescent="0.2">
      <c r="A4869" s="9" t="s">
        <v>418</v>
      </c>
      <c r="B4869" s="9" t="s">
        <v>423</v>
      </c>
      <c r="C4869" s="8" t="s">
        <v>51</v>
      </c>
      <c r="D4869" s="9" t="s">
        <v>17</v>
      </c>
      <c r="E4869" s="8">
        <v>2</v>
      </c>
      <c r="F4869" s="9" t="str">
        <f>_xlfn.XLOOKUP(D4869,Data!G:G,Data!H:H,0,0,1)</f>
        <v>Asia</v>
      </c>
    </row>
    <row r="4870" spans="1:6" x14ac:dyDescent="0.2">
      <c r="A4870" s="9" t="s">
        <v>418</v>
      </c>
      <c r="B4870" s="9" t="s">
        <v>423</v>
      </c>
      <c r="C4870" s="8" t="s">
        <v>51</v>
      </c>
      <c r="D4870" s="9" t="s">
        <v>29</v>
      </c>
      <c r="E4870" s="8">
        <v>2</v>
      </c>
      <c r="F4870" s="9" t="str">
        <f>_xlfn.XLOOKUP(D4870,Data!G:G,Data!H:H,0,0,1)</f>
        <v>Asia</v>
      </c>
    </row>
    <row r="4871" spans="1:6" x14ac:dyDescent="0.2">
      <c r="A4871" s="9" t="s">
        <v>418</v>
      </c>
      <c r="B4871" s="9" t="s">
        <v>423</v>
      </c>
      <c r="C4871" s="8" t="s">
        <v>51</v>
      </c>
      <c r="D4871" s="9" t="s">
        <v>42</v>
      </c>
      <c r="E4871" s="8">
        <v>1</v>
      </c>
      <c r="F4871" s="9" t="str">
        <f>_xlfn.XLOOKUP(D4871,Data!G:G,Data!H:H,0,0,1)</f>
        <v>Europe</v>
      </c>
    </row>
    <row r="4872" spans="1:6" x14ac:dyDescent="0.2">
      <c r="A4872" s="9" t="s">
        <v>418</v>
      </c>
      <c r="B4872" s="9" t="s">
        <v>423</v>
      </c>
      <c r="C4872" s="8" t="s">
        <v>51</v>
      </c>
      <c r="D4872" s="9" t="s">
        <v>25</v>
      </c>
      <c r="E4872" s="8">
        <v>2</v>
      </c>
      <c r="F4872" s="9" t="str">
        <f>_xlfn.XLOOKUP(D4872,Data!G:G,Data!H:H,0,0,1)</f>
        <v>Europe</v>
      </c>
    </row>
    <row r="4873" spans="1:6" x14ac:dyDescent="0.2">
      <c r="A4873" s="9" t="s">
        <v>418</v>
      </c>
      <c r="B4873" s="9" t="s">
        <v>423</v>
      </c>
      <c r="C4873" s="8" t="s">
        <v>51</v>
      </c>
      <c r="D4873" s="9" t="s">
        <v>31</v>
      </c>
      <c r="E4873" s="8">
        <v>1</v>
      </c>
      <c r="F4873" s="9" t="str">
        <f>_xlfn.XLOOKUP(D4873,Data!G:G,Data!H:H,0,0,1)</f>
        <v>Europe</v>
      </c>
    </row>
    <row r="4874" spans="1:6" x14ac:dyDescent="0.2">
      <c r="A4874" s="9" t="s">
        <v>418</v>
      </c>
      <c r="B4874" s="9" t="s">
        <v>423</v>
      </c>
      <c r="C4874" s="8" t="s">
        <v>51</v>
      </c>
      <c r="D4874" s="9" t="s">
        <v>71</v>
      </c>
      <c r="E4874" s="8">
        <v>1</v>
      </c>
      <c r="F4874" s="9" t="str">
        <f>_xlfn.XLOOKUP(D4874,Data!G:G,Data!H:H,0,0,1)</f>
        <v>Oceania</v>
      </c>
    </row>
    <row r="4875" spans="1:6" x14ac:dyDescent="0.2">
      <c r="A4875" s="9" t="s">
        <v>418</v>
      </c>
      <c r="B4875" s="9" t="s">
        <v>423</v>
      </c>
      <c r="C4875" s="8" t="s">
        <v>51</v>
      </c>
      <c r="D4875" s="9" t="s">
        <v>40</v>
      </c>
      <c r="E4875" s="8">
        <v>1</v>
      </c>
      <c r="F4875" s="9" t="str">
        <f>_xlfn.XLOOKUP(D4875,Data!G:G,Data!H:H,0,0,1)</f>
        <v>Africa</v>
      </c>
    </row>
    <row r="4876" spans="1:6" x14ac:dyDescent="0.2">
      <c r="A4876" s="9" t="s">
        <v>419</v>
      </c>
      <c r="B4876" s="9" t="s">
        <v>252</v>
      </c>
      <c r="C4876" s="8" t="s">
        <v>8</v>
      </c>
      <c r="D4876" s="9" t="s">
        <v>13</v>
      </c>
      <c r="E4876" s="8">
        <v>3</v>
      </c>
      <c r="F4876" s="9" t="str">
        <f>_xlfn.XLOOKUP(D4876,Data!G:G,Data!H:H,0,0,1)</f>
        <v>South America</v>
      </c>
    </row>
    <row r="4877" spans="1:6" x14ac:dyDescent="0.2">
      <c r="A4877" s="9" t="s">
        <v>419</v>
      </c>
      <c r="B4877" s="9" t="s">
        <v>252</v>
      </c>
      <c r="C4877" s="8" t="s">
        <v>8</v>
      </c>
      <c r="D4877" s="9" t="s">
        <v>157</v>
      </c>
      <c r="E4877" s="8">
        <v>1</v>
      </c>
      <c r="F4877" s="9" t="str">
        <f>_xlfn.XLOOKUP(D4877,Data!G:G,Data!H:H,0,0,1)</f>
        <v>Africa</v>
      </c>
    </row>
    <row r="4878" spans="1:6" x14ac:dyDescent="0.2">
      <c r="A4878" s="9" t="s">
        <v>419</v>
      </c>
      <c r="B4878" s="9" t="s">
        <v>252</v>
      </c>
      <c r="C4878" s="8" t="s">
        <v>8</v>
      </c>
      <c r="D4878" s="9" t="s">
        <v>25</v>
      </c>
      <c r="E4878" s="8">
        <v>2</v>
      </c>
      <c r="F4878" s="9" t="str">
        <f>_xlfn.XLOOKUP(D4878,Data!G:G,Data!H:H,0,0,1)</f>
        <v>Europe</v>
      </c>
    </row>
    <row r="4879" spans="1:6" x14ac:dyDescent="0.2">
      <c r="A4879" s="9" t="s">
        <v>419</v>
      </c>
      <c r="B4879" s="9" t="s">
        <v>252</v>
      </c>
      <c r="C4879" s="8" t="s">
        <v>8</v>
      </c>
      <c r="D4879" s="9" t="s">
        <v>192</v>
      </c>
      <c r="E4879" s="8">
        <v>2</v>
      </c>
      <c r="F4879" s="9" t="str">
        <f>_xlfn.XLOOKUP(D4879,Data!G:G,Data!H:H,0,0,1)</f>
        <v>South America</v>
      </c>
    </row>
    <row r="4880" spans="1:6" x14ac:dyDescent="0.2">
      <c r="A4880" s="9" t="s">
        <v>419</v>
      </c>
      <c r="B4880" s="9" t="s">
        <v>252</v>
      </c>
      <c r="C4880" s="8" t="s">
        <v>8</v>
      </c>
      <c r="D4880" s="9" t="s">
        <v>42</v>
      </c>
      <c r="E4880" s="8">
        <v>1</v>
      </c>
      <c r="F4880" s="9" t="str">
        <f>_xlfn.XLOOKUP(D4880,Data!G:G,Data!H:H,0,0,1)</f>
        <v>Europe</v>
      </c>
    </row>
    <row r="4881" spans="1:6" x14ac:dyDescent="0.2">
      <c r="A4881" s="9" t="s">
        <v>419</v>
      </c>
      <c r="B4881" s="9" t="s">
        <v>252</v>
      </c>
      <c r="C4881" s="8" t="s">
        <v>8</v>
      </c>
      <c r="D4881" s="9" t="s">
        <v>29</v>
      </c>
      <c r="E4881" s="8">
        <v>1</v>
      </c>
      <c r="F4881" s="9" t="str">
        <f>_xlfn.XLOOKUP(D4881,Data!G:G,Data!H:H,0,0,1)</f>
        <v>Asia</v>
      </c>
    </row>
    <row r="4882" spans="1:6" x14ac:dyDescent="0.2">
      <c r="A4882" s="9" t="s">
        <v>419</v>
      </c>
      <c r="B4882" s="9" t="s">
        <v>252</v>
      </c>
      <c r="C4882" s="8" t="s">
        <v>8</v>
      </c>
      <c r="D4882" s="9" t="s">
        <v>10</v>
      </c>
      <c r="E4882" s="8">
        <v>2</v>
      </c>
      <c r="F4882" s="9" t="str">
        <f>_xlfn.XLOOKUP(D4882,Data!G:G,Data!H:H,0,0,1)</f>
        <v>Oceania</v>
      </c>
    </row>
    <row r="4883" spans="1:6" x14ac:dyDescent="0.2">
      <c r="A4883" s="9" t="s">
        <v>419</v>
      </c>
      <c r="B4883" s="9" t="s">
        <v>252</v>
      </c>
      <c r="C4883" s="8" t="s">
        <v>8</v>
      </c>
      <c r="D4883" s="9" t="s">
        <v>26</v>
      </c>
      <c r="E4883" s="8">
        <v>1</v>
      </c>
      <c r="F4883" s="9" t="str">
        <f>_xlfn.XLOOKUP(D4883,Data!G:G,Data!H:H,0,0,1)</f>
        <v>Europe</v>
      </c>
    </row>
    <row r="4884" spans="1:6" x14ac:dyDescent="0.2">
      <c r="A4884" s="9" t="s">
        <v>419</v>
      </c>
      <c r="B4884" s="9" t="s">
        <v>252</v>
      </c>
      <c r="C4884" s="8" t="s">
        <v>8</v>
      </c>
      <c r="D4884" s="9" t="s">
        <v>31</v>
      </c>
      <c r="E4884" s="8">
        <v>1</v>
      </c>
      <c r="F4884" s="9" t="str">
        <f>_xlfn.XLOOKUP(D4884,Data!G:G,Data!H:H,0,0,1)</f>
        <v>Europe</v>
      </c>
    </row>
    <row r="4885" spans="1:6" x14ac:dyDescent="0.2">
      <c r="A4885" s="9" t="s">
        <v>419</v>
      </c>
      <c r="B4885" s="9" t="s">
        <v>252</v>
      </c>
      <c r="C4885" s="8" t="s">
        <v>8</v>
      </c>
      <c r="D4885" s="9" t="s">
        <v>45</v>
      </c>
      <c r="E4885" s="8">
        <v>2</v>
      </c>
      <c r="F4885" s="9" t="str">
        <f>_xlfn.XLOOKUP(D4885,Data!G:G,Data!H:H,0,0,1)</f>
        <v>North America</v>
      </c>
    </row>
    <row r="4886" spans="1:6" x14ac:dyDescent="0.2">
      <c r="A4886" s="9" t="s">
        <v>419</v>
      </c>
      <c r="B4886" s="9" t="s">
        <v>252</v>
      </c>
      <c r="C4886" s="8" t="s">
        <v>8</v>
      </c>
      <c r="D4886" s="9" t="s">
        <v>71</v>
      </c>
      <c r="E4886" s="8">
        <v>1</v>
      </c>
      <c r="F4886" s="9" t="str">
        <f>_xlfn.XLOOKUP(D4886,Data!G:G,Data!H:H,0,0,1)</f>
        <v>Oceania</v>
      </c>
    </row>
    <row r="4887" spans="1:6" x14ac:dyDescent="0.2">
      <c r="A4887" s="9" t="s">
        <v>419</v>
      </c>
      <c r="B4887" s="9" t="s">
        <v>252</v>
      </c>
      <c r="C4887" s="8" t="s">
        <v>8</v>
      </c>
      <c r="D4887" s="9" t="s">
        <v>32</v>
      </c>
      <c r="E4887" s="8">
        <v>3</v>
      </c>
      <c r="F4887" s="9" t="str">
        <f>_xlfn.XLOOKUP(D4887,Data!G:G,Data!H:H,0,0,1)</f>
        <v>Asia</v>
      </c>
    </row>
    <row r="4888" spans="1:6" x14ac:dyDescent="0.2">
      <c r="A4888" s="9" t="s">
        <v>419</v>
      </c>
      <c r="B4888" s="9" t="s">
        <v>252</v>
      </c>
      <c r="C4888" s="8" t="s">
        <v>8</v>
      </c>
      <c r="D4888" s="9" t="s">
        <v>40</v>
      </c>
      <c r="E4888" s="8">
        <v>2</v>
      </c>
      <c r="F4888" s="9" t="str">
        <f>_xlfn.XLOOKUP(D4888,Data!G:G,Data!H:H,0,0,1)</f>
        <v>Africa</v>
      </c>
    </row>
    <row r="4889" spans="1:6" x14ac:dyDescent="0.2">
      <c r="A4889" s="9" t="s">
        <v>419</v>
      </c>
      <c r="B4889" s="9" t="s">
        <v>252</v>
      </c>
      <c r="C4889" s="8" t="s">
        <v>8</v>
      </c>
      <c r="D4889" s="9" t="s">
        <v>35</v>
      </c>
      <c r="E4889" s="8">
        <v>1</v>
      </c>
      <c r="F4889" s="9" t="str">
        <f>_xlfn.XLOOKUP(D4889,Data!G:G,Data!H:H,0,0,1)</f>
        <v>North America</v>
      </c>
    </row>
    <row r="4890" spans="1:6" x14ac:dyDescent="0.2">
      <c r="A4890" s="9" t="s">
        <v>419</v>
      </c>
      <c r="B4890" s="9" t="s">
        <v>252</v>
      </c>
      <c r="C4890" s="8" t="s">
        <v>8</v>
      </c>
      <c r="D4890" s="9" t="s">
        <v>23</v>
      </c>
      <c r="E4890" s="8">
        <v>1</v>
      </c>
      <c r="F4890" s="9" t="str">
        <f>_xlfn.XLOOKUP(D4890,Data!G:G,Data!H:H,0,0,1)</f>
        <v>North America</v>
      </c>
    </row>
    <row r="4891" spans="1:6" x14ac:dyDescent="0.2">
      <c r="A4891" s="9" t="s">
        <v>419</v>
      </c>
      <c r="B4891" s="9" t="s">
        <v>253</v>
      </c>
      <c r="C4891" s="8" t="s">
        <v>51</v>
      </c>
      <c r="D4891" s="9" t="s">
        <v>13</v>
      </c>
      <c r="E4891" s="8">
        <v>3</v>
      </c>
      <c r="F4891" s="9" t="str">
        <f>_xlfn.XLOOKUP(D4891,Data!G:G,Data!H:H,0,0,1)</f>
        <v>South America</v>
      </c>
    </row>
    <row r="4892" spans="1:6" x14ac:dyDescent="0.2">
      <c r="A4892" s="9" t="s">
        <v>419</v>
      </c>
      <c r="B4892" s="9" t="s">
        <v>253</v>
      </c>
      <c r="C4892" s="8" t="s">
        <v>51</v>
      </c>
      <c r="D4892" s="9" t="s">
        <v>25</v>
      </c>
      <c r="E4892" s="8">
        <v>2</v>
      </c>
      <c r="F4892" s="9" t="str">
        <f>_xlfn.XLOOKUP(D4892,Data!G:G,Data!H:H,0,0,1)</f>
        <v>Europe</v>
      </c>
    </row>
    <row r="4893" spans="1:6" x14ac:dyDescent="0.2">
      <c r="A4893" s="9" t="s">
        <v>419</v>
      </c>
      <c r="B4893" s="9" t="s">
        <v>253</v>
      </c>
      <c r="C4893" s="8" t="s">
        <v>51</v>
      </c>
      <c r="D4893" s="9" t="s">
        <v>42</v>
      </c>
      <c r="E4893" s="8">
        <v>2</v>
      </c>
      <c r="F4893" s="9" t="str">
        <f>_xlfn.XLOOKUP(D4893,Data!G:G,Data!H:H,0,0,1)</f>
        <v>Europe</v>
      </c>
    </row>
    <row r="4894" spans="1:6" x14ac:dyDescent="0.2">
      <c r="A4894" s="9" t="s">
        <v>419</v>
      </c>
      <c r="B4894" s="9" t="s">
        <v>253</v>
      </c>
      <c r="C4894" s="8" t="s">
        <v>51</v>
      </c>
      <c r="D4894" s="9" t="s">
        <v>192</v>
      </c>
      <c r="E4894" s="8">
        <v>1</v>
      </c>
      <c r="F4894" s="9" t="str">
        <f>_xlfn.XLOOKUP(D4894,Data!G:G,Data!H:H,0,0,1)</f>
        <v>South America</v>
      </c>
    </row>
    <row r="4895" spans="1:6" x14ac:dyDescent="0.2">
      <c r="A4895" s="9" t="s">
        <v>419</v>
      </c>
      <c r="B4895" s="9" t="s">
        <v>253</v>
      </c>
      <c r="C4895" s="8" t="s">
        <v>51</v>
      </c>
      <c r="D4895" s="9" t="s">
        <v>30</v>
      </c>
      <c r="E4895" s="8">
        <v>1</v>
      </c>
      <c r="F4895" s="9" t="str">
        <f>_xlfn.XLOOKUP(D4895,Data!G:G,Data!H:H,0,0,1)</f>
        <v>Europe</v>
      </c>
    </row>
    <row r="4896" spans="1:6" x14ac:dyDescent="0.2">
      <c r="A4896" s="9" t="s">
        <v>419</v>
      </c>
      <c r="B4896" s="9" t="s">
        <v>253</v>
      </c>
      <c r="C4896" s="8" t="s">
        <v>51</v>
      </c>
      <c r="D4896" s="9" t="s">
        <v>45</v>
      </c>
      <c r="E4896" s="8">
        <v>3</v>
      </c>
      <c r="F4896" s="9" t="str">
        <f>_xlfn.XLOOKUP(D4896,Data!G:G,Data!H:H,0,0,1)</f>
        <v>North America</v>
      </c>
    </row>
    <row r="4897" spans="1:6" x14ac:dyDescent="0.2">
      <c r="A4897" s="9" t="s">
        <v>419</v>
      </c>
      <c r="B4897" s="9" t="s">
        <v>253</v>
      </c>
      <c r="C4897" s="8" t="s">
        <v>51</v>
      </c>
      <c r="D4897" s="9" t="s">
        <v>145</v>
      </c>
      <c r="E4897" s="8">
        <v>2</v>
      </c>
      <c r="F4897" s="9" t="str">
        <f>_xlfn.XLOOKUP(D4897,Data!G:G,Data!H:H,0,0,1)</f>
        <v>Europe</v>
      </c>
    </row>
    <row r="4898" spans="1:6" x14ac:dyDescent="0.2">
      <c r="A4898" s="9" t="s">
        <v>419</v>
      </c>
      <c r="B4898" s="9" t="s">
        <v>253</v>
      </c>
      <c r="C4898" s="8" t="s">
        <v>51</v>
      </c>
      <c r="D4898" s="9" t="s">
        <v>26</v>
      </c>
      <c r="E4898" s="8">
        <v>1</v>
      </c>
      <c r="F4898" s="9" t="str">
        <f>_xlfn.XLOOKUP(D4898,Data!G:G,Data!H:H,0,0,1)</f>
        <v>Europe</v>
      </c>
    </row>
    <row r="4899" spans="1:6" x14ac:dyDescent="0.2">
      <c r="A4899" s="9" t="s">
        <v>419</v>
      </c>
      <c r="B4899" s="9" t="s">
        <v>253</v>
      </c>
      <c r="C4899" s="8" t="s">
        <v>51</v>
      </c>
      <c r="D4899" s="9" t="s">
        <v>14</v>
      </c>
      <c r="E4899" s="8">
        <v>1</v>
      </c>
      <c r="F4899" s="9" t="str">
        <f>_xlfn.XLOOKUP(D4899,Data!G:G,Data!H:H,0,0,1)</f>
        <v>North America</v>
      </c>
    </row>
    <row r="4900" spans="1:6" x14ac:dyDescent="0.2">
      <c r="A4900" s="9" t="s">
        <v>419</v>
      </c>
      <c r="B4900" s="9" t="s">
        <v>253</v>
      </c>
      <c r="C4900" s="8" t="s">
        <v>51</v>
      </c>
      <c r="D4900" s="9" t="s">
        <v>17</v>
      </c>
      <c r="E4900" s="8">
        <v>1</v>
      </c>
      <c r="F4900" s="9" t="str">
        <f>_xlfn.XLOOKUP(D4900,Data!G:G,Data!H:H,0,0,1)</f>
        <v>Asia</v>
      </c>
    </row>
    <row r="4901" spans="1:6" x14ac:dyDescent="0.2">
      <c r="A4901" s="9" t="s">
        <v>419</v>
      </c>
      <c r="B4901" s="9" t="s">
        <v>253</v>
      </c>
      <c r="C4901" s="8" t="s">
        <v>51</v>
      </c>
      <c r="D4901" s="9" t="s">
        <v>180</v>
      </c>
      <c r="E4901" s="8">
        <v>1</v>
      </c>
      <c r="F4901" s="9" t="str">
        <f>_xlfn.XLOOKUP(D4901,Data!G:G,Data!H:H,0,0,1)</f>
        <v>North America</v>
      </c>
    </row>
    <row r="4902" spans="1:6" x14ac:dyDescent="0.2">
      <c r="A4902" s="9" t="s">
        <v>419</v>
      </c>
      <c r="B4902" s="9" t="s">
        <v>253</v>
      </c>
      <c r="C4902" s="8" t="s">
        <v>51</v>
      </c>
      <c r="D4902" s="9" t="s">
        <v>10</v>
      </c>
      <c r="E4902" s="8">
        <v>2</v>
      </c>
      <c r="F4902" s="9" t="str">
        <f>_xlfn.XLOOKUP(D4902,Data!G:G,Data!H:H,0,0,1)</f>
        <v>Oceania</v>
      </c>
    </row>
    <row r="4903" spans="1:6" x14ac:dyDescent="0.2">
      <c r="A4903" s="9" t="s">
        <v>419</v>
      </c>
      <c r="B4903" s="9" t="s">
        <v>253</v>
      </c>
      <c r="C4903" s="8" t="s">
        <v>51</v>
      </c>
      <c r="D4903" s="9" t="s">
        <v>40</v>
      </c>
      <c r="E4903" s="8">
        <v>1</v>
      </c>
      <c r="F4903" s="9" t="str">
        <f>_xlfn.XLOOKUP(D4903,Data!G:G,Data!H:H,0,0,1)</f>
        <v>Africa</v>
      </c>
    </row>
    <row r="4904" spans="1:6" x14ac:dyDescent="0.2">
      <c r="A4904" s="9" t="s">
        <v>419</v>
      </c>
      <c r="B4904" s="9" t="s">
        <v>253</v>
      </c>
      <c r="C4904" s="8" t="s">
        <v>51</v>
      </c>
      <c r="D4904" s="9" t="s">
        <v>32</v>
      </c>
      <c r="E4904" s="8">
        <v>1</v>
      </c>
      <c r="F4904" s="9" t="str">
        <f>_xlfn.XLOOKUP(D4904,Data!G:G,Data!H:H,0,0,1)</f>
        <v>Asia</v>
      </c>
    </row>
    <row r="4905" spans="1:6" x14ac:dyDescent="0.2">
      <c r="A4905" s="9" t="s">
        <v>419</v>
      </c>
      <c r="B4905" s="9" t="s">
        <v>253</v>
      </c>
      <c r="C4905" s="8" t="s">
        <v>51</v>
      </c>
      <c r="D4905" s="9" t="s">
        <v>71</v>
      </c>
      <c r="E4905" s="8">
        <v>1</v>
      </c>
      <c r="F4905" s="9" t="str">
        <f>_xlfn.XLOOKUP(D4905,Data!G:G,Data!H:H,0,0,1)</f>
        <v>Oceania</v>
      </c>
    </row>
    <row r="4906" spans="1:6" x14ac:dyDescent="0.2">
      <c r="A4906" s="9" t="s">
        <v>419</v>
      </c>
      <c r="B4906" s="9" t="s">
        <v>253</v>
      </c>
      <c r="C4906" s="8" t="s">
        <v>51</v>
      </c>
      <c r="D4906" s="9" t="s">
        <v>220</v>
      </c>
      <c r="E4906" s="8">
        <v>1</v>
      </c>
      <c r="F4906" s="9" t="str">
        <f>_xlfn.XLOOKUP(D4906,Data!G:G,Data!H:H,0,0,1)</f>
        <v>North America</v>
      </c>
    </row>
    <row r="4907" spans="1:6" x14ac:dyDescent="0.2">
      <c r="A4907" s="9" t="s">
        <v>426</v>
      </c>
      <c r="B4907" s="9" t="s">
        <v>428</v>
      </c>
      <c r="C4907" s="8" t="s">
        <v>8</v>
      </c>
      <c r="D4907" s="9" t="s">
        <v>75</v>
      </c>
      <c r="E4907" s="8">
        <v>1</v>
      </c>
      <c r="F4907" s="9" t="str">
        <f>_xlfn.XLOOKUP(D4907,Data!G:G,Data!H:H,0,0,1)</f>
        <v>Asia</v>
      </c>
    </row>
    <row r="4908" spans="1:6" x14ac:dyDescent="0.2">
      <c r="A4908" s="9" t="s">
        <v>426</v>
      </c>
      <c r="B4908" s="9" t="s">
        <v>428</v>
      </c>
      <c r="C4908" s="8" t="s">
        <v>8</v>
      </c>
      <c r="D4908" s="9" t="s">
        <v>300</v>
      </c>
      <c r="E4908" s="8">
        <v>1</v>
      </c>
      <c r="F4908" s="9" t="str">
        <f>_xlfn.XLOOKUP(D4908,Data!G:G,Data!H:H,0,0,1)</f>
        <v>North America</v>
      </c>
    </row>
    <row r="4909" spans="1:6" x14ac:dyDescent="0.2">
      <c r="A4909" s="9" t="s">
        <v>426</v>
      </c>
      <c r="B4909" s="9" t="s">
        <v>428</v>
      </c>
      <c r="C4909" s="8" t="s">
        <v>8</v>
      </c>
      <c r="D4909" s="9" t="s">
        <v>10</v>
      </c>
      <c r="E4909" s="8">
        <v>2</v>
      </c>
      <c r="F4909" s="9" t="str">
        <f>_xlfn.XLOOKUP(D4909,Data!G:G,Data!H:H,0,0,1)</f>
        <v>Oceania</v>
      </c>
    </row>
    <row r="4910" spans="1:6" x14ac:dyDescent="0.2">
      <c r="A4910" s="9" t="s">
        <v>426</v>
      </c>
      <c r="B4910" s="9" t="s">
        <v>428</v>
      </c>
      <c r="C4910" s="8" t="s">
        <v>8</v>
      </c>
      <c r="D4910" s="9" t="s">
        <v>13</v>
      </c>
      <c r="E4910" s="8">
        <v>1</v>
      </c>
      <c r="F4910" s="9" t="str">
        <f>_xlfn.XLOOKUP(D4910,Data!G:G,Data!H:H,0,0,1)</f>
        <v>South America</v>
      </c>
    </row>
    <row r="4911" spans="1:6" x14ac:dyDescent="0.2">
      <c r="A4911" s="9" t="s">
        <v>426</v>
      </c>
      <c r="B4911" s="9" t="s">
        <v>428</v>
      </c>
      <c r="C4911" s="8" t="s">
        <v>8</v>
      </c>
      <c r="D4911" s="9" t="s">
        <v>238</v>
      </c>
      <c r="E4911" s="8">
        <v>1</v>
      </c>
      <c r="F4911" s="9" t="str">
        <f>_xlfn.XLOOKUP(D4911,Data!G:G,Data!H:H,0,0,1)</f>
        <v>Africa</v>
      </c>
    </row>
    <row r="4912" spans="1:6" x14ac:dyDescent="0.2">
      <c r="A4912" s="9" t="s">
        <v>426</v>
      </c>
      <c r="B4912" s="9" t="s">
        <v>428</v>
      </c>
      <c r="C4912" s="8" t="s">
        <v>8</v>
      </c>
      <c r="D4912" s="9" t="s">
        <v>167</v>
      </c>
      <c r="E4912" s="8">
        <v>1</v>
      </c>
      <c r="F4912" s="9" t="str">
        <f>_xlfn.XLOOKUP(D4912,Data!G:G,Data!H:H,0,0,1)</f>
        <v>Africa</v>
      </c>
    </row>
    <row r="4913" spans="1:6" x14ac:dyDescent="0.2">
      <c r="A4913" s="9" t="s">
        <v>426</v>
      </c>
      <c r="B4913" s="9" t="s">
        <v>428</v>
      </c>
      <c r="C4913" s="8" t="s">
        <v>8</v>
      </c>
      <c r="D4913" s="9" t="s">
        <v>14</v>
      </c>
      <c r="E4913" s="8">
        <v>1</v>
      </c>
      <c r="F4913" s="9" t="str">
        <f>_xlfn.XLOOKUP(D4913,Data!G:G,Data!H:H,0,0,1)</f>
        <v>North America</v>
      </c>
    </row>
    <row r="4914" spans="1:6" x14ac:dyDescent="0.2">
      <c r="A4914" s="9" t="s">
        <v>426</v>
      </c>
      <c r="B4914" s="9" t="s">
        <v>428</v>
      </c>
      <c r="C4914" s="8" t="s">
        <v>8</v>
      </c>
      <c r="D4914" s="9" t="s">
        <v>187</v>
      </c>
      <c r="E4914" s="8">
        <v>1</v>
      </c>
      <c r="F4914" s="9" t="str">
        <f>_xlfn.XLOOKUP(D4914,Data!G:G,Data!H:H,0,0,1)</f>
        <v>Africa</v>
      </c>
    </row>
    <row r="4915" spans="1:6" x14ac:dyDescent="0.2">
      <c r="A4915" s="9" t="s">
        <v>426</v>
      </c>
      <c r="B4915" s="9" t="s">
        <v>428</v>
      </c>
      <c r="C4915" s="8" t="s">
        <v>8</v>
      </c>
      <c r="D4915" s="9" t="s">
        <v>86</v>
      </c>
      <c r="E4915" s="8">
        <v>1</v>
      </c>
      <c r="F4915" s="9" t="str">
        <f>_xlfn.XLOOKUP(D4915,Data!G:G,Data!H:H,0,0,1)</f>
        <v>North America</v>
      </c>
    </row>
    <row r="4916" spans="1:6" x14ac:dyDescent="0.2">
      <c r="A4916" s="9" t="s">
        <v>426</v>
      </c>
      <c r="B4916" s="9" t="s">
        <v>428</v>
      </c>
      <c r="C4916" s="8" t="s">
        <v>8</v>
      </c>
      <c r="D4916" s="9" t="s">
        <v>87</v>
      </c>
      <c r="E4916" s="8">
        <v>1</v>
      </c>
      <c r="F4916" s="9" t="str">
        <f>_xlfn.XLOOKUP(D4916,Data!G:G,Data!H:H,0,0,1)</f>
        <v>Africa</v>
      </c>
    </row>
    <row r="4917" spans="1:6" x14ac:dyDescent="0.2">
      <c r="A4917" s="9" t="s">
        <v>426</v>
      </c>
      <c r="B4917" s="9" t="s">
        <v>428</v>
      </c>
      <c r="C4917" s="8" t="s">
        <v>8</v>
      </c>
      <c r="D4917" s="9" t="s">
        <v>203</v>
      </c>
      <c r="E4917" s="8">
        <v>1</v>
      </c>
      <c r="F4917" s="9" t="str">
        <f>_xlfn.XLOOKUP(D4917,Data!G:G,Data!H:H,0,0,1)</f>
        <v>Europe</v>
      </c>
    </row>
    <row r="4918" spans="1:6" x14ac:dyDescent="0.2">
      <c r="A4918" s="9" t="s">
        <v>426</v>
      </c>
      <c r="B4918" s="9" t="s">
        <v>428</v>
      </c>
      <c r="C4918" s="8" t="s">
        <v>8</v>
      </c>
      <c r="D4918" s="9" t="s">
        <v>267</v>
      </c>
      <c r="E4918" s="8">
        <v>1</v>
      </c>
      <c r="F4918" s="9" t="str">
        <f>_xlfn.XLOOKUP(D4918,Data!G:G,Data!H:H,0,0,1)</f>
        <v>Africa</v>
      </c>
    </row>
    <row r="4919" spans="1:6" x14ac:dyDescent="0.2">
      <c r="A4919" s="9" t="s">
        <v>426</v>
      </c>
      <c r="B4919" s="9" t="s">
        <v>428</v>
      </c>
      <c r="C4919" s="8" t="s">
        <v>8</v>
      </c>
      <c r="D4919" s="9" t="s">
        <v>168</v>
      </c>
      <c r="E4919" s="8">
        <v>1</v>
      </c>
      <c r="F4919" s="9" t="str">
        <f>_xlfn.XLOOKUP(D4919,Data!G:G,Data!H:H,0,0,1)</f>
        <v>Africa</v>
      </c>
    </row>
    <row r="4920" spans="1:6" x14ac:dyDescent="0.2">
      <c r="A4920" s="9" t="s">
        <v>426</v>
      </c>
      <c r="B4920" s="9" t="s">
        <v>428</v>
      </c>
      <c r="C4920" s="8" t="s">
        <v>8</v>
      </c>
      <c r="D4920" s="9" t="s">
        <v>155</v>
      </c>
      <c r="E4920" s="8">
        <v>1</v>
      </c>
      <c r="F4920" s="9" t="str">
        <f>_xlfn.XLOOKUP(D4920,Data!G:G,Data!H:H,0,0,1)</f>
        <v>North America</v>
      </c>
    </row>
    <row r="4921" spans="1:6" x14ac:dyDescent="0.2">
      <c r="A4921" s="9" t="s">
        <v>426</v>
      </c>
      <c r="B4921" s="9" t="s">
        <v>428</v>
      </c>
      <c r="C4921" s="8" t="s">
        <v>8</v>
      </c>
      <c r="D4921" s="9" t="s">
        <v>90</v>
      </c>
      <c r="E4921" s="8">
        <v>1</v>
      </c>
      <c r="F4921" s="9" t="str">
        <f>_xlfn.XLOOKUP(D4921,Data!G:G,Data!H:H,0,0,1)</f>
        <v>Asia</v>
      </c>
    </row>
    <row r="4922" spans="1:6" x14ac:dyDescent="0.2">
      <c r="A4922" s="9" t="s">
        <v>426</v>
      </c>
      <c r="B4922" s="9" t="s">
        <v>428</v>
      </c>
      <c r="C4922" s="8" t="s">
        <v>8</v>
      </c>
      <c r="D4922" s="9" t="s">
        <v>91</v>
      </c>
      <c r="E4922" s="8">
        <v>1</v>
      </c>
      <c r="F4922" s="9" t="str">
        <f>_xlfn.XLOOKUP(D4922,Data!G:G,Data!H:H,0,0,1)</f>
        <v>Africa</v>
      </c>
    </row>
    <row r="4923" spans="1:6" x14ac:dyDescent="0.2">
      <c r="A4923" s="9" t="s">
        <v>426</v>
      </c>
      <c r="B4923" s="9" t="s">
        <v>428</v>
      </c>
      <c r="C4923" s="8" t="s">
        <v>8</v>
      </c>
      <c r="D4923" s="9" t="s">
        <v>169</v>
      </c>
      <c r="E4923" s="8">
        <v>1</v>
      </c>
      <c r="F4923" s="9" t="str">
        <f>_xlfn.XLOOKUP(D4923,Data!G:G,Data!H:H,0,0,1)</f>
        <v>Africa</v>
      </c>
    </row>
    <row r="4924" spans="1:6" x14ac:dyDescent="0.2">
      <c r="A4924" s="9" t="s">
        <v>426</v>
      </c>
      <c r="B4924" s="9" t="s">
        <v>428</v>
      </c>
      <c r="C4924" s="8" t="s">
        <v>8</v>
      </c>
      <c r="D4924" s="9" t="s">
        <v>94</v>
      </c>
      <c r="E4924" s="8">
        <v>1</v>
      </c>
      <c r="F4924" s="9" t="str">
        <f>_xlfn.XLOOKUP(D4924,Data!G:G,Data!H:H,0,0,1)</f>
        <v>Oceania</v>
      </c>
    </row>
    <row r="4925" spans="1:6" x14ac:dyDescent="0.2">
      <c r="A4925" s="9" t="s">
        <v>426</v>
      </c>
      <c r="B4925" s="9" t="s">
        <v>428</v>
      </c>
      <c r="C4925" s="8" t="s">
        <v>8</v>
      </c>
      <c r="D4925" s="9" t="s">
        <v>25</v>
      </c>
      <c r="E4925" s="8">
        <v>2</v>
      </c>
      <c r="F4925" s="9" t="str">
        <f>_xlfn.XLOOKUP(D4925,Data!G:G,Data!H:H,0,0,1)</f>
        <v>Europe</v>
      </c>
    </row>
    <row r="4926" spans="1:6" x14ac:dyDescent="0.2">
      <c r="A4926" s="9" t="s">
        <v>426</v>
      </c>
      <c r="B4926" s="9" t="s">
        <v>428</v>
      </c>
      <c r="C4926" s="8" t="s">
        <v>8</v>
      </c>
      <c r="D4926" s="9" t="s">
        <v>95</v>
      </c>
      <c r="E4926" s="8">
        <v>1</v>
      </c>
      <c r="F4926" s="9" t="str">
        <f>_xlfn.XLOOKUP(D4926,Data!G:G,Data!H:H,0,0,1)</f>
        <v>Africa</v>
      </c>
    </row>
    <row r="4927" spans="1:6" x14ac:dyDescent="0.2">
      <c r="A4927" s="9" t="s">
        <v>426</v>
      </c>
      <c r="B4927" s="9" t="s">
        <v>428</v>
      </c>
      <c r="C4927" s="8" t="s">
        <v>8</v>
      </c>
      <c r="D4927" s="9" t="s">
        <v>26</v>
      </c>
      <c r="E4927" s="8">
        <v>1</v>
      </c>
      <c r="F4927" s="9" t="str">
        <f>_xlfn.XLOOKUP(D4927,Data!G:G,Data!H:H,0,0,1)</f>
        <v>Europe</v>
      </c>
    </row>
    <row r="4928" spans="1:6" x14ac:dyDescent="0.2">
      <c r="A4928" s="9" t="s">
        <v>426</v>
      </c>
      <c r="B4928" s="9" t="s">
        <v>428</v>
      </c>
      <c r="C4928" s="8" t="s">
        <v>8</v>
      </c>
      <c r="D4928" s="9" t="s">
        <v>27</v>
      </c>
      <c r="E4928" s="8">
        <v>2</v>
      </c>
      <c r="F4928" s="9" t="str">
        <f>_xlfn.XLOOKUP(D4928,Data!G:G,Data!H:H,0,0,1)</f>
        <v>Europe</v>
      </c>
    </row>
    <row r="4929" spans="1:6" x14ac:dyDescent="0.2">
      <c r="A4929" s="9" t="s">
        <v>426</v>
      </c>
      <c r="B4929" s="9" t="s">
        <v>428</v>
      </c>
      <c r="C4929" s="8" t="s">
        <v>8</v>
      </c>
      <c r="D4929" s="9" t="s">
        <v>70</v>
      </c>
      <c r="E4929" s="8">
        <v>2</v>
      </c>
      <c r="F4929" s="9" t="str">
        <f>_xlfn.XLOOKUP(D4929,Data!G:G,Data!H:H,0,0,1)</f>
        <v>Europe</v>
      </c>
    </row>
    <row r="4930" spans="1:6" x14ac:dyDescent="0.2">
      <c r="A4930" s="9" t="s">
        <v>426</v>
      </c>
      <c r="B4930" s="9" t="s">
        <v>428</v>
      </c>
      <c r="C4930" s="8" t="s">
        <v>8</v>
      </c>
      <c r="D4930" s="9" t="s">
        <v>56</v>
      </c>
      <c r="E4930" s="8">
        <v>1</v>
      </c>
      <c r="F4930" s="9" t="str">
        <f>_xlfn.XLOOKUP(D4930,Data!G:G,Data!H:H,0,0,1)</f>
        <v>Africa</v>
      </c>
    </row>
    <row r="4931" spans="1:6" x14ac:dyDescent="0.2">
      <c r="A4931" s="9" t="s">
        <v>426</v>
      </c>
      <c r="B4931" s="9" t="s">
        <v>428</v>
      </c>
      <c r="C4931" s="8" t="s">
        <v>8</v>
      </c>
      <c r="D4931" s="9" t="s">
        <v>98</v>
      </c>
      <c r="E4931" s="8">
        <v>1</v>
      </c>
      <c r="F4931" s="9" t="str">
        <f>_xlfn.XLOOKUP(D4931,Data!G:G,Data!H:H,0,0,1)</f>
        <v>Africa</v>
      </c>
    </row>
    <row r="4932" spans="1:6" x14ac:dyDescent="0.2">
      <c r="A4932" s="9" t="s">
        <v>426</v>
      </c>
      <c r="B4932" s="9" t="s">
        <v>428</v>
      </c>
      <c r="C4932" s="8" t="s">
        <v>8</v>
      </c>
      <c r="D4932" s="9" t="s">
        <v>102</v>
      </c>
      <c r="E4932" s="8">
        <v>1</v>
      </c>
      <c r="F4932" s="9" t="str">
        <f>_xlfn.XLOOKUP(D4932,Data!G:G,Data!H:H,0,0,1)</f>
        <v>Asia</v>
      </c>
    </row>
    <row r="4933" spans="1:6" x14ac:dyDescent="0.2">
      <c r="A4933" s="9" t="s">
        <v>426</v>
      </c>
      <c r="B4933" s="9" t="s">
        <v>428</v>
      </c>
      <c r="C4933" s="8" t="s">
        <v>8</v>
      </c>
      <c r="D4933" s="9" t="s">
        <v>143</v>
      </c>
      <c r="E4933" s="8">
        <v>1</v>
      </c>
      <c r="F4933" s="9" t="str">
        <f>_xlfn.XLOOKUP(D4933,Data!G:G,Data!H:H,0,0,1)</f>
        <v>Europe</v>
      </c>
    </row>
    <row r="4934" spans="1:6" x14ac:dyDescent="0.2">
      <c r="A4934" s="9" t="s">
        <v>426</v>
      </c>
      <c r="B4934" s="9" t="s">
        <v>428</v>
      </c>
      <c r="C4934" s="8" t="s">
        <v>8</v>
      </c>
      <c r="D4934" s="9" t="s">
        <v>279</v>
      </c>
      <c r="E4934" s="8">
        <v>1</v>
      </c>
      <c r="F4934" s="9" t="str">
        <f>_xlfn.XLOOKUP(D4934,Data!G:G,Data!H:H,0,0,1)</f>
        <v>Europe</v>
      </c>
    </row>
    <row r="4935" spans="1:6" x14ac:dyDescent="0.2">
      <c r="A4935" s="9" t="s">
        <v>426</v>
      </c>
      <c r="B4935" s="9" t="s">
        <v>428</v>
      </c>
      <c r="C4935" s="8" t="s">
        <v>8</v>
      </c>
      <c r="D4935" s="9" t="s">
        <v>156</v>
      </c>
      <c r="E4935" s="8">
        <v>1</v>
      </c>
      <c r="F4935" s="9" t="str">
        <f>_xlfn.XLOOKUP(D4935,Data!G:G,Data!H:H,0,0,1)</f>
        <v>Europe</v>
      </c>
    </row>
    <row r="4936" spans="1:6" x14ac:dyDescent="0.2">
      <c r="A4936" s="9" t="s">
        <v>426</v>
      </c>
      <c r="B4936" s="9" t="s">
        <v>428</v>
      </c>
      <c r="C4936" s="8" t="s">
        <v>8</v>
      </c>
      <c r="D4936" s="9" t="s">
        <v>30</v>
      </c>
      <c r="E4936" s="8">
        <v>2</v>
      </c>
      <c r="F4936" s="9" t="str">
        <f>_xlfn.XLOOKUP(D4936,Data!G:G,Data!H:H,0,0,1)</f>
        <v>Europe</v>
      </c>
    </row>
    <row r="4937" spans="1:6" x14ac:dyDescent="0.2">
      <c r="A4937" s="9" t="s">
        <v>426</v>
      </c>
      <c r="B4937" s="9" t="s">
        <v>428</v>
      </c>
      <c r="C4937" s="8" t="s">
        <v>8</v>
      </c>
      <c r="D4937" s="9" t="s">
        <v>31</v>
      </c>
      <c r="E4937" s="8">
        <v>2</v>
      </c>
      <c r="F4937" s="9" t="str">
        <f>_xlfn.XLOOKUP(D4937,Data!G:G,Data!H:H,0,0,1)</f>
        <v>Europe</v>
      </c>
    </row>
    <row r="4938" spans="1:6" x14ac:dyDescent="0.2">
      <c r="A4938" s="9" t="s">
        <v>426</v>
      </c>
      <c r="B4938" s="9" t="s">
        <v>428</v>
      </c>
      <c r="C4938" s="8" t="s">
        <v>8</v>
      </c>
      <c r="D4938" s="9" t="s">
        <v>217</v>
      </c>
      <c r="E4938" s="8">
        <v>1</v>
      </c>
      <c r="F4938" s="9" t="str">
        <f>_xlfn.XLOOKUP(D4938,Data!G:G,Data!H:H,0,0,1)</f>
        <v>Africa</v>
      </c>
    </row>
    <row r="4939" spans="1:6" x14ac:dyDescent="0.2">
      <c r="A4939" s="9" t="s">
        <v>426</v>
      </c>
      <c r="B4939" s="9" t="s">
        <v>428</v>
      </c>
      <c r="C4939" s="8" t="s">
        <v>8</v>
      </c>
      <c r="D4939" s="9" t="s">
        <v>111</v>
      </c>
      <c r="E4939" s="8">
        <v>1</v>
      </c>
      <c r="F4939" s="9" t="str">
        <f>_xlfn.XLOOKUP(D4939,Data!G:G,Data!H:H,0,0,1)</f>
        <v>Asia</v>
      </c>
    </row>
    <row r="4940" spans="1:6" x14ac:dyDescent="0.2">
      <c r="A4940" s="9" t="s">
        <v>426</v>
      </c>
      <c r="B4940" s="9" t="s">
        <v>428</v>
      </c>
      <c r="C4940" s="8" t="s">
        <v>8</v>
      </c>
      <c r="D4940" s="9" t="s">
        <v>113</v>
      </c>
      <c r="E4940" s="8">
        <v>1</v>
      </c>
      <c r="F4940" s="9" t="str">
        <f>_xlfn.XLOOKUP(D4940,Data!G:G,Data!H:H,0,0,1)</f>
        <v>Europe</v>
      </c>
    </row>
    <row r="4941" spans="1:6" x14ac:dyDescent="0.2">
      <c r="A4941" s="9" t="s">
        <v>426</v>
      </c>
      <c r="B4941" s="9" t="s">
        <v>428</v>
      </c>
      <c r="C4941" s="8" t="s">
        <v>8</v>
      </c>
      <c r="D4941" s="9" t="s">
        <v>114</v>
      </c>
      <c r="E4941" s="8">
        <v>1</v>
      </c>
      <c r="F4941" s="9" t="str">
        <f>_xlfn.XLOOKUP(D4941,Data!G:G,Data!H:H,0,0,1)</f>
        <v>Oceania</v>
      </c>
    </row>
    <row r="4942" spans="1:6" x14ac:dyDescent="0.2">
      <c r="A4942" s="9" t="s">
        <v>426</v>
      </c>
      <c r="B4942" s="9" t="s">
        <v>428</v>
      </c>
      <c r="C4942" s="8" t="s">
        <v>8</v>
      </c>
      <c r="D4942" s="9" t="s">
        <v>218</v>
      </c>
      <c r="E4942" s="8">
        <v>1</v>
      </c>
      <c r="F4942" s="9" t="str">
        <f>_xlfn.XLOOKUP(D4942,Data!G:G,Data!H:H,0,0,1)</f>
        <v>Africa</v>
      </c>
    </row>
    <row r="4943" spans="1:6" x14ac:dyDescent="0.2">
      <c r="A4943" s="9" t="s">
        <v>426</v>
      </c>
      <c r="B4943" s="9" t="s">
        <v>428</v>
      </c>
      <c r="C4943" s="8" t="s">
        <v>8</v>
      </c>
      <c r="D4943" s="9" t="s">
        <v>35</v>
      </c>
      <c r="E4943" s="8">
        <v>1</v>
      </c>
      <c r="F4943" s="9" t="str">
        <f>_xlfn.XLOOKUP(D4943,Data!G:G,Data!H:H,0,0,1)</f>
        <v>North America</v>
      </c>
    </row>
    <row r="4944" spans="1:6" x14ac:dyDescent="0.2">
      <c r="A4944" s="9" t="s">
        <v>426</v>
      </c>
      <c r="B4944" s="9" t="s">
        <v>428</v>
      </c>
      <c r="C4944" s="8" t="s">
        <v>8</v>
      </c>
      <c r="D4944" s="9" t="s">
        <v>38</v>
      </c>
      <c r="E4944" s="8">
        <v>2</v>
      </c>
      <c r="F4944" s="9" t="str">
        <f>_xlfn.XLOOKUP(D4944,Data!G:G,Data!H:H,0,0,1)</f>
        <v>Europe</v>
      </c>
    </row>
    <row r="4945" spans="1:6" x14ac:dyDescent="0.2">
      <c r="A4945" s="9" t="s">
        <v>426</v>
      </c>
      <c r="B4945" s="9" t="s">
        <v>428</v>
      </c>
      <c r="C4945" s="8" t="s">
        <v>8</v>
      </c>
      <c r="D4945" s="9" t="s">
        <v>71</v>
      </c>
      <c r="E4945" s="8">
        <v>1</v>
      </c>
      <c r="F4945" s="9" t="str">
        <f>_xlfn.XLOOKUP(D4945,Data!G:G,Data!H:H,0,0,1)</f>
        <v>Oceania</v>
      </c>
    </row>
    <row r="4946" spans="1:6" x14ac:dyDescent="0.2">
      <c r="A4946" s="9" t="s">
        <v>426</v>
      </c>
      <c r="B4946" s="9" t="s">
        <v>428</v>
      </c>
      <c r="C4946" s="8" t="s">
        <v>8</v>
      </c>
      <c r="D4946" s="9" t="s">
        <v>221</v>
      </c>
      <c r="E4946" s="8">
        <v>1</v>
      </c>
      <c r="F4946" s="9" t="str">
        <f>_xlfn.XLOOKUP(D4946,Data!G:G,Data!H:H,0,0,1)</f>
        <v>Africa</v>
      </c>
    </row>
    <row r="4947" spans="1:6" x14ac:dyDescent="0.2">
      <c r="A4947" s="9" t="s">
        <v>426</v>
      </c>
      <c r="B4947" s="9" t="s">
        <v>428</v>
      </c>
      <c r="C4947" s="8" t="s">
        <v>8</v>
      </c>
      <c r="D4947" s="9" t="s">
        <v>119</v>
      </c>
      <c r="E4947" s="8">
        <v>1</v>
      </c>
      <c r="F4947" s="9" t="str">
        <f>_xlfn.XLOOKUP(D4947,Data!G:G,Data!H:H,0,0,1)</f>
        <v>Africa</v>
      </c>
    </row>
    <row r="4948" spans="1:6" x14ac:dyDescent="0.2">
      <c r="A4948" s="9" t="s">
        <v>426</v>
      </c>
      <c r="B4948" s="9" t="s">
        <v>428</v>
      </c>
      <c r="C4948" s="8" t="s">
        <v>8</v>
      </c>
      <c r="D4948" s="9" t="s">
        <v>144</v>
      </c>
      <c r="E4948" s="8">
        <v>1</v>
      </c>
      <c r="F4948" s="9" t="str">
        <f>_xlfn.XLOOKUP(D4948,Data!G:G,Data!H:H,0,0,1)</f>
        <v>Europe</v>
      </c>
    </row>
    <row r="4949" spans="1:6" x14ac:dyDescent="0.2">
      <c r="A4949" s="9" t="s">
        <v>426</v>
      </c>
      <c r="B4949" s="9" t="s">
        <v>428</v>
      </c>
      <c r="C4949" s="8" t="s">
        <v>8</v>
      </c>
      <c r="D4949" s="9" t="s">
        <v>222</v>
      </c>
      <c r="E4949" s="8">
        <v>1</v>
      </c>
      <c r="F4949" s="9" t="str">
        <f>_xlfn.XLOOKUP(D4949,Data!G:G,Data!H:H,0,0,1)</f>
        <v>Oceania</v>
      </c>
    </row>
    <row r="4950" spans="1:6" x14ac:dyDescent="0.2">
      <c r="A4950" s="9" t="s">
        <v>426</v>
      </c>
      <c r="B4950" s="9" t="s">
        <v>428</v>
      </c>
      <c r="C4950" s="8" t="s">
        <v>8</v>
      </c>
      <c r="D4950" s="9" t="s">
        <v>59</v>
      </c>
      <c r="E4950" s="8">
        <v>1</v>
      </c>
      <c r="F4950" s="9" t="str">
        <f>_xlfn.XLOOKUP(D4950,Data!G:G,Data!H:H,0,0,1)</f>
        <v>Europe</v>
      </c>
    </row>
    <row r="4951" spans="1:6" x14ac:dyDescent="0.2">
      <c r="A4951" s="9" t="s">
        <v>426</v>
      </c>
      <c r="B4951" s="9" t="s">
        <v>428</v>
      </c>
      <c r="C4951" s="8" t="s">
        <v>8</v>
      </c>
      <c r="D4951" s="9" t="s">
        <v>145</v>
      </c>
      <c r="E4951" s="8">
        <v>2</v>
      </c>
      <c r="F4951" s="9" t="str">
        <f>_xlfn.XLOOKUP(D4951,Data!G:G,Data!H:H,0,0,1)</f>
        <v>Europe</v>
      </c>
    </row>
    <row r="4952" spans="1:6" x14ac:dyDescent="0.2">
      <c r="A4952" s="9" t="s">
        <v>426</v>
      </c>
      <c r="B4952" s="9" t="s">
        <v>428</v>
      </c>
      <c r="C4952" s="8" t="s">
        <v>8</v>
      </c>
      <c r="D4952" s="9" t="s">
        <v>122</v>
      </c>
      <c r="E4952" s="8">
        <v>1</v>
      </c>
      <c r="F4952" s="9" t="str">
        <f>_xlfn.XLOOKUP(D4952,Data!G:G,Data!H:H,0,0,1)</f>
        <v>Refugee</v>
      </c>
    </row>
    <row r="4953" spans="1:6" x14ac:dyDescent="0.2">
      <c r="A4953" s="9" t="s">
        <v>426</v>
      </c>
      <c r="B4953" s="9" t="s">
        <v>428</v>
      </c>
      <c r="C4953" s="8" t="s">
        <v>8</v>
      </c>
      <c r="D4953" s="9" t="s">
        <v>224</v>
      </c>
      <c r="E4953" s="8">
        <v>1</v>
      </c>
      <c r="F4953" s="9" t="str">
        <f>_xlfn.XLOOKUP(D4953,Data!G:G,Data!H:H,0,0,1)</f>
        <v>Africa</v>
      </c>
    </row>
    <row r="4954" spans="1:6" x14ac:dyDescent="0.2">
      <c r="A4954" s="9" t="s">
        <v>426</v>
      </c>
      <c r="B4954" s="9" t="s">
        <v>428</v>
      </c>
      <c r="C4954" s="8" t="s">
        <v>8</v>
      </c>
      <c r="D4954" s="9" t="s">
        <v>123</v>
      </c>
      <c r="E4954" s="8">
        <v>1</v>
      </c>
      <c r="F4954" s="9" t="str">
        <f>_xlfn.XLOOKUP(D4954,Data!G:G,Data!H:H,0,0,1)</f>
        <v>North America</v>
      </c>
    </row>
    <row r="4955" spans="1:6" x14ac:dyDescent="0.2">
      <c r="A4955" s="9" t="s">
        <v>426</v>
      </c>
      <c r="B4955" s="9" t="s">
        <v>428</v>
      </c>
      <c r="C4955" s="8" t="s">
        <v>8</v>
      </c>
      <c r="D4955" s="9" t="s">
        <v>159</v>
      </c>
      <c r="E4955" s="8">
        <v>1</v>
      </c>
      <c r="F4955" s="9" t="str">
        <f>_xlfn.XLOOKUP(D4955,Data!G:G,Data!H:H,0,0,1)</f>
        <v>North America</v>
      </c>
    </row>
    <row r="4956" spans="1:6" x14ac:dyDescent="0.2">
      <c r="A4956" s="9" t="s">
        <v>426</v>
      </c>
      <c r="B4956" s="9" t="s">
        <v>428</v>
      </c>
      <c r="C4956" s="8" t="s">
        <v>8</v>
      </c>
      <c r="D4956" s="9" t="s">
        <v>171</v>
      </c>
      <c r="E4956" s="8">
        <v>1</v>
      </c>
      <c r="F4956" s="9" t="str">
        <f>_xlfn.XLOOKUP(D4956,Data!G:G,Data!H:H,0,0,1)</f>
        <v>Europe</v>
      </c>
    </row>
    <row r="4957" spans="1:6" x14ac:dyDescent="0.2">
      <c r="A4957" s="9" t="s">
        <v>426</v>
      </c>
      <c r="B4957" s="9" t="s">
        <v>428</v>
      </c>
      <c r="C4957" s="8" t="s">
        <v>8</v>
      </c>
      <c r="D4957" s="9" t="s">
        <v>226</v>
      </c>
      <c r="E4957" s="8">
        <v>1</v>
      </c>
      <c r="F4957" s="9" t="str">
        <f>_xlfn.XLOOKUP(D4957,Data!G:G,Data!H:H,0,0,1)</f>
        <v>Africa</v>
      </c>
    </row>
    <row r="4958" spans="1:6" x14ac:dyDescent="0.2">
      <c r="A4958" s="9" t="s">
        <v>426</v>
      </c>
      <c r="B4958" s="9" t="s">
        <v>428</v>
      </c>
      <c r="C4958" s="8" t="s">
        <v>8</v>
      </c>
      <c r="D4958" s="9" t="s">
        <v>125</v>
      </c>
      <c r="E4958" s="8">
        <v>1</v>
      </c>
      <c r="F4958" s="9" t="str">
        <f>_xlfn.XLOOKUP(D4958,Data!G:G,Data!H:H,0,0,1)</f>
        <v>Asia</v>
      </c>
    </row>
    <row r="4959" spans="1:6" x14ac:dyDescent="0.2">
      <c r="A4959" s="9" t="s">
        <v>426</v>
      </c>
      <c r="B4959" s="9" t="s">
        <v>428</v>
      </c>
      <c r="C4959" s="8" t="s">
        <v>8</v>
      </c>
      <c r="D4959" s="9" t="s">
        <v>63</v>
      </c>
      <c r="E4959" s="8">
        <v>1</v>
      </c>
      <c r="F4959" s="9" t="str">
        <f>_xlfn.XLOOKUP(D4959,Data!G:G,Data!H:H,0,0,1)</f>
        <v>Europe</v>
      </c>
    </row>
    <row r="4960" spans="1:6" x14ac:dyDescent="0.2">
      <c r="A4960" s="9" t="s">
        <v>426</v>
      </c>
      <c r="B4960" s="9" t="s">
        <v>428</v>
      </c>
      <c r="C4960" s="8" t="s">
        <v>8</v>
      </c>
      <c r="D4960" s="9" t="s">
        <v>41</v>
      </c>
      <c r="E4960" s="8">
        <v>1</v>
      </c>
      <c r="F4960" s="9" t="str">
        <f>_xlfn.XLOOKUP(D4960,Data!G:G,Data!H:H,0,0,1)</f>
        <v>Asia</v>
      </c>
    </row>
    <row r="4961" spans="1:6" x14ac:dyDescent="0.2">
      <c r="A4961" s="9" t="s">
        <v>426</v>
      </c>
      <c r="B4961" s="9" t="s">
        <v>428</v>
      </c>
      <c r="C4961" s="8" t="s">
        <v>8</v>
      </c>
      <c r="D4961" s="9" t="s">
        <v>127</v>
      </c>
      <c r="E4961" s="8">
        <v>1</v>
      </c>
      <c r="F4961" s="9" t="str">
        <f>_xlfn.XLOOKUP(D4961,Data!G:G,Data!H:H,0,0,1)</f>
        <v>Europe</v>
      </c>
    </row>
    <row r="4962" spans="1:6" x14ac:dyDescent="0.2">
      <c r="A4962" s="9" t="s">
        <v>426</v>
      </c>
      <c r="B4962" s="9" t="s">
        <v>428</v>
      </c>
      <c r="C4962" s="8" t="s">
        <v>8</v>
      </c>
      <c r="D4962" s="9" t="s">
        <v>137</v>
      </c>
      <c r="E4962" s="8">
        <v>1</v>
      </c>
      <c r="F4962" s="9" t="str">
        <f>_xlfn.XLOOKUP(D4962,Data!G:G,Data!H:H,0,0,1)</f>
        <v>Europe</v>
      </c>
    </row>
    <row r="4963" spans="1:6" x14ac:dyDescent="0.2">
      <c r="A4963" s="9" t="s">
        <v>426</v>
      </c>
      <c r="B4963" s="9" t="s">
        <v>428</v>
      </c>
      <c r="C4963" s="8" t="s">
        <v>8</v>
      </c>
      <c r="D4963" s="9" t="s">
        <v>128</v>
      </c>
      <c r="E4963" s="8">
        <v>1</v>
      </c>
      <c r="F4963" s="9" t="str">
        <f>_xlfn.XLOOKUP(D4963,Data!G:G,Data!H:H,0,0,1)</f>
        <v>Asia</v>
      </c>
    </row>
    <row r="4964" spans="1:6" x14ac:dyDescent="0.2">
      <c r="A4964" s="9" t="s">
        <v>426</v>
      </c>
      <c r="B4964" s="9" t="s">
        <v>428</v>
      </c>
      <c r="C4964" s="8" t="s">
        <v>8</v>
      </c>
      <c r="D4964" s="9" t="s">
        <v>130</v>
      </c>
      <c r="E4964" s="8">
        <v>1</v>
      </c>
      <c r="F4964" s="9" t="str">
        <f>_xlfn.XLOOKUP(D4964,Data!G:G,Data!H:H,0,0,1)</f>
        <v>Africa</v>
      </c>
    </row>
    <row r="4965" spans="1:6" x14ac:dyDescent="0.2">
      <c r="A4965" s="9" t="s">
        <v>426</v>
      </c>
      <c r="B4965" s="9" t="s">
        <v>428</v>
      </c>
      <c r="C4965" s="8" t="s">
        <v>8</v>
      </c>
      <c r="D4965" s="9" t="s">
        <v>229</v>
      </c>
      <c r="E4965" s="8">
        <v>1</v>
      </c>
      <c r="F4965" s="9" t="str">
        <f>_xlfn.XLOOKUP(D4965,Data!G:G,Data!H:H,0,0,1)</f>
        <v>Africa</v>
      </c>
    </row>
    <row r="4966" spans="1:6" x14ac:dyDescent="0.2">
      <c r="A4966" s="9" t="s">
        <v>426</v>
      </c>
      <c r="B4966" s="9" t="s">
        <v>428</v>
      </c>
      <c r="C4966" s="8" t="s">
        <v>8</v>
      </c>
      <c r="D4966" s="9" t="s">
        <v>132</v>
      </c>
      <c r="E4966" s="8">
        <v>1</v>
      </c>
      <c r="F4966" s="9" t="str">
        <f>_xlfn.XLOOKUP(D4966,Data!G:G,Data!H:H,0,0,1)</f>
        <v>North America</v>
      </c>
    </row>
    <row r="4967" spans="1:6" x14ac:dyDescent="0.2">
      <c r="A4967" s="9" t="s">
        <v>426</v>
      </c>
      <c r="B4967" s="9" t="s">
        <v>428</v>
      </c>
      <c r="C4967" s="8" t="s">
        <v>8</v>
      </c>
      <c r="D4967" s="9" t="s">
        <v>44</v>
      </c>
      <c r="E4967" s="8">
        <v>1</v>
      </c>
      <c r="F4967" s="9" t="str">
        <f>_xlfn.XLOOKUP(D4967,Data!G:G,Data!H:H,0,0,1)</f>
        <v>Europe</v>
      </c>
    </row>
    <row r="4968" spans="1:6" x14ac:dyDescent="0.2">
      <c r="A4968" s="9" t="s">
        <v>426</v>
      </c>
      <c r="B4968" s="9" t="s">
        <v>428</v>
      </c>
      <c r="C4968" s="8" t="s">
        <v>8</v>
      </c>
      <c r="D4968" s="9" t="s">
        <v>45</v>
      </c>
      <c r="E4968" s="8">
        <v>2</v>
      </c>
      <c r="F4968" s="9" t="str">
        <f>_xlfn.XLOOKUP(D4968,Data!G:G,Data!H:H,0,0,1)</f>
        <v>North America</v>
      </c>
    </row>
    <row r="4969" spans="1:6" x14ac:dyDescent="0.2">
      <c r="A4969" s="9" t="s">
        <v>426</v>
      </c>
      <c r="B4969" s="9" t="s">
        <v>428</v>
      </c>
      <c r="C4969" s="8" t="s">
        <v>8</v>
      </c>
      <c r="D4969" s="9" t="s">
        <v>162</v>
      </c>
      <c r="E4969" s="8">
        <v>1</v>
      </c>
      <c r="F4969" s="9" t="str">
        <f>_xlfn.XLOOKUP(D4969,Data!G:G,Data!H:H,0,0,1)</f>
        <v>South America</v>
      </c>
    </row>
    <row r="4970" spans="1:6" x14ac:dyDescent="0.2">
      <c r="A4970" s="9" t="s">
        <v>426</v>
      </c>
      <c r="B4970" s="9" t="s">
        <v>428</v>
      </c>
      <c r="C4970" s="8" t="s">
        <v>8</v>
      </c>
      <c r="D4970" s="9" t="s">
        <v>150</v>
      </c>
      <c r="E4970" s="8">
        <v>1</v>
      </c>
      <c r="F4970" s="9" t="str">
        <f>_xlfn.XLOOKUP(D4970,Data!G:G,Data!H:H,0,0,1)</f>
        <v>Africa</v>
      </c>
    </row>
    <row r="4971" spans="1:6" x14ac:dyDescent="0.2">
      <c r="A4971" s="9" t="s">
        <v>426</v>
      </c>
      <c r="B4971" s="9" t="s">
        <v>429</v>
      </c>
      <c r="C4971" s="8" t="s">
        <v>8</v>
      </c>
      <c r="D4971" s="9" t="s">
        <v>76</v>
      </c>
      <c r="E4971" s="8">
        <v>1</v>
      </c>
      <c r="F4971" s="9" t="str">
        <f>_xlfn.XLOOKUP(D4971,Data!G:G,Data!H:H,0,0,1)</f>
        <v>Europe</v>
      </c>
    </row>
    <row r="4972" spans="1:6" x14ac:dyDescent="0.2">
      <c r="A4972" s="9" t="s">
        <v>426</v>
      </c>
      <c r="B4972" s="9" t="s">
        <v>429</v>
      </c>
      <c r="C4972" s="8" t="s">
        <v>8</v>
      </c>
      <c r="D4972" s="9" t="s">
        <v>77</v>
      </c>
      <c r="E4972" s="8">
        <v>1</v>
      </c>
      <c r="F4972" s="9" t="str">
        <f>_xlfn.XLOOKUP(D4972,Data!G:G,Data!H:H,0,0,1)</f>
        <v>Africa</v>
      </c>
    </row>
    <row r="4973" spans="1:6" x14ac:dyDescent="0.2">
      <c r="A4973" s="9" t="s">
        <v>426</v>
      </c>
      <c r="B4973" s="9" t="s">
        <v>429</v>
      </c>
      <c r="C4973" s="8" t="s">
        <v>8</v>
      </c>
      <c r="D4973" s="9" t="s">
        <v>153</v>
      </c>
      <c r="E4973" s="8">
        <v>1</v>
      </c>
      <c r="F4973" s="9" t="str">
        <f>_xlfn.XLOOKUP(D4973,Data!G:G,Data!H:H,0,0,1)</f>
        <v>Europe</v>
      </c>
    </row>
    <row r="4974" spans="1:6" x14ac:dyDescent="0.2">
      <c r="A4974" s="9" t="s">
        <v>426</v>
      </c>
      <c r="B4974" s="9" t="s">
        <v>429</v>
      </c>
      <c r="C4974" s="8" t="s">
        <v>8</v>
      </c>
      <c r="D4974" s="9" t="s">
        <v>300</v>
      </c>
      <c r="E4974" s="8">
        <v>1</v>
      </c>
      <c r="F4974" s="9" t="str">
        <f>_xlfn.XLOOKUP(D4974,Data!G:G,Data!H:H,0,0,1)</f>
        <v>North America</v>
      </c>
    </row>
    <row r="4975" spans="1:6" x14ac:dyDescent="0.2">
      <c r="A4975" s="9" t="s">
        <v>426</v>
      </c>
      <c r="B4975" s="9" t="s">
        <v>429</v>
      </c>
      <c r="C4975" s="8" t="s">
        <v>8</v>
      </c>
      <c r="D4975" s="9" t="s">
        <v>10</v>
      </c>
      <c r="E4975" s="8">
        <v>2</v>
      </c>
      <c r="F4975" s="9" t="str">
        <f>_xlfn.XLOOKUP(D4975,Data!G:G,Data!H:H,0,0,1)</f>
        <v>Oceania</v>
      </c>
    </row>
    <row r="4976" spans="1:6" x14ac:dyDescent="0.2">
      <c r="A4976" s="9" t="s">
        <v>426</v>
      </c>
      <c r="B4976" s="9" t="s">
        <v>429</v>
      </c>
      <c r="C4976" s="8" t="s">
        <v>8</v>
      </c>
      <c r="D4976" s="9" t="s">
        <v>79</v>
      </c>
      <c r="E4976" s="8">
        <v>1</v>
      </c>
      <c r="F4976" s="9" t="str">
        <f>_xlfn.XLOOKUP(D4976,Data!G:G,Data!H:H,0,0,1)</f>
        <v>North America</v>
      </c>
    </row>
    <row r="4977" spans="1:6" x14ac:dyDescent="0.2">
      <c r="A4977" s="9" t="s">
        <v>426</v>
      </c>
      <c r="B4977" s="9" t="s">
        <v>429</v>
      </c>
      <c r="C4977" s="8" t="s">
        <v>8</v>
      </c>
      <c r="D4977" s="9" t="s">
        <v>11</v>
      </c>
      <c r="E4977" s="8">
        <v>1</v>
      </c>
      <c r="F4977" s="9" t="str">
        <f>_xlfn.XLOOKUP(D4977,Data!G:G,Data!H:H,0,0,1)</f>
        <v>Asia</v>
      </c>
    </row>
    <row r="4978" spans="1:6" x14ac:dyDescent="0.2">
      <c r="A4978" s="9" t="s">
        <v>426</v>
      </c>
      <c r="B4978" s="9" t="s">
        <v>429</v>
      </c>
      <c r="C4978" s="8" t="s">
        <v>8</v>
      </c>
      <c r="D4978" s="9" t="s">
        <v>214</v>
      </c>
      <c r="E4978" s="8">
        <v>1</v>
      </c>
      <c r="F4978" s="9" t="str">
        <f>_xlfn.XLOOKUP(D4978,Data!G:G,Data!H:H,0,0,1)</f>
        <v>North America</v>
      </c>
    </row>
    <row r="4979" spans="1:6" x14ac:dyDescent="0.2">
      <c r="A4979" s="9" t="s">
        <v>426</v>
      </c>
      <c r="B4979" s="9" t="s">
        <v>429</v>
      </c>
      <c r="C4979" s="8" t="s">
        <v>8</v>
      </c>
      <c r="D4979" s="9" t="s">
        <v>12</v>
      </c>
      <c r="E4979" s="8">
        <v>1</v>
      </c>
      <c r="F4979" s="9" t="str">
        <f>_xlfn.XLOOKUP(D4979,Data!G:G,Data!H:H,0,0,1)</f>
        <v>Asia</v>
      </c>
    </row>
    <row r="4980" spans="1:6" x14ac:dyDescent="0.2">
      <c r="A4980" s="9" t="s">
        <v>426</v>
      </c>
      <c r="B4980" s="9" t="s">
        <v>429</v>
      </c>
      <c r="C4980" s="8" t="s">
        <v>8</v>
      </c>
      <c r="D4980" s="9" t="s">
        <v>13</v>
      </c>
      <c r="E4980" s="8">
        <v>2</v>
      </c>
      <c r="F4980" s="9" t="str">
        <f>_xlfn.XLOOKUP(D4980,Data!G:G,Data!H:H,0,0,1)</f>
        <v>South America</v>
      </c>
    </row>
    <row r="4981" spans="1:6" x14ac:dyDescent="0.2">
      <c r="A4981" s="9" t="s">
        <v>426</v>
      </c>
      <c r="B4981" s="9" t="s">
        <v>429</v>
      </c>
      <c r="C4981" s="8" t="s">
        <v>8</v>
      </c>
      <c r="D4981" s="9" t="s">
        <v>154</v>
      </c>
      <c r="E4981" s="8">
        <v>1</v>
      </c>
      <c r="F4981" s="9" t="str">
        <f>_xlfn.XLOOKUP(D4981,Data!G:G,Data!H:H,0,0,1)</f>
        <v>Asia</v>
      </c>
    </row>
    <row r="4982" spans="1:6" x14ac:dyDescent="0.2">
      <c r="A4982" s="9" t="s">
        <v>426</v>
      </c>
      <c r="B4982" s="9" t="s">
        <v>429</v>
      </c>
      <c r="C4982" s="8" t="s">
        <v>8</v>
      </c>
      <c r="D4982" s="9" t="s">
        <v>85</v>
      </c>
      <c r="E4982" s="8">
        <v>1</v>
      </c>
      <c r="F4982" s="9" t="str">
        <f>_xlfn.XLOOKUP(D4982,Data!G:G,Data!H:H,0,0,1)</f>
        <v>Africa</v>
      </c>
    </row>
    <row r="4983" spans="1:6" x14ac:dyDescent="0.2">
      <c r="A4983" s="9" t="s">
        <v>426</v>
      </c>
      <c r="B4983" s="9" t="s">
        <v>429</v>
      </c>
      <c r="C4983" s="8" t="s">
        <v>8</v>
      </c>
      <c r="D4983" s="9" t="s">
        <v>14</v>
      </c>
      <c r="E4983" s="8">
        <v>2</v>
      </c>
      <c r="F4983" s="9" t="str">
        <f>_xlfn.XLOOKUP(D4983,Data!G:G,Data!H:H,0,0,1)</f>
        <v>North America</v>
      </c>
    </row>
    <row r="4984" spans="1:6" x14ac:dyDescent="0.2">
      <c r="A4984" s="9" t="s">
        <v>426</v>
      </c>
      <c r="B4984" s="9" t="s">
        <v>429</v>
      </c>
      <c r="C4984" s="8" t="s">
        <v>8</v>
      </c>
      <c r="D4984" s="9" t="s">
        <v>86</v>
      </c>
      <c r="E4984" s="8">
        <v>1</v>
      </c>
      <c r="F4984" s="9" t="str">
        <f>_xlfn.XLOOKUP(D4984,Data!G:G,Data!H:H,0,0,1)</f>
        <v>North America</v>
      </c>
    </row>
    <row r="4985" spans="1:6" x14ac:dyDescent="0.2">
      <c r="A4985" s="9" t="s">
        <v>426</v>
      </c>
      <c r="B4985" s="9" t="s">
        <v>429</v>
      </c>
      <c r="C4985" s="8" t="s">
        <v>8</v>
      </c>
      <c r="D4985" s="9" t="s">
        <v>17</v>
      </c>
      <c r="E4985" s="8">
        <v>2</v>
      </c>
      <c r="F4985" s="9" t="str">
        <f>_xlfn.XLOOKUP(D4985,Data!G:G,Data!H:H,0,0,1)</f>
        <v>Asia</v>
      </c>
    </row>
    <row r="4986" spans="1:6" x14ac:dyDescent="0.2">
      <c r="A4986" s="9" t="s">
        <v>426</v>
      </c>
      <c r="B4986" s="9" t="s">
        <v>429</v>
      </c>
      <c r="C4986" s="8" t="s">
        <v>8</v>
      </c>
      <c r="D4986" s="9" t="s">
        <v>88</v>
      </c>
      <c r="E4986" s="8">
        <v>1</v>
      </c>
      <c r="F4986" s="9" t="str">
        <f>_xlfn.XLOOKUP(D4986,Data!G:G,Data!H:H,0,0,1)</f>
        <v>Africa</v>
      </c>
    </row>
    <row r="4987" spans="1:6" x14ac:dyDescent="0.2">
      <c r="A4987" s="9" t="s">
        <v>426</v>
      </c>
      <c r="B4987" s="9" t="s">
        <v>429</v>
      </c>
      <c r="C4987" s="8" t="s">
        <v>8</v>
      </c>
      <c r="D4987" s="9" t="s">
        <v>203</v>
      </c>
      <c r="E4987" s="8">
        <v>1</v>
      </c>
      <c r="F4987" s="9" t="str">
        <f>_xlfn.XLOOKUP(D4987,Data!G:G,Data!H:H,0,0,1)</f>
        <v>Europe</v>
      </c>
    </row>
    <row r="4988" spans="1:6" x14ac:dyDescent="0.2">
      <c r="A4988" s="9" t="s">
        <v>426</v>
      </c>
      <c r="B4988" s="9" t="s">
        <v>429</v>
      </c>
      <c r="C4988" s="8" t="s">
        <v>8</v>
      </c>
      <c r="D4988" s="9" t="s">
        <v>176</v>
      </c>
      <c r="E4988" s="8">
        <v>1</v>
      </c>
      <c r="F4988" s="9" t="str">
        <f>_xlfn.XLOOKUP(D4988,Data!G:G,Data!H:H,0,0,1)</f>
        <v>Europe</v>
      </c>
    </row>
    <row r="4989" spans="1:6" x14ac:dyDescent="0.2">
      <c r="A4989" s="9" t="s">
        <v>426</v>
      </c>
      <c r="B4989" s="9" t="s">
        <v>429</v>
      </c>
      <c r="C4989" s="8" t="s">
        <v>8</v>
      </c>
      <c r="D4989" s="9" t="s">
        <v>21</v>
      </c>
      <c r="E4989" s="8">
        <v>1</v>
      </c>
      <c r="F4989" s="9" t="str">
        <f>_xlfn.XLOOKUP(D4989,Data!G:G,Data!H:H,0,0,1)</f>
        <v>Europe</v>
      </c>
    </row>
    <row r="4990" spans="1:6" x14ac:dyDescent="0.2">
      <c r="A4990" s="9" t="s">
        <v>426</v>
      </c>
      <c r="B4990" s="9" t="s">
        <v>429</v>
      </c>
      <c r="C4990" s="8" t="s">
        <v>8</v>
      </c>
      <c r="D4990" s="9" t="s">
        <v>89</v>
      </c>
      <c r="E4990" s="8">
        <v>1</v>
      </c>
      <c r="F4990" s="9" t="str">
        <f>_xlfn.XLOOKUP(D4990,Data!G:G,Data!H:H,0,0,1)</f>
        <v>North America</v>
      </c>
    </row>
    <row r="4991" spans="1:6" x14ac:dyDescent="0.2">
      <c r="A4991" s="9" t="s">
        <v>426</v>
      </c>
      <c r="B4991" s="9" t="s">
        <v>429</v>
      </c>
      <c r="C4991" s="8" t="s">
        <v>8</v>
      </c>
      <c r="D4991" s="9" t="s">
        <v>23</v>
      </c>
      <c r="E4991" s="8">
        <v>1</v>
      </c>
      <c r="F4991" s="9" t="str">
        <f>_xlfn.XLOOKUP(D4991,Data!G:G,Data!H:H,0,0,1)</f>
        <v>North America</v>
      </c>
    </row>
    <row r="4992" spans="1:6" x14ac:dyDescent="0.2">
      <c r="A4992" s="9" t="s">
        <v>426</v>
      </c>
      <c r="B4992" s="9" t="s">
        <v>429</v>
      </c>
      <c r="C4992" s="8" t="s">
        <v>8</v>
      </c>
      <c r="D4992" s="9" t="s">
        <v>25</v>
      </c>
      <c r="E4992" s="8">
        <v>2</v>
      </c>
      <c r="F4992" s="9" t="str">
        <f>_xlfn.XLOOKUP(D4992,Data!G:G,Data!H:H,0,0,1)</f>
        <v>Europe</v>
      </c>
    </row>
    <row r="4993" spans="1:6" x14ac:dyDescent="0.2">
      <c r="A4993" s="9" t="s">
        <v>426</v>
      </c>
      <c r="B4993" s="9" t="s">
        <v>429</v>
      </c>
      <c r="C4993" s="8" t="s">
        <v>8</v>
      </c>
      <c r="D4993" s="9" t="s">
        <v>26</v>
      </c>
      <c r="E4993" s="8">
        <v>1</v>
      </c>
      <c r="F4993" s="9" t="str">
        <f>_xlfn.XLOOKUP(D4993,Data!G:G,Data!H:H,0,0,1)</f>
        <v>Europe</v>
      </c>
    </row>
    <row r="4994" spans="1:6" x14ac:dyDescent="0.2">
      <c r="A4994" s="9" t="s">
        <v>426</v>
      </c>
      <c r="B4994" s="9" t="s">
        <v>429</v>
      </c>
      <c r="C4994" s="8" t="s">
        <v>8</v>
      </c>
      <c r="D4994" s="9" t="s">
        <v>96</v>
      </c>
      <c r="E4994" s="8">
        <v>1</v>
      </c>
      <c r="F4994" s="9" t="str">
        <f>_xlfn.XLOOKUP(D4994,Data!G:G,Data!H:H,0,0,1)</f>
        <v>Africa</v>
      </c>
    </row>
    <row r="4995" spans="1:6" x14ac:dyDescent="0.2">
      <c r="A4995" s="9" t="s">
        <v>426</v>
      </c>
      <c r="B4995" s="9" t="s">
        <v>429</v>
      </c>
      <c r="C4995" s="8" t="s">
        <v>8</v>
      </c>
      <c r="D4995" s="9" t="s">
        <v>27</v>
      </c>
      <c r="E4995" s="8">
        <v>2</v>
      </c>
      <c r="F4995" s="9" t="str">
        <f>_xlfn.XLOOKUP(D4995,Data!G:G,Data!H:H,0,0,1)</f>
        <v>Europe</v>
      </c>
    </row>
    <row r="4996" spans="1:6" x14ac:dyDescent="0.2">
      <c r="A4996" s="9" t="s">
        <v>426</v>
      </c>
      <c r="B4996" s="9" t="s">
        <v>429</v>
      </c>
      <c r="C4996" s="8" t="s">
        <v>8</v>
      </c>
      <c r="D4996" s="9" t="s">
        <v>102</v>
      </c>
      <c r="E4996" s="8">
        <v>1</v>
      </c>
      <c r="F4996" s="9" t="str">
        <f>_xlfn.XLOOKUP(D4996,Data!G:G,Data!H:H,0,0,1)</f>
        <v>Asia</v>
      </c>
    </row>
    <row r="4997" spans="1:6" x14ac:dyDescent="0.2">
      <c r="A4997" s="9" t="s">
        <v>426</v>
      </c>
      <c r="B4997" s="9" t="s">
        <v>429</v>
      </c>
      <c r="C4997" s="8" t="s">
        <v>8</v>
      </c>
      <c r="D4997" s="9" t="s">
        <v>143</v>
      </c>
      <c r="E4997" s="8">
        <v>1</v>
      </c>
      <c r="F4997" s="9" t="str">
        <f>_xlfn.XLOOKUP(D4997,Data!G:G,Data!H:H,0,0,1)</f>
        <v>Europe</v>
      </c>
    </row>
    <row r="4998" spans="1:6" x14ac:dyDescent="0.2">
      <c r="A4998" s="9" t="s">
        <v>426</v>
      </c>
      <c r="B4998" s="9" t="s">
        <v>429</v>
      </c>
      <c r="C4998" s="8" t="s">
        <v>8</v>
      </c>
      <c r="D4998" s="9" t="s">
        <v>57</v>
      </c>
      <c r="E4998" s="8">
        <v>1</v>
      </c>
      <c r="F4998" s="9" t="str">
        <f>_xlfn.XLOOKUP(D4998,Data!G:G,Data!H:H,0,0,1)</f>
        <v>Asia</v>
      </c>
    </row>
    <row r="4999" spans="1:6" x14ac:dyDescent="0.2">
      <c r="A4999" s="9" t="s">
        <v>426</v>
      </c>
      <c r="B4999" s="9" t="s">
        <v>429</v>
      </c>
      <c r="C4999" s="8" t="s">
        <v>8</v>
      </c>
      <c r="D4999" s="9" t="s">
        <v>30</v>
      </c>
      <c r="E4999" s="8">
        <v>1</v>
      </c>
      <c r="F4999" s="9" t="str">
        <f>_xlfn.XLOOKUP(D4999,Data!G:G,Data!H:H,0,0,1)</f>
        <v>Europe</v>
      </c>
    </row>
    <row r="5000" spans="1:6" x14ac:dyDescent="0.2">
      <c r="A5000" s="9" t="s">
        <v>426</v>
      </c>
      <c r="B5000" s="9" t="s">
        <v>429</v>
      </c>
      <c r="C5000" s="8" t="s">
        <v>8</v>
      </c>
      <c r="D5000" s="9" t="s">
        <v>31</v>
      </c>
      <c r="E5000" s="8">
        <v>2</v>
      </c>
      <c r="F5000" s="9" t="str">
        <f>_xlfn.XLOOKUP(D5000,Data!G:G,Data!H:H,0,0,1)</f>
        <v>Europe</v>
      </c>
    </row>
    <row r="5001" spans="1:6" x14ac:dyDescent="0.2">
      <c r="A5001" s="9" t="s">
        <v>426</v>
      </c>
      <c r="B5001" s="9" t="s">
        <v>429</v>
      </c>
      <c r="C5001" s="8" t="s">
        <v>8</v>
      </c>
      <c r="D5001" s="9" t="s">
        <v>33</v>
      </c>
      <c r="E5001" s="8">
        <v>1</v>
      </c>
      <c r="F5001" s="9" t="str">
        <f>_xlfn.XLOOKUP(D5001,Data!G:G,Data!H:H,0,0,1)</f>
        <v>Asia</v>
      </c>
    </row>
    <row r="5002" spans="1:6" x14ac:dyDescent="0.2">
      <c r="A5002" s="9" t="s">
        <v>426</v>
      </c>
      <c r="B5002" s="9" t="s">
        <v>429</v>
      </c>
      <c r="C5002" s="8" t="s">
        <v>8</v>
      </c>
      <c r="D5002" s="9" t="s">
        <v>233</v>
      </c>
      <c r="E5002" s="8">
        <v>1</v>
      </c>
      <c r="F5002" s="9" t="str">
        <f>_xlfn.XLOOKUP(D5002,Data!G:G,Data!H:H,0,0,1)</f>
        <v>Europe</v>
      </c>
    </row>
    <row r="5003" spans="1:6" x14ac:dyDescent="0.2">
      <c r="A5003" s="9" t="s">
        <v>426</v>
      </c>
      <c r="B5003" s="9" t="s">
        <v>429</v>
      </c>
      <c r="C5003" s="8" t="s">
        <v>8</v>
      </c>
      <c r="D5003" s="9" t="s">
        <v>177</v>
      </c>
      <c r="E5003" s="8">
        <v>1</v>
      </c>
      <c r="F5003" s="9" t="str">
        <f>_xlfn.XLOOKUP(D5003,Data!G:G,Data!H:H,0,0,1)</f>
        <v>Asia</v>
      </c>
    </row>
    <row r="5004" spans="1:6" x14ac:dyDescent="0.2">
      <c r="A5004" s="9" t="s">
        <v>426</v>
      </c>
      <c r="B5004" s="9" t="s">
        <v>429</v>
      </c>
      <c r="C5004" s="8" t="s">
        <v>8</v>
      </c>
      <c r="D5004" s="9" t="s">
        <v>338</v>
      </c>
      <c r="E5004" s="8">
        <v>1</v>
      </c>
      <c r="F5004" s="9" t="str">
        <f>_xlfn.XLOOKUP(D5004,Data!G:G,Data!H:H,0,0,1)</f>
        <v>Asia</v>
      </c>
    </row>
    <row r="5005" spans="1:6" x14ac:dyDescent="0.2">
      <c r="A5005" s="9" t="s">
        <v>426</v>
      </c>
      <c r="B5005" s="9" t="s">
        <v>429</v>
      </c>
      <c r="C5005" s="8" t="s">
        <v>8</v>
      </c>
      <c r="D5005" s="9" t="s">
        <v>109</v>
      </c>
      <c r="E5005" s="8">
        <v>1</v>
      </c>
      <c r="F5005" s="9" t="str">
        <f>_xlfn.XLOOKUP(D5005,Data!G:G,Data!H:H,0,0,1)</f>
        <v>Africa</v>
      </c>
    </row>
    <row r="5006" spans="1:6" x14ac:dyDescent="0.2">
      <c r="A5006" s="9" t="s">
        <v>426</v>
      </c>
      <c r="B5006" s="9" t="s">
        <v>429</v>
      </c>
      <c r="C5006" s="8" t="s">
        <v>8</v>
      </c>
      <c r="D5006" s="9" t="s">
        <v>207</v>
      </c>
      <c r="E5006" s="8">
        <v>1</v>
      </c>
      <c r="F5006" s="9" t="str">
        <f>_xlfn.XLOOKUP(D5006,Data!G:G,Data!H:H,0,0,1)</f>
        <v>Europe</v>
      </c>
    </row>
    <row r="5007" spans="1:6" x14ac:dyDescent="0.2">
      <c r="A5007" s="9" t="s">
        <v>426</v>
      </c>
      <c r="B5007" s="9" t="s">
        <v>429</v>
      </c>
      <c r="C5007" s="8" t="s">
        <v>8</v>
      </c>
      <c r="D5007" s="9" t="s">
        <v>34</v>
      </c>
      <c r="E5007" s="8">
        <v>1</v>
      </c>
      <c r="F5007" s="9" t="str">
        <f>_xlfn.XLOOKUP(D5007,Data!G:G,Data!H:H,0,0,1)</f>
        <v>Europe</v>
      </c>
    </row>
    <row r="5008" spans="1:6" x14ac:dyDescent="0.2">
      <c r="A5008" s="9" t="s">
        <v>426</v>
      </c>
      <c r="B5008" s="9" t="s">
        <v>429</v>
      </c>
      <c r="C5008" s="8" t="s">
        <v>8</v>
      </c>
      <c r="D5008" s="9" t="s">
        <v>112</v>
      </c>
      <c r="E5008" s="8">
        <v>1</v>
      </c>
      <c r="F5008" s="9" t="str">
        <f>_xlfn.XLOOKUP(D5008,Data!G:G,Data!H:H,0,0,1)</f>
        <v>Africa</v>
      </c>
    </row>
    <row r="5009" spans="1:6" x14ac:dyDescent="0.2">
      <c r="A5009" s="9" t="s">
        <v>426</v>
      </c>
      <c r="B5009" s="9" t="s">
        <v>429</v>
      </c>
      <c r="C5009" s="8" t="s">
        <v>8</v>
      </c>
      <c r="D5009" s="9" t="s">
        <v>115</v>
      </c>
      <c r="E5009" s="8">
        <v>1</v>
      </c>
      <c r="F5009" s="9" t="str">
        <f>_xlfn.XLOOKUP(D5009,Data!G:G,Data!H:H,0,0,1)</f>
        <v>Africa</v>
      </c>
    </row>
    <row r="5010" spans="1:6" x14ac:dyDescent="0.2">
      <c r="A5010" s="9" t="s">
        <v>426</v>
      </c>
      <c r="B5010" s="9" t="s">
        <v>429</v>
      </c>
      <c r="C5010" s="8" t="s">
        <v>8</v>
      </c>
      <c r="D5010" s="9" t="s">
        <v>35</v>
      </c>
      <c r="E5010" s="8">
        <v>1</v>
      </c>
      <c r="F5010" s="9" t="str">
        <f>_xlfn.XLOOKUP(D5010,Data!G:G,Data!H:H,0,0,1)</f>
        <v>North America</v>
      </c>
    </row>
    <row r="5011" spans="1:6" x14ac:dyDescent="0.2">
      <c r="A5011" s="9" t="s">
        <v>426</v>
      </c>
      <c r="B5011" s="9" t="s">
        <v>429</v>
      </c>
      <c r="C5011" s="8" t="s">
        <v>8</v>
      </c>
      <c r="D5011" s="9" t="s">
        <v>37</v>
      </c>
      <c r="E5011" s="8">
        <v>1</v>
      </c>
      <c r="F5011" s="9" t="str">
        <f>_xlfn.XLOOKUP(D5011,Data!G:G,Data!H:H,0,0,1)</f>
        <v>Asia</v>
      </c>
    </row>
    <row r="5012" spans="1:6" x14ac:dyDescent="0.2">
      <c r="A5012" s="9" t="s">
        <v>426</v>
      </c>
      <c r="B5012" s="9" t="s">
        <v>429</v>
      </c>
      <c r="C5012" s="8" t="s">
        <v>8</v>
      </c>
      <c r="D5012" s="9" t="s">
        <v>247</v>
      </c>
      <c r="E5012" s="8">
        <v>1</v>
      </c>
      <c r="F5012" s="9" t="str">
        <f>_xlfn.XLOOKUP(D5012,Data!G:G,Data!H:H,0,0,1)</f>
        <v>Asia</v>
      </c>
    </row>
    <row r="5013" spans="1:6" x14ac:dyDescent="0.2">
      <c r="A5013" s="9" t="s">
        <v>426</v>
      </c>
      <c r="B5013" s="9" t="s">
        <v>429</v>
      </c>
      <c r="C5013" s="8" t="s">
        <v>8</v>
      </c>
      <c r="D5013" s="9" t="s">
        <v>237</v>
      </c>
      <c r="E5013" s="8">
        <v>1</v>
      </c>
      <c r="F5013" s="9" t="str">
        <f>_xlfn.XLOOKUP(D5013,Data!G:G,Data!H:H,0,0,1)</f>
        <v>Asia</v>
      </c>
    </row>
    <row r="5014" spans="1:6" x14ac:dyDescent="0.2">
      <c r="A5014" s="9" t="s">
        <v>426</v>
      </c>
      <c r="B5014" s="9" t="s">
        <v>429</v>
      </c>
      <c r="C5014" s="8" t="s">
        <v>8</v>
      </c>
      <c r="D5014" s="9" t="s">
        <v>38</v>
      </c>
      <c r="E5014" s="8">
        <v>1</v>
      </c>
      <c r="F5014" s="9" t="str">
        <f>_xlfn.XLOOKUP(D5014,Data!G:G,Data!H:H,0,0,1)</f>
        <v>Europe</v>
      </c>
    </row>
    <row r="5015" spans="1:6" x14ac:dyDescent="0.2">
      <c r="A5015" s="9" t="s">
        <v>426</v>
      </c>
      <c r="B5015" s="9" t="s">
        <v>429</v>
      </c>
      <c r="C5015" s="8" t="s">
        <v>8</v>
      </c>
      <c r="D5015" s="9" t="s">
        <v>71</v>
      </c>
      <c r="E5015" s="8">
        <v>1</v>
      </c>
      <c r="F5015" s="9" t="str">
        <f>_xlfn.XLOOKUP(D5015,Data!G:G,Data!H:H,0,0,1)</f>
        <v>Oceania</v>
      </c>
    </row>
    <row r="5016" spans="1:6" x14ac:dyDescent="0.2">
      <c r="A5016" s="9" t="s">
        <v>426</v>
      </c>
      <c r="B5016" s="9" t="s">
        <v>429</v>
      </c>
      <c r="C5016" s="8" t="s">
        <v>8</v>
      </c>
      <c r="D5016" s="9" t="s">
        <v>120</v>
      </c>
      <c r="E5016" s="8">
        <v>1</v>
      </c>
      <c r="F5016" s="9" t="str">
        <f>_xlfn.XLOOKUP(D5016,Data!G:G,Data!H:H,0,0,1)</f>
        <v>Asia</v>
      </c>
    </row>
    <row r="5017" spans="1:6" x14ac:dyDescent="0.2">
      <c r="A5017" s="9" t="s">
        <v>426</v>
      </c>
      <c r="B5017" s="9" t="s">
        <v>429</v>
      </c>
      <c r="C5017" s="8" t="s">
        <v>8</v>
      </c>
      <c r="D5017" s="9" t="s">
        <v>223</v>
      </c>
      <c r="E5017" s="8">
        <v>1</v>
      </c>
      <c r="F5017" s="9" t="str">
        <f>_xlfn.XLOOKUP(D5017,Data!G:G,Data!H:H,0,0,1)</f>
        <v>Oceania</v>
      </c>
    </row>
    <row r="5018" spans="1:6" x14ac:dyDescent="0.2">
      <c r="A5018" s="9" t="s">
        <v>426</v>
      </c>
      <c r="B5018" s="9" t="s">
        <v>429</v>
      </c>
      <c r="C5018" s="8" t="s">
        <v>8</v>
      </c>
      <c r="D5018" s="9" t="s">
        <v>59</v>
      </c>
      <c r="E5018" s="8">
        <v>1</v>
      </c>
      <c r="F5018" s="9" t="str">
        <f>_xlfn.XLOOKUP(D5018,Data!G:G,Data!H:H,0,0,1)</f>
        <v>Europe</v>
      </c>
    </row>
    <row r="5019" spans="1:6" x14ac:dyDescent="0.2">
      <c r="A5019" s="9" t="s">
        <v>426</v>
      </c>
      <c r="B5019" s="9" t="s">
        <v>429</v>
      </c>
      <c r="C5019" s="8" t="s">
        <v>8</v>
      </c>
      <c r="D5019" s="9" t="s">
        <v>145</v>
      </c>
      <c r="E5019" s="8">
        <v>1</v>
      </c>
      <c r="F5019" s="9" t="str">
        <f>_xlfn.XLOOKUP(D5019,Data!G:G,Data!H:H,0,0,1)</f>
        <v>Europe</v>
      </c>
    </row>
    <row r="5020" spans="1:6" x14ac:dyDescent="0.2">
      <c r="A5020" s="9" t="s">
        <v>426</v>
      </c>
      <c r="B5020" s="9" t="s">
        <v>429</v>
      </c>
      <c r="C5020" s="8" t="s">
        <v>8</v>
      </c>
      <c r="D5020" s="9" t="s">
        <v>61</v>
      </c>
      <c r="E5020" s="8">
        <v>1</v>
      </c>
      <c r="F5020" s="9" t="str">
        <f>_xlfn.XLOOKUP(D5020,Data!G:G,Data!H:H,0,0,1)</f>
        <v>Europe</v>
      </c>
    </row>
    <row r="5021" spans="1:6" x14ac:dyDescent="0.2">
      <c r="A5021" s="9" t="s">
        <v>426</v>
      </c>
      <c r="B5021" s="9" t="s">
        <v>429</v>
      </c>
      <c r="C5021" s="8" t="s">
        <v>8</v>
      </c>
      <c r="D5021" s="9" t="s">
        <v>147</v>
      </c>
      <c r="E5021" s="8">
        <v>1</v>
      </c>
      <c r="F5021" s="9" t="str">
        <f>_xlfn.XLOOKUP(D5021,Data!G:G,Data!H:H,0,0,1)</f>
        <v>North America</v>
      </c>
    </row>
    <row r="5022" spans="1:6" x14ac:dyDescent="0.2">
      <c r="A5022" s="9" t="s">
        <v>426</v>
      </c>
      <c r="B5022" s="9" t="s">
        <v>429</v>
      </c>
      <c r="C5022" s="8" t="s">
        <v>8</v>
      </c>
      <c r="D5022" s="9" t="s">
        <v>208</v>
      </c>
      <c r="E5022" s="8">
        <v>1</v>
      </c>
      <c r="F5022" s="9" t="str">
        <f>_xlfn.XLOOKUP(D5022,Data!G:G,Data!H:H,0,0,1)</f>
        <v>Oceania</v>
      </c>
    </row>
    <row r="5023" spans="1:6" x14ac:dyDescent="0.2">
      <c r="A5023" s="9" t="s">
        <v>426</v>
      </c>
      <c r="B5023" s="9" t="s">
        <v>429</v>
      </c>
      <c r="C5023" s="8" t="s">
        <v>8</v>
      </c>
      <c r="D5023" s="9" t="s">
        <v>201</v>
      </c>
      <c r="E5023" s="8">
        <v>1</v>
      </c>
      <c r="F5023" s="9" t="str">
        <f>_xlfn.XLOOKUP(D5023,Data!G:G,Data!H:H,0,0,1)</f>
        <v>Asia</v>
      </c>
    </row>
    <row r="5024" spans="1:6" x14ac:dyDescent="0.2">
      <c r="A5024" s="9" t="s">
        <v>426</v>
      </c>
      <c r="B5024" s="9" t="s">
        <v>429</v>
      </c>
      <c r="C5024" s="8" t="s">
        <v>8</v>
      </c>
      <c r="D5024" s="9" t="s">
        <v>148</v>
      </c>
      <c r="E5024" s="8">
        <v>1</v>
      </c>
      <c r="F5024" s="9" t="str">
        <f>_xlfn.XLOOKUP(D5024,Data!G:G,Data!H:H,0,0,1)</f>
        <v>Africa</v>
      </c>
    </row>
    <row r="5025" spans="1:6" x14ac:dyDescent="0.2">
      <c r="A5025" s="9" t="s">
        <v>426</v>
      </c>
      <c r="B5025" s="9" t="s">
        <v>429</v>
      </c>
      <c r="C5025" s="8" t="s">
        <v>8</v>
      </c>
      <c r="D5025" s="9" t="s">
        <v>171</v>
      </c>
      <c r="E5025" s="8">
        <v>2</v>
      </c>
      <c r="F5025" s="9" t="str">
        <f>_xlfn.XLOOKUP(D5025,Data!G:G,Data!H:H,0,0,1)</f>
        <v>Europe</v>
      </c>
    </row>
    <row r="5026" spans="1:6" x14ac:dyDescent="0.2">
      <c r="A5026" s="9" t="s">
        <v>426</v>
      </c>
      <c r="B5026" s="9" t="s">
        <v>429</v>
      </c>
      <c r="C5026" s="8" t="s">
        <v>8</v>
      </c>
      <c r="D5026" s="9" t="s">
        <v>125</v>
      </c>
      <c r="E5026" s="8">
        <v>1</v>
      </c>
      <c r="F5026" s="9" t="str">
        <f>_xlfn.XLOOKUP(D5026,Data!G:G,Data!H:H,0,0,1)</f>
        <v>Asia</v>
      </c>
    </row>
    <row r="5027" spans="1:6" x14ac:dyDescent="0.2">
      <c r="A5027" s="9" t="s">
        <v>426</v>
      </c>
      <c r="B5027" s="9" t="s">
        <v>429</v>
      </c>
      <c r="C5027" s="8" t="s">
        <v>8</v>
      </c>
      <c r="D5027" s="9" t="s">
        <v>41</v>
      </c>
      <c r="E5027" s="8">
        <v>1</v>
      </c>
      <c r="F5027" s="9" t="str">
        <f>_xlfn.XLOOKUP(D5027,Data!G:G,Data!H:H,0,0,1)</f>
        <v>Asia</v>
      </c>
    </row>
    <row r="5028" spans="1:6" x14ac:dyDescent="0.2">
      <c r="A5028" s="9" t="s">
        <v>426</v>
      </c>
      <c r="B5028" s="9" t="s">
        <v>429</v>
      </c>
      <c r="C5028" s="8" t="s">
        <v>8</v>
      </c>
      <c r="D5028" s="9" t="s">
        <v>42</v>
      </c>
      <c r="E5028" s="8">
        <v>1</v>
      </c>
      <c r="F5028" s="9" t="str">
        <f>_xlfn.XLOOKUP(D5028,Data!G:G,Data!H:H,0,0,1)</f>
        <v>Europe</v>
      </c>
    </row>
    <row r="5029" spans="1:6" x14ac:dyDescent="0.2">
      <c r="A5029" s="9" t="s">
        <v>426</v>
      </c>
      <c r="B5029" s="9" t="s">
        <v>429</v>
      </c>
      <c r="C5029" s="8" t="s">
        <v>8</v>
      </c>
      <c r="D5029" s="9" t="s">
        <v>149</v>
      </c>
      <c r="E5029" s="8">
        <v>1</v>
      </c>
      <c r="F5029" s="9" t="str">
        <f>_xlfn.XLOOKUP(D5029,Data!G:G,Data!H:H,0,0,1)</f>
        <v>Asia</v>
      </c>
    </row>
    <row r="5030" spans="1:6" x14ac:dyDescent="0.2">
      <c r="A5030" s="9" t="s">
        <v>426</v>
      </c>
      <c r="B5030" s="9" t="s">
        <v>429</v>
      </c>
      <c r="C5030" s="8" t="s">
        <v>8</v>
      </c>
      <c r="D5030" s="9" t="s">
        <v>126</v>
      </c>
      <c r="E5030" s="8">
        <v>1</v>
      </c>
      <c r="F5030" s="9" t="str">
        <f>_xlfn.XLOOKUP(D5030,Data!G:G,Data!H:H,0,0,1)</f>
        <v>South America</v>
      </c>
    </row>
    <row r="5031" spans="1:6" x14ac:dyDescent="0.2">
      <c r="A5031" s="9" t="s">
        <v>426</v>
      </c>
      <c r="B5031" s="9" t="s">
        <v>429</v>
      </c>
      <c r="C5031" s="8" t="s">
        <v>8</v>
      </c>
      <c r="D5031" s="9" t="s">
        <v>127</v>
      </c>
      <c r="E5031" s="8">
        <v>1</v>
      </c>
      <c r="F5031" s="9" t="str">
        <f>_xlfn.XLOOKUP(D5031,Data!G:G,Data!H:H,0,0,1)</f>
        <v>Europe</v>
      </c>
    </row>
    <row r="5032" spans="1:6" x14ac:dyDescent="0.2">
      <c r="A5032" s="9" t="s">
        <v>426</v>
      </c>
      <c r="B5032" s="9" t="s">
        <v>429</v>
      </c>
      <c r="C5032" s="8" t="s">
        <v>8</v>
      </c>
      <c r="D5032" s="9" t="s">
        <v>194</v>
      </c>
      <c r="E5032" s="8">
        <v>1</v>
      </c>
      <c r="F5032" s="9" t="str">
        <f>_xlfn.XLOOKUP(D5032,Data!G:G,Data!H:H,0,0,1)</f>
        <v>Africa</v>
      </c>
    </row>
    <row r="5033" spans="1:6" x14ac:dyDescent="0.2">
      <c r="A5033" s="9" t="s">
        <v>426</v>
      </c>
      <c r="B5033" s="9" t="s">
        <v>429</v>
      </c>
      <c r="C5033" s="8" t="s">
        <v>8</v>
      </c>
      <c r="D5033" s="9" t="s">
        <v>129</v>
      </c>
      <c r="E5033" s="8">
        <v>1</v>
      </c>
      <c r="F5033" s="9" t="str">
        <f>_xlfn.XLOOKUP(D5033,Data!G:G,Data!H:H,0,0,1)</f>
        <v>Asia</v>
      </c>
    </row>
    <row r="5034" spans="1:6" x14ac:dyDescent="0.2">
      <c r="A5034" s="9" t="s">
        <v>426</v>
      </c>
      <c r="B5034" s="9" t="s">
        <v>429</v>
      </c>
      <c r="C5034" s="8" t="s">
        <v>8</v>
      </c>
      <c r="D5034" s="9" t="s">
        <v>132</v>
      </c>
      <c r="E5034" s="8">
        <v>1</v>
      </c>
      <c r="F5034" s="9" t="str">
        <f>_xlfn.XLOOKUP(D5034,Data!G:G,Data!H:H,0,0,1)</f>
        <v>North America</v>
      </c>
    </row>
    <row r="5035" spans="1:6" x14ac:dyDescent="0.2">
      <c r="A5035" s="9" t="s">
        <v>426</v>
      </c>
      <c r="B5035" s="9" t="s">
        <v>429</v>
      </c>
      <c r="C5035" s="8" t="s">
        <v>8</v>
      </c>
      <c r="D5035" s="9" t="s">
        <v>230</v>
      </c>
      <c r="E5035" s="8">
        <v>1</v>
      </c>
      <c r="F5035" s="9" t="str">
        <f>_xlfn.XLOOKUP(D5035,Data!G:G,Data!H:H,0,0,1)</f>
        <v>Asia</v>
      </c>
    </row>
    <row r="5036" spans="1:6" x14ac:dyDescent="0.2">
      <c r="A5036" s="9" t="s">
        <v>426</v>
      </c>
      <c r="B5036" s="9" t="s">
        <v>429</v>
      </c>
      <c r="C5036" s="8" t="s">
        <v>8</v>
      </c>
      <c r="D5036" s="9" t="s">
        <v>231</v>
      </c>
      <c r="E5036" s="8">
        <v>1</v>
      </c>
      <c r="F5036" s="9" t="str">
        <f>_xlfn.XLOOKUP(D5036,Data!G:G,Data!H:H,0,0,1)</f>
        <v>Asia</v>
      </c>
    </row>
    <row r="5037" spans="1:6" x14ac:dyDescent="0.2">
      <c r="A5037" s="9" t="s">
        <v>426</v>
      </c>
      <c r="B5037" s="9" t="s">
        <v>429</v>
      </c>
      <c r="C5037" s="8" t="s">
        <v>8</v>
      </c>
      <c r="D5037" s="9" t="s">
        <v>45</v>
      </c>
      <c r="E5037" s="8">
        <v>2</v>
      </c>
      <c r="F5037" s="9" t="str">
        <f>_xlfn.XLOOKUP(D5037,Data!G:G,Data!H:H,0,0,1)</f>
        <v>North America</v>
      </c>
    </row>
    <row r="5038" spans="1:6" x14ac:dyDescent="0.2">
      <c r="A5038" s="9" t="s">
        <v>426</v>
      </c>
      <c r="B5038" s="9" t="s">
        <v>429</v>
      </c>
      <c r="C5038" s="8" t="s">
        <v>8</v>
      </c>
      <c r="D5038" s="9" t="s">
        <v>172</v>
      </c>
      <c r="E5038" s="8">
        <v>1</v>
      </c>
      <c r="F5038" s="9" t="str">
        <f>_xlfn.XLOOKUP(D5038,Data!G:G,Data!H:H,0,0,1)</f>
        <v>South America</v>
      </c>
    </row>
    <row r="5039" spans="1:6" x14ac:dyDescent="0.2">
      <c r="A5039" s="9" t="s">
        <v>426</v>
      </c>
      <c r="B5039" s="9" t="s">
        <v>429</v>
      </c>
      <c r="C5039" s="8" t="s">
        <v>8</v>
      </c>
      <c r="D5039" s="9" t="s">
        <v>232</v>
      </c>
      <c r="E5039" s="8">
        <v>1</v>
      </c>
      <c r="F5039" s="9" t="str">
        <f>_xlfn.XLOOKUP(D5039,Data!G:G,Data!H:H,0,0,1)</f>
        <v>Oceania</v>
      </c>
    </row>
    <row r="5040" spans="1:6" x14ac:dyDescent="0.2">
      <c r="A5040" s="9" t="s">
        <v>426</v>
      </c>
      <c r="B5040" s="9" t="s">
        <v>429</v>
      </c>
      <c r="C5040" s="8" t="s">
        <v>8</v>
      </c>
      <c r="D5040" s="9" t="s">
        <v>162</v>
      </c>
      <c r="E5040" s="8">
        <v>1</v>
      </c>
      <c r="F5040" s="9" t="str">
        <f>_xlfn.XLOOKUP(D5040,Data!G:G,Data!H:H,0,0,1)</f>
        <v>South America</v>
      </c>
    </row>
    <row r="5041" spans="1:6" x14ac:dyDescent="0.2">
      <c r="A5041" s="9" t="s">
        <v>426</v>
      </c>
      <c r="B5041" s="9" t="s">
        <v>430</v>
      </c>
      <c r="C5041" s="8" t="s">
        <v>8</v>
      </c>
      <c r="D5041" s="9" t="s">
        <v>10</v>
      </c>
      <c r="E5041" s="8">
        <v>2</v>
      </c>
      <c r="F5041" s="9" t="str">
        <f>_xlfn.XLOOKUP(D5041,Data!G:G,Data!H:H,0,0,1)</f>
        <v>Oceania</v>
      </c>
    </row>
    <row r="5042" spans="1:6" x14ac:dyDescent="0.2">
      <c r="A5042" s="9" t="s">
        <v>426</v>
      </c>
      <c r="B5042" s="9" t="s">
        <v>430</v>
      </c>
      <c r="C5042" s="8" t="s">
        <v>8</v>
      </c>
      <c r="D5042" s="9" t="s">
        <v>141</v>
      </c>
      <c r="E5042" s="8">
        <v>1</v>
      </c>
      <c r="F5042" s="9" t="str">
        <f>_xlfn.XLOOKUP(D5042,Data!G:G,Data!H:H,0,0,1)</f>
        <v>Europe</v>
      </c>
    </row>
    <row r="5043" spans="1:6" x14ac:dyDescent="0.2">
      <c r="A5043" s="9" t="s">
        <v>426</v>
      </c>
      <c r="B5043" s="9" t="s">
        <v>430</v>
      </c>
      <c r="C5043" s="8" t="s">
        <v>8</v>
      </c>
      <c r="D5043" s="9" t="s">
        <v>17</v>
      </c>
      <c r="E5043" s="8">
        <v>2</v>
      </c>
      <c r="F5043" s="9" t="str">
        <f>_xlfn.XLOOKUP(D5043,Data!G:G,Data!H:H,0,0,1)</f>
        <v>Asia</v>
      </c>
    </row>
    <row r="5044" spans="1:6" x14ac:dyDescent="0.2">
      <c r="A5044" s="9" t="s">
        <v>426</v>
      </c>
      <c r="B5044" s="9" t="s">
        <v>430</v>
      </c>
      <c r="C5044" s="8" t="s">
        <v>8</v>
      </c>
      <c r="D5044" s="9" t="s">
        <v>26</v>
      </c>
      <c r="E5044" s="8">
        <v>2</v>
      </c>
      <c r="F5044" s="9" t="str">
        <f>_xlfn.XLOOKUP(D5044,Data!G:G,Data!H:H,0,0,1)</f>
        <v>Europe</v>
      </c>
    </row>
    <row r="5045" spans="1:6" x14ac:dyDescent="0.2">
      <c r="A5045" s="9" t="s">
        <v>426</v>
      </c>
      <c r="B5045" s="9" t="s">
        <v>430</v>
      </c>
      <c r="C5045" s="8" t="s">
        <v>8</v>
      </c>
      <c r="D5045" s="9" t="s">
        <v>27</v>
      </c>
      <c r="E5045" s="8">
        <v>2</v>
      </c>
      <c r="F5045" s="9" t="str">
        <f>_xlfn.XLOOKUP(D5045,Data!G:G,Data!H:H,0,0,1)</f>
        <v>Europe</v>
      </c>
    </row>
    <row r="5046" spans="1:6" x14ac:dyDescent="0.2">
      <c r="A5046" s="9" t="s">
        <v>426</v>
      </c>
      <c r="B5046" s="9" t="s">
        <v>430</v>
      </c>
      <c r="C5046" s="8" t="s">
        <v>8</v>
      </c>
      <c r="D5046" s="9" t="s">
        <v>30</v>
      </c>
      <c r="E5046" s="8">
        <v>1</v>
      </c>
      <c r="F5046" s="9" t="str">
        <f>_xlfn.XLOOKUP(D5046,Data!G:G,Data!H:H,0,0,1)</f>
        <v>Europe</v>
      </c>
    </row>
    <row r="5047" spans="1:6" x14ac:dyDescent="0.2">
      <c r="A5047" s="9" t="s">
        <v>426</v>
      </c>
      <c r="B5047" s="9" t="s">
        <v>430</v>
      </c>
      <c r="C5047" s="8" t="s">
        <v>8</v>
      </c>
      <c r="D5047" s="9" t="s">
        <v>31</v>
      </c>
      <c r="E5047" s="8">
        <v>2</v>
      </c>
      <c r="F5047" s="9" t="str">
        <f>_xlfn.XLOOKUP(D5047,Data!G:G,Data!H:H,0,0,1)</f>
        <v>Europe</v>
      </c>
    </row>
    <row r="5048" spans="1:6" x14ac:dyDescent="0.2">
      <c r="A5048" s="9" t="s">
        <v>426</v>
      </c>
      <c r="B5048" s="9" t="s">
        <v>430</v>
      </c>
      <c r="C5048" s="8" t="s">
        <v>8</v>
      </c>
      <c r="D5048" s="9" t="s">
        <v>32</v>
      </c>
      <c r="E5048" s="8">
        <v>1</v>
      </c>
      <c r="F5048" s="9" t="str">
        <f>_xlfn.XLOOKUP(D5048,Data!G:G,Data!H:H,0,0,1)</f>
        <v>Asia</v>
      </c>
    </row>
    <row r="5049" spans="1:6" x14ac:dyDescent="0.2">
      <c r="A5049" s="9" t="s">
        <v>426</v>
      </c>
      <c r="B5049" s="9" t="s">
        <v>430</v>
      </c>
      <c r="C5049" s="8" t="s">
        <v>8</v>
      </c>
      <c r="D5049" s="9" t="s">
        <v>207</v>
      </c>
      <c r="E5049" s="8">
        <v>1</v>
      </c>
      <c r="F5049" s="9" t="str">
        <f>_xlfn.XLOOKUP(D5049,Data!G:G,Data!H:H,0,0,1)</f>
        <v>Europe</v>
      </c>
    </row>
    <row r="5050" spans="1:6" x14ac:dyDescent="0.2">
      <c r="A5050" s="9" t="s">
        <v>426</v>
      </c>
      <c r="B5050" s="9" t="s">
        <v>430</v>
      </c>
      <c r="C5050" s="8" t="s">
        <v>8</v>
      </c>
      <c r="D5050" s="9" t="s">
        <v>35</v>
      </c>
      <c r="E5050" s="8">
        <v>1</v>
      </c>
      <c r="F5050" s="9" t="str">
        <f>_xlfn.XLOOKUP(D5050,Data!G:G,Data!H:H,0,0,1)</f>
        <v>North America</v>
      </c>
    </row>
    <row r="5051" spans="1:6" x14ac:dyDescent="0.2">
      <c r="A5051" s="9" t="s">
        <v>426</v>
      </c>
      <c r="B5051" s="9" t="s">
        <v>430</v>
      </c>
      <c r="C5051" s="8" t="s">
        <v>8</v>
      </c>
      <c r="D5051" s="9" t="s">
        <v>211</v>
      </c>
      <c r="E5051" s="8">
        <v>1</v>
      </c>
      <c r="F5051" s="9" t="str">
        <f>_xlfn.XLOOKUP(D5051,Data!G:G,Data!H:H,0,0,1)</f>
        <v>Asia</v>
      </c>
    </row>
    <row r="5052" spans="1:6" x14ac:dyDescent="0.2">
      <c r="A5052" s="9" t="s">
        <v>426</v>
      </c>
      <c r="B5052" s="9" t="s">
        <v>430</v>
      </c>
      <c r="C5052" s="8" t="s">
        <v>8</v>
      </c>
      <c r="D5052" s="9" t="s">
        <v>61</v>
      </c>
      <c r="E5052" s="8">
        <v>1</v>
      </c>
      <c r="F5052" s="9" t="str">
        <f>_xlfn.XLOOKUP(D5052,Data!G:G,Data!H:H,0,0,1)</f>
        <v>Europe</v>
      </c>
    </row>
    <row r="5053" spans="1:6" x14ac:dyDescent="0.2">
      <c r="A5053" s="9" t="s">
        <v>426</v>
      </c>
      <c r="B5053" s="9" t="s">
        <v>430</v>
      </c>
      <c r="C5053" s="8" t="s">
        <v>8</v>
      </c>
      <c r="D5053" s="9" t="s">
        <v>171</v>
      </c>
      <c r="E5053" s="8">
        <v>1</v>
      </c>
      <c r="F5053" s="9" t="str">
        <f>_xlfn.XLOOKUP(D5053,Data!G:G,Data!H:H,0,0,1)</f>
        <v>Europe</v>
      </c>
    </row>
    <row r="5054" spans="1:6" x14ac:dyDescent="0.2">
      <c r="A5054" s="9" t="s">
        <v>426</v>
      </c>
      <c r="B5054" s="9" t="s">
        <v>430</v>
      </c>
      <c r="C5054" s="8" t="s">
        <v>8</v>
      </c>
      <c r="D5054" s="9" t="s">
        <v>39</v>
      </c>
      <c r="E5054" s="8">
        <v>1</v>
      </c>
      <c r="F5054" s="9" t="str">
        <f>_xlfn.XLOOKUP(D5054,Data!G:G,Data!H:H,0,0,1)</f>
        <v>Europe</v>
      </c>
    </row>
    <row r="5055" spans="1:6" x14ac:dyDescent="0.2">
      <c r="A5055" s="9" t="s">
        <v>426</v>
      </c>
      <c r="B5055" s="9" t="s">
        <v>430</v>
      </c>
      <c r="C5055" s="8" t="s">
        <v>8</v>
      </c>
      <c r="D5055" s="9" t="s">
        <v>41</v>
      </c>
      <c r="E5055" s="8">
        <v>2</v>
      </c>
      <c r="F5055" s="9" t="str">
        <f>_xlfn.XLOOKUP(D5055,Data!G:G,Data!H:H,0,0,1)</f>
        <v>Asia</v>
      </c>
    </row>
    <row r="5056" spans="1:6" x14ac:dyDescent="0.2">
      <c r="A5056" s="9" t="s">
        <v>426</v>
      </c>
      <c r="B5056" s="9" t="s">
        <v>430</v>
      </c>
      <c r="C5056" s="8" t="s">
        <v>8</v>
      </c>
      <c r="D5056" s="9" t="s">
        <v>137</v>
      </c>
      <c r="E5056" s="8">
        <v>1</v>
      </c>
      <c r="F5056" s="9" t="str">
        <f>_xlfn.XLOOKUP(D5056,Data!G:G,Data!H:H,0,0,1)</f>
        <v>Europe</v>
      </c>
    </row>
    <row r="5057" spans="1:6" x14ac:dyDescent="0.2">
      <c r="A5057" s="9" t="s">
        <v>426</v>
      </c>
      <c r="B5057" s="9" t="s">
        <v>430</v>
      </c>
      <c r="C5057" s="8" t="s">
        <v>8</v>
      </c>
      <c r="D5057" s="9" t="s">
        <v>228</v>
      </c>
      <c r="E5057" s="8">
        <v>1</v>
      </c>
      <c r="F5057" s="9" t="str">
        <f>_xlfn.XLOOKUP(D5057,Data!G:G,Data!H:H,0,0,1)</f>
        <v>Asia</v>
      </c>
    </row>
    <row r="5058" spans="1:6" x14ac:dyDescent="0.2">
      <c r="A5058" s="9" t="s">
        <v>426</v>
      </c>
      <c r="B5058" s="9" t="s">
        <v>430</v>
      </c>
      <c r="C5058" s="8" t="s">
        <v>8</v>
      </c>
      <c r="D5058" s="9" t="s">
        <v>45</v>
      </c>
      <c r="E5058" s="8">
        <v>2</v>
      </c>
      <c r="F5058" s="9" t="str">
        <f>_xlfn.XLOOKUP(D5058,Data!G:G,Data!H:H,0,0,1)</f>
        <v>North America</v>
      </c>
    </row>
    <row r="5059" spans="1:6" x14ac:dyDescent="0.2">
      <c r="A5059" s="9" t="s">
        <v>426</v>
      </c>
      <c r="B5059" s="9" t="s">
        <v>431</v>
      </c>
      <c r="C5059" s="8" t="s">
        <v>8</v>
      </c>
      <c r="D5059" s="9" t="s">
        <v>10</v>
      </c>
      <c r="E5059" s="8">
        <v>2</v>
      </c>
      <c r="F5059" s="9" t="str">
        <f>_xlfn.XLOOKUP(D5059,Data!G:G,Data!H:H,0,0,1)</f>
        <v>Oceania</v>
      </c>
    </row>
    <row r="5060" spans="1:6" x14ac:dyDescent="0.2">
      <c r="A5060" s="9" t="s">
        <v>426</v>
      </c>
      <c r="B5060" s="9" t="s">
        <v>431</v>
      </c>
      <c r="C5060" s="8" t="s">
        <v>8</v>
      </c>
      <c r="D5060" s="9" t="s">
        <v>52</v>
      </c>
      <c r="E5060" s="8">
        <v>1</v>
      </c>
      <c r="F5060" s="9" t="str">
        <f>_xlfn.XLOOKUP(D5060,Data!G:G,Data!H:H,0,0,1)</f>
        <v>Europe</v>
      </c>
    </row>
    <row r="5061" spans="1:6" x14ac:dyDescent="0.2">
      <c r="A5061" s="9" t="s">
        <v>426</v>
      </c>
      <c r="B5061" s="9" t="s">
        <v>431</v>
      </c>
      <c r="C5061" s="8" t="s">
        <v>8</v>
      </c>
      <c r="D5061" s="9" t="s">
        <v>141</v>
      </c>
      <c r="E5061" s="8">
        <v>1</v>
      </c>
      <c r="F5061" s="9" t="str">
        <f>_xlfn.XLOOKUP(D5061,Data!G:G,Data!H:H,0,0,1)</f>
        <v>Europe</v>
      </c>
    </row>
    <row r="5062" spans="1:6" x14ac:dyDescent="0.2">
      <c r="A5062" s="9" t="s">
        <v>426</v>
      </c>
      <c r="B5062" s="9" t="s">
        <v>431</v>
      </c>
      <c r="C5062" s="8" t="s">
        <v>8</v>
      </c>
      <c r="D5062" s="9" t="s">
        <v>205</v>
      </c>
      <c r="E5062" s="8">
        <v>1</v>
      </c>
      <c r="F5062" s="9" t="str">
        <f>_xlfn.XLOOKUP(D5062,Data!G:G,Data!H:H,0,0,1)</f>
        <v>Europe</v>
      </c>
    </row>
    <row r="5063" spans="1:6" x14ac:dyDescent="0.2">
      <c r="A5063" s="9" t="s">
        <v>426</v>
      </c>
      <c r="B5063" s="9" t="s">
        <v>431</v>
      </c>
      <c r="C5063" s="8" t="s">
        <v>8</v>
      </c>
      <c r="D5063" s="9" t="s">
        <v>13</v>
      </c>
      <c r="E5063" s="8">
        <v>2</v>
      </c>
      <c r="F5063" s="9" t="str">
        <f>_xlfn.XLOOKUP(D5063,Data!G:G,Data!H:H,0,0,1)</f>
        <v>South America</v>
      </c>
    </row>
    <row r="5064" spans="1:6" x14ac:dyDescent="0.2">
      <c r="A5064" s="9" t="s">
        <v>426</v>
      </c>
      <c r="B5064" s="9" t="s">
        <v>431</v>
      </c>
      <c r="C5064" s="8" t="s">
        <v>8</v>
      </c>
      <c r="D5064" s="9" t="s">
        <v>198</v>
      </c>
      <c r="E5064" s="8">
        <v>1</v>
      </c>
      <c r="F5064" s="9" t="str">
        <f>_xlfn.XLOOKUP(D5064,Data!G:G,Data!H:H,0,0,1)</f>
        <v>Europe</v>
      </c>
    </row>
    <row r="5065" spans="1:6" x14ac:dyDescent="0.2">
      <c r="A5065" s="9" t="s">
        <v>426</v>
      </c>
      <c r="B5065" s="9" t="s">
        <v>431</v>
      </c>
      <c r="C5065" s="8" t="s">
        <v>8</v>
      </c>
      <c r="D5065" s="9" t="s">
        <v>16</v>
      </c>
      <c r="E5065" s="8">
        <v>1</v>
      </c>
      <c r="F5065" s="9" t="str">
        <f>_xlfn.XLOOKUP(D5065,Data!G:G,Data!H:H,0,0,1)</f>
        <v>South America</v>
      </c>
    </row>
    <row r="5066" spans="1:6" x14ac:dyDescent="0.2">
      <c r="A5066" s="9" t="s">
        <v>426</v>
      </c>
      <c r="B5066" s="9" t="s">
        <v>431</v>
      </c>
      <c r="C5066" s="8" t="s">
        <v>8</v>
      </c>
      <c r="D5066" s="9" t="s">
        <v>17</v>
      </c>
      <c r="E5066" s="8">
        <v>2</v>
      </c>
      <c r="F5066" s="9" t="str">
        <f>_xlfn.XLOOKUP(D5066,Data!G:G,Data!H:H,0,0,1)</f>
        <v>Asia</v>
      </c>
    </row>
    <row r="5067" spans="1:6" x14ac:dyDescent="0.2">
      <c r="A5067" s="9" t="s">
        <v>426</v>
      </c>
      <c r="B5067" s="9" t="s">
        <v>431</v>
      </c>
      <c r="C5067" s="8" t="s">
        <v>8</v>
      </c>
      <c r="D5067" s="9" t="s">
        <v>180</v>
      </c>
      <c r="E5067" s="8">
        <v>1</v>
      </c>
      <c r="F5067" s="9" t="str">
        <f>_xlfn.XLOOKUP(D5067,Data!G:G,Data!H:H,0,0,1)</f>
        <v>North America</v>
      </c>
    </row>
    <row r="5068" spans="1:6" x14ac:dyDescent="0.2">
      <c r="A5068" s="9" t="s">
        <v>426</v>
      </c>
      <c r="B5068" s="9" t="s">
        <v>431</v>
      </c>
      <c r="C5068" s="8" t="s">
        <v>8</v>
      </c>
      <c r="D5068" s="9" t="s">
        <v>55</v>
      </c>
      <c r="E5068" s="8">
        <v>1</v>
      </c>
      <c r="F5068" s="9" t="str">
        <f>_xlfn.XLOOKUP(D5068,Data!G:G,Data!H:H,0,0,1)</f>
        <v>Europe</v>
      </c>
    </row>
    <row r="5069" spans="1:6" x14ac:dyDescent="0.2">
      <c r="A5069" s="9" t="s">
        <v>426</v>
      </c>
      <c r="B5069" s="9" t="s">
        <v>431</v>
      </c>
      <c r="C5069" s="8" t="s">
        <v>8</v>
      </c>
      <c r="D5069" s="9" t="s">
        <v>25</v>
      </c>
      <c r="E5069" s="8">
        <v>1</v>
      </c>
      <c r="F5069" s="9" t="str">
        <f>_xlfn.XLOOKUP(D5069,Data!G:G,Data!H:H,0,0,1)</f>
        <v>Europe</v>
      </c>
    </row>
    <row r="5070" spans="1:6" x14ac:dyDescent="0.2">
      <c r="A5070" s="9" t="s">
        <v>426</v>
      </c>
      <c r="B5070" s="9" t="s">
        <v>431</v>
      </c>
      <c r="C5070" s="8" t="s">
        <v>8</v>
      </c>
      <c r="D5070" s="9" t="s">
        <v>26</v>
      </c>
      <c r="E5070" s="8">
        <v>2</v>
      </c>
      <c r="F5070" s="9" t="str">
        <f>_xlfn.XLOOKUP(D5070,Data!G:G,Data!H:H,0,0,1)</f>
        <v>Europe</v>
      </c>
    </row>
    <row r="5071" spans="1:6" x14ac:dyDescent="0.2">
      <c r="A5071" s="9" t="s">
        <v>426</v>
      </c>
      <c r="B5071" s="9" t="s">
        <v>431</v>
      </c>
      <c r="C5071" s="8" t="s">
        <v>8</v>
      </c>
      <c r="D5071" s="9" t="s">
        <v>27</v>
      </c>
      <c r="E5071" s="8">
        <v>1</v>
      </c>
      <c r="F5071" s="9" t="str">
        <f>_xlfn.XLOOKUP(D5071,Data!G:G,Data!H:H,0,0,1)</f>
        <v>Europe</v>
      </c>
    </row>
    <row r="5072" spans="1:6" x14ac:dyDescent="0.2">
      <c r="A5072" s="9" t="s">
        <v>426</v>
      </c>
      <c r="B5072" s="9" t="s">
        <v>431</v>
      </c>
      <c r="C5072" s="8" t="s">
        <v>8</v>
      </c>
      <c r="D5072" s="9" t="s">
        <v>99</v>
      </c>
      <c r="E5072" s="8">
        <v>1</v>
      </c>
      <c r="F5072" s="9" t="str">
        <f>_xlfn.XLOOKUP(D5072,Data!G:G,Data!H:H,0,0,1)</f>
        <v>South America</v>
      </c>
    </row>
    <row r="5073" spans="1:6" x14ac:dyDescent="0.2">
      <c r="A5073" s="9" t="s">
        <v>426</v>
      </c>
      <c r="B5073" s="9" t="s">
        <v>431</v>
      </c>
      <c r="C5073" s="8" t="s">
        <v>8</v>
      </c>
      <c r="D5073" s="9" t="s">
        <v>143</v>
      </c>
      <c r="E5073" s="8">
        <v>1</v>
      </c>
      <c r="F5073" s="9" t="str">
        <f>_xlfn.XLOOKUP(D5073,Data!G:G,Data!H:H,0,0,1)</f>
        <v>Europe</v>
      </c>
    </row>
    <row r="5074" spans="1:6" x14ac:dyDescent="0.2">
      <c r="A5074" s="9" t="s">
        <v>426</v>
      </c>
      <c r="B5074" s="9" t="s">
        <v>431</v>
      </c>
      <c r="C5074" s="8" t="s">
        <v>8</v>
      </c>
      <c r="D5074" s="9" t="s">
        <v>31</v>
      </c>
      <c r="E5074" s="8">
        <v>2</v>
      </c>
      <c r="F5074" s="9" t="str">
        <f>_xlfn.XLOOKUP(D5074,Data!G:G,Data!H:H,0,0,1)</f>
        <v>Europe</v>
      </c>
    </row>
    <row r="5075" spans="1:6" x14ac:dyDescent="0.2">
      <c r="A5075" s="9" t="s">
        <v>426</v>
      </c>
      <c r="B5075" s="9" t="s">
        <v>431</v>
      </c>
      <c r="C5075" s="8" t="s">
        <v>8</v>
      </c>
      <c r="D5075" s="9" t="s">
        <v>106</v>
      </c>
      <c r="E5075" s="8">
        <v>1</v>
      </c>
      <c r="F5075" s="9" t="str">
        <f>_xlfn.XLOOKUP(D5075,Data!G:G,Data!H:H,0,0,1)</f>
        <v>Africa</v>
      </c>
    </row>
    <row r="5076" spans="1:6" x14ac:dyDescent="0.2">
      <c r="A5076" s="9" t="s">
        <v>426</v>
      </c>
      <c r="B5076" s="9" t="s">
        <v>431</v>
      </c>
      <c r="C5076" s="8" t="s">
        <v>8</v>
      </c>
      <c r="D5076" s="9" t="s">
        <v>207</v>
      </c>
      <c r="E5076" s="8">
        <v>1</v>
      </c>
      <c r="F5076" s="9" t="str">
        <f>_xlfn.XLOOKUP(D5076,Data!G:G,Data!H:H,0,0,1)</f>
        <v>Europe</v>
      </c>
    </row>
    <row r="5077" spans="1:6" x14ac:dyDescent="0.2">
      <c r="A5077" s="9" t="s">
        <v>426</v>
      </c>
      <c r="B5077" s="9" t="s">
        <v>431</v>
      </c>
      <c r="C5077" s="8" t="s">
        <v>8</v>
      </c>
      <c r="D5077" s="9" t="s">
        <v>58</v>
      </c>
      <c r="E5077" s="8">
        <v>1</v>
      </c>
      <c r="F5077" s="9" t="str">
        <f>_xlfn.XLOOKUP(D5077,Data!G:G,Data!H:H,0,0,1)</f>
        <v>Asia</v>
      </c>
    </row>
    <row r="5078" spans="1:6" x14ac:dyDescent="0.2">
      <c r="A5078" s="9" t="s">
        <v>426</v>
      </c>
      <c r="B5078" s="9" t="s">
        <v>431</v>
      </c>
      <c r="C5078" s="8" t="s">
        <v>8</v>
      </c>
      <c r="D5078" s="9" t="s">
        <v>36</v>
      </c>
      <c r="E5078" s="8">
        <v>1</v>
      </c>
      <c r="F5078" s="9" t="str">
        <f>_xlfn.XLOOKUP(D5078,Data!G:G,Data!H:H,0,0,1)</f>
        <v>Europe</v>
      </c>
    </row>
    <row r="5079" spans="1:6" x14ac:dyDescent="0.2">
      <c r="A5079" s="9" t="s">
        <v>426</v>
      </c>
      <c r="B5079" s="9" t="s">
        <v>431</v>
      </c>
      <c r="C5079" s="8" t="s">
        <v>8</v>
      </c>
      <c r="D5079" s="9" t="s">
        <v>157</v>
      </c>
      <c r="E5079" s="8">
        <v>1</v>
      </c>
      <c r="F5079" s="9" t="str">
        <f>_xlfn.XLOOKUP(D5079,Data!G:G,Data!H:H,0,0,1)</f>
        <v>Africa</v>
      </c>
    </row>
    <row r="5080" spans="1:6" x14ac:dyDescent="0.2">
      <c r="A5080" s="9" t="s">
        <v>426</v>
      </c>
      <c r="B5080" s="9" t="s">
        <v>431</v>
      </c>
      <c r="C5080" s="8" t="s">
        <v>8</v>
      </c>
      <c r="D5080" s="9" t="s">
        <v>191</v>
      </c>
      <c r="E5080" s="8">
        <v>1</v>
      </c>
      <c r="F5080" s="9" t="str">
        <f>_xlfn.XLOOKUP(D5080,Data!G:G,Data!H:H,0,0,1)</f>
        <v>Europe</v>
      </c>
    </row>
    <row r="5081" spans="1:6" x14ac:dyDescent="0.2">
      <c r="A5081" s="9" t="s">
        <v>426</v>
      </c>
      <c r="B5081" s="9" t="s">
        <v>431</v>
      </c>
      <c r="C5081" s="8" t="s">
        <v>8</v>
      </c>
      <c r="D5081" s="9" t="s">
        <v>192</v>
      </c>
      <c r="E5081" s="8">
        <v>1</v>
      </c>
      <c r="F5081" s="9" t="str">
        <f>_xlfn.XLOOKUP(D5081,Data!G:G,Data!H:H,0,0,1)</f>
        <v>South America</v>
      </c>
    </row>
    <row r="5082" spans="1:6" x14ac:dyDescent="0.2">
      <c r="A5082" s="9" t="s">
        <v>426</v>
      </c>
      <c r="B5082" s="9" t="s">
        <v>431</v>
      </c>
      <c r="C5082" s="8" t="s">
        <v>8</v>
      </c>
      <c r="D5082" s="9" t="s">
        <v>62</v>
      </c>
      <c r="E5082" s="8">
        <v>1</v>
      </c>
      <c r="F5082" s="9" t="str">
        <f>_xlfn.XLOOKUP(D5082,Data!G:G,Data!H:H,0,0,1)</f>
        <v>Europe</v>
      </c>
    </row>
    <row r="5083" spans="1:6" x14ac:dyDescent="0.2">
      <c r="A5083" s="9" t="s">
        <v>426</v>
      </c>
      <c r="B5083" s="9" t="s">
        <v>431</v>
      </c>
      <c r="C5083" s="8" t="s">
        <v>8</v>
      </c>
      <c r="D5083" s="9" t="s">
        <v>41</v>
      </c>
      <c r="E5083" s="8">
        <v>1</v>
      </c>
      <c r="F5083" s="9" t="str">
        <f>_xlfn.XLOOKUP(D5083,Data!G:G,Data!H:H,0,0,1)</f>
        <v>Asia</v>
      </c>
    </row>
    <row r="5084" spans="1:6" x14ac:dyDescent="0.2">
      <c r="A5084" s="9" t="s">
        <v>426</v>
      </c>
      <c r="B5084" s="9" t="s">
        <v>431</v>
      </c>
      <c r="C5084" s="8" t="s">
        <v>8</v>
      </c>
      <c r="D5084" s="9" t="s">
        <v>127</v>
      </c>
      <c r="E5084" s="8">
        <v>1</v>
      </c>
      <c r="F5084" s="9" t="str">
        <f>_xlfn.XLOOKUP(D5084,Data!G:G,Data!H:H,0,0,1)</f>
        <v>Europe</v>
      </c>
    </row>
    <row r="5085" spans="1:6" x14ac:dyDescent="0.2">
      <c r="A5085" s="9" t="s">
        <v>426</v>
      </c>
      <c r="B5085" s="9" t="s">
        <v>431</v>
      </c>
      <c r="C5085" s="8" t="s">
        <v>8</v>
      </c>
      <c r="D5085" s="9" t="s">
        <v>137</v>
      </c>
      <c r="E5085" s="8">
        <v>1</v>
      </c>
      <c r="F5085" s="9" t="str">
        <f>_xlfn.XLOOKUP(D5085,Data!G:G,Data!H:H,0,0,1)</f>
        <v>Europe</v>
      </c>
    </row>
    <row r="5086" spans="1:6" x14ac:dyDescent="0.2">
      <c r="A5086" s="9" t="s">
        <v>426</v>
      </c>
      <c r="B5086" s="9" t="s">
        <v>431</v>
      </c>
      <c r="C5086" s="8" t="s">
        <v>8</v>
      </c>
      <c r="D5086" s="9" t="s">
        <v>64</v>
      </c>
      <c r="E5086" s="8">
        <v>1</v>
      </c>
      <c r="F5086" s="9" t="str">
        <f>_xlfn.XLOOKUP(D5086,Data!G:G,Data!H:H,0,0,1)</f>
        <v>Africa</v>
      </c>
    </row>
    <row r="5087" spans="1:6" x14ac:dyDescent="0.2">
      <c r="A5087" s="9" t="s">
        <v>426</v>
      </c>
      <c r="B5087" s="9" t="s">
        <v>431</v>
      </c>
      <c r="C5087" s="8" t="s">
        <v>8</v>
      </c>
      <c r="D5087" s="9" t="s">
        <v>45</v>
      </c>
      <c r="E5087" s="8">
        <v>2</v>
      </c>
      <c r="F5087" s="9" t="str">
        <f>_xlfn.XLOOKUP(D5087,Data!G:G,Data!H:H,0,0,1)</f>
        <v>North America</v>
      </c>
    </row>
    <row r="5088" spans="1:6" x14ac:dyDescent="0.2">
      <c r="A5088" s="9" t="s">
        <v>426</v>
      </c>
      <c r="B5088" s="9" t="s">
        <v>431</v>
      </c>
      <c r="C5088" s="8" t="s">
        <v>8</v>
      </c>
      <c r="D5088" s="9" t="s">
        <v>46</v>
      </c>
      <c r="E5088" s="8">
        <v>1</v>
      </c>
      <c r="F5088" s="9" t="str">
        <f>_xlfn.XLOOKUP(D5088,Data!G:G,Data!H:H,0,0,1)</f>
        <v>Asia</v>
      </c>
    </row>
    <row r="5089" spans="1:6" x14ac:dyDescent="0.2">
      <c r="A5089" s="9" t="s">
        <v>426</v>
      </c>
      <c r="B5089" s="9" t="s">
        <v>431</v>
      </c>
      <c r="C5089" s="8" t="s">
        <v>8</v>
      </c>
      <c r="D5089" s="9" t="s">
        <v>162</v>
      </c>
      <c r="E5089" s="8">
        <v>1</v>
      </c>
      <c r="F5089" s="9" t="str">
        <f>_xlfn.XLOOKUP(D5089,Data!G:G,Data!H:H,0,0,1)</f>
        <v>South America</v>
      </c>
    </row>
    <row r="5090" spans="1:6" x14ac:dyDescent="0.2">
      <c r="A5090" s="9" t="s">
        <v>426</v>
      </c>
      <c r="B5090" s="9" t="s">
        <v>432</v>
      </c>
      <c r="C5090" s="8" t="s">
        <v>8</v>
      </c>
      <c r="D5090" s="9" t="s">
        <v>10</v>
      </c>
      <c r="E5090" s="8">
        <v>2</v>
      </c>
      <c r="F5090" s="9" t="str">
        <f>_xlfn.XLOOKUP(D5090,Data!G:G,Data!H:H,0,0,1)</f>
        <v>Oceania</v>
      </c>
    </row>
    <row r="5091" spans="1:6" x14ac:dyDescent="0.2">
      <c r="A5091" s="9" t="s">
        <v>426</v>
      </c>
      <c r="B5091" s="9" t="s">
        <v>432</v>
      </c>
      <c r="C5091" s="8" t="s">
        <v>8</v>
      </c>
      <c r="D5091" s="9" t="s">
        <v>52</v>
      </c>
      <c r="E5091" s="8">
        <v>1</v>
      </c>
      <c r="F5091" s="9" t="str">
        <f>_xlfn.XLOOKUP(D5091,Data!G:G,Data!H:H,0,0,1)</f>
        <v>Europe</v>
      </c>
    </row>
    <row r="5092" spans="1:6" x14ac:dyDescent="0.2">
      <c r="A5092" s="9" t="s">
        <v>426</v>
      </c>
      <c r="B5092" s="9" t="s">
        <v>432</v>
      </c>
      <c r="C5092" s="8" t="s">
        <v>8</v>
      </c>
      <c r="D5092" s="9" t="s">
        <v>141</v>
      </c>
      <c r="E5092" s="8">
        <v>1</v>
      </c>
      <c r="F5092" s="9" t="str">
        <f>_xlfn.XLOOKUP(D5092,Data!G:G,Data!H:H,0,0,1)</f>
        <v>Europe</v>
      </c>
    </row>
    <row r="5093" spans="1:6" x14ac:dyDescent="0.2">
      <c r="A5093" s="9" t="s">
        <v>426</v>
      </c>
      <c r="B5093" s="9" t="s">
        <v>432</v>
      </c>
      <c r="C5093" s="8" t="s">
        <v>8</v>
      </c>
      <c r="D5093" s="9" t="s">
        <v>13</v>
      </c>
      <c r="E5093" s="8">
        <v>1</v>
      </c>
      <c r="F5093" s="9" t="str">
        <f>_xlfn.XLOOKUP(D5093,Data!G:G,Data!H:H,0,0,1)</f>
        <v>South America</v>
      </c>
    </row>
    <row r="5094" spans="1:6" x14ac:dyDescent="0.2">
      <c r="A5094" s="9" t="s">
        <v>426</v>
      </c>
      <c r="B5094" s="9" t="s">
        <v>432</v>
      </c>
      <c r="C5094" s="8" t="s">
        <v>8</v>
      </c>
      <c r="D5094" s="9" t="s">
        <v>17</v>
      </c>
      <c r="E5094" s="8">
        <v>2</v>
      </c>
      <c r="F5094" s="9" t="str">
        <f>_xlfn.XLOOKUP(D5094,Data!G:G,Data!H:H,0,0,1)</f>
        <v>Asia</v>
      </c>
    </row>
    <row r="5095" spans="1:6" x14ac:dyDescent="0.2">
      <c r="A5095" s="9" t="s">
        <v>426</v>
      </c>
      <c r="B5095" s="9" t="s">
        <v>432</v>
      </c>
      <c r="C5095" s="8" t="s">
        <v>8</v>
      </c>
      <c r="D5095" s="9" t="s">
        <v>22</v>
      </c>
      <c r="E5095" s="8">
        <v>1</v>
      </c>
      <c r="F5095" s="9" t="str">
        <f>_xlfn.XLOOKUP(D5095,Data!G:G,Data!H:H,0,0,1)</f>
        <v>Africa</v>
      </c>
    </row>
    <row r="5096" spans="1:6" x14ac:dyDescent="0.2">
      <c r="A5096" s="9" t="s">
        <v>426</v>
      </c>
      <c r="B5096" s="9" t="s">
        <v>432</v>
      </c>
      <c r="C5096" s="8" t="s">
        <v>8</v>
      </c>
      <c r="D5096" s="9" t="s">
        <v>25</v>
      </c>
      <c r="E5096" s="8">
        <v>2</v>
      </c>
      <c r="F5096" s="9" t="str">
        <f>_xlfn.XLOOKUP(D5096,Data!G:G,Data!H:H,0,0,1)</f>
        <v>Europe</v>
      </c>
    </row>
    <row r="5097" spans="1:6" x14ac:dyDescent="0.2">
      <c r="A5097" s="9" t="s">
        <v>426</v>
      </c>
      <c r="B5097" s="9" t="s">
        <v>432</v>
      </c>
      <c r="C5097" s="8" t="s">
        <v>8</v>
      </c>
      <c r="D5097" s="9" t="s">
        <v>26</v>
      </c>
      <c r="E5097" s="8">
        <v>2</v>
      </c>
      <c r="F5097" s="9" t="str">
        <f>_xlfn.XLOOKUP(D5097,Data!G:G,Data!H:H,0,0,1)</f>
        <v>Europe</v>
      </c>
    </row>
    <row r="5098" spans="1:6" x14ac:dyDescent="0.2">
      <c r="A5098" s="9" t="s">
        <v>426</v>
      </c>
      <c r="B5098" s="9" t="s">
        <v>432</v>
      </c>
      <c r="C5098" s="8" t="s">
        <v>8</v>
      </c>
      <c r="D5098" s="9" t="s">
        <v>70</v>
      </c>
      <c r="E5098" s="8">
        <v>1</v>
      </c>
      <c r="F5098" s="9" t="str">
        <f>_xlfn.XLOOKUP(D5098,Data!G:G,Data!H:H,0,0,1)</f>
        <v>Europe</v>
      </c>
    </row>
    <row r="5099" spans="1:6" x14ac:dyDescent="0.2">
      <c r="A5099" s="9" t="s">
        <v>426</v>
      </c>
      <c r="B5099" s="9" t="s">
        <v>432</v>
      </c>
      <c r="C5099" s="8" t="s">
        <v>8</v>
      </c>
      <c r="D5099" s="9" t="s">
        <v>143</v>
      </c>
      <c r="E5099" s="8">
        <v>1</v>
      </c>
      <c r="F5099" s="9" t="str">
        <f>_xlfn.XLOOKUP(D5099,Data!G:G,Data!H:H,0,0,1)</f>
        <v>Europe</v>
      </c>
    </row>
    <row r="5100" spans="1:6" x14ac:dyDescent="0.2">
      <c r="A5100" s="9" t="s">
        <v>426</v>
      </c>
      <c r="B5100" s="9" t="s">
        <v>432</v>
      </c>
      <c r="C5100" s="8" t="s">
        <v>8</v>
      </c>
      <c r="D5100" s="9" t="s">
        <v>156</v>
      </c>
      <c r="E5100" s="8">
        <v>1</v>
      </c>
      <c r="F5100" s="9" t="str">
        <f>_xlfn.XLOOKUP(D5100,Data!G:G,Data!H:H,0,0,1)</f>
        <v>Europe</v>
      </c>
    </row>
    <row r="5101" spans="1:6" x14ac:dyDescent="0.2">
      <c r="A5101" s="9" t="s">
        <v>426</v>
      </c>
      <c r="B5101" s="9" t="s">
        <v>432</v>
      </c>
      <c r="C5101" s="8" t="s">
        <v>8</v>
      </c>
      <c r="D5101" s="9" t="s">
        <v>31</v>
      </c>
      <c r="E5101" s="8">
        <v>2</v>
      </c>
      <c r="F5101" s="9" t="str">
        <f>_xlfn.XLOOKUP(D5101,Data!G:G,Data!H:H,0,0,1)</f>
        <v>Europe</v>
      </c>
    </row>
    <row r="5102" spans="1:6" x14ac:dyDescent="0.2">
      <c r="A5102" s="9" t="s">
        <v>426</v>
      </c>
      <c r="B5102" s="9" t="s">
        <v>432</v>
      </c>
      <c r="C5102" s="8" t="s">
        <v>8</v>
      </c>
      <c r="D5102" s="9" t="s">
        <v>219</v>
      </c>
      <c r="E5102" s="8">
        <v>1</v>
      </c>
      <c r="F5102" s="9" t="str">
        <f>_xlfn.XLOOKUP(D5102,Data!G:G,Data!H:H,0,0,1)</f>
        <v>Europe</v>
      </c>
    </row>
    <row r="5103" spans="1:6" x14ac:dyDescent="0.2">
      <c r="A5103" s="9" t="s">
        <v>426</v>
      </c>
      <c r="B5103" s="9" t="s">
        <v>432</v>
      </c>
      <c r="C5103" s="8" t="s">
        <v>8</v>
      </c>
      <c r="D5103" s="9" t="s">
        <v>144</v>
      </c>
      <c r="E5103" s="8">
        <v>2</v>
      </c>
      <c r="F5103" s="9" t="str">
        <f>_xlfn.XLOOKUP(D5103,Data!G:G,Data!H:H,0,0,1)</f>
        <v>Europe</v>
      </c>
    </row>
    <row r="5104" spans="1:6" x14ac:dyDescent="0.2">
      <c r="A5104" s="9" t="s">
        <v>426</v>
      </c>
      <c r="B5104" s="9" t="s">
        <v>432</v>
      </c>
      <c r="C5104" s="8" t="s">
        <v>8</v>
      </c>
      <c r="D5104" s="9" t="s">
        <v>61</v>
      </c>
      <c r="E5104" s="8">
        <v>1</v>
      </c>
      <c r="F5104" s="9" t="str">
        <f>_xlfn.XLOOKUP(D5104,Data!G:G,Data!H:H,0,0,1)</f>
        <v>Europe</v>
      </c>
    </row>
    <row r="5105" spans="1:6" x14ac:dyDescent="0.2">
      <c r="A5105" s="9" t="s">
        <v>426</v>
      </c>
      <c r="B5105" s="9" t="s">
        <v>432</v>
      </c>
      <c r="C5105" s="8" t="s">
        <v>8</v>
      </c>
      <c r="D5105" s="9" t="s">
        <v>42</v>
      </c>
      <c r="E5105" s="8">
        <v>1</v>
      </c>
      <c r="F5105" s="9" t="str">
        <f>_xlfn.XLOOKUP(D5105,Data!G:G,Data!H:H,0,0,1)</f>
        <v>Europe</v>
      </c>
    </row>
    <row r="5106" spans="1:6" x14ac:dyDescent="0.2">
      <c r="A5106" s="9" t="s">
        <v>426</v>
      </c>
      <c r="B5106" s="9" t="s">
        <v>432</v>
      </c>
      <c r="C5106" s="8" t="s">
        <v>8</v>
      </c>
      <c r="D5106" s="9" t="s">
        <v>127</v>
      </c>
      <c r="E5106" s="8">
        <v>1</v>
      </c>
      <c r="F5106" s="9" t="str">
        <f>_xlfn.XLOOKUP(D5106,Data!G:G,Data!H:H,0,0,1)</f>
        <v>Europe</v>
      </c>
    </row>
    <row r="5107" spans="1:6" x14ac:dyDescent="0.2">
      <c r="A5107" s="9" t="s">
        <v>426</v>
      </c>
      <c r="B5107" s="9" t="s">
        <v>432</v>
      </c>
      <c r="C5107" s="8" t="s">
        <v>8</v>
      </c>
      <c r="D5107" s="9" t="s">
        <v>64</v>
      </c>
      <c r="E5107" s="8">
        <v>1</v>
      </c>
      <c r="F5107" s="9" t="str">
        <f>_xlfn.XLOOKUP(D5107,Data!G:G,Data!H:H,0,0,1)</f>
        <v>Africa</v>
      </c>
    </row>
    <row r="5108" spans="1:6" x14ac:dyDescent="0.2">
      <c r="A5108" s="9" t="s">
        <v>426</v>
      </c>
      <c r="B5108" s="9" t="s">
        <v>432</v>
      </c>
      <c r="C5108" s="8" t="s">
        <v>8</v>
      </c>
      <c r="D5108" s="9" t="s">
        <v>43</v>
      </c>
      <c r="E5108" s="8">
        <v>1</v>
      </c>
      <c r="F5108" s="9" t="str">
        <f>_xlfn.XLOOKUP(D5108,Data!G:G,Data!H:H,0,0,1)</f>
        <v>Europe</v>
      </c>
    </row>
    <row r="5109" spans="1:6" x14ac:dyDescent="0.2">
      <c r="A5109" s="9" t="s">
        <v>426</v>
      </c>
      <c r="B5109" s="9" t="s">
        <v>432</v>
      </c>
      <c r="C5109" s="8" t="s">
        <v>8</v>
      </c>
      <c r="D5109" s="9" t="s">
        <v>44</v>
      </c>
      <c r="E5109" s="8">
        <v>1</v>
      </c>
      <c r="F5109" s="9" t="str">
        <f>_xlfn.XLOOKUP(D5109,Data!G:G,Data!H:H,0,0,1)</f>
        <v>Europe</v>
      </c>
    </row>
    <row r="5110" spans="1:6" x14ac:dyDescent="0.2">
      <c r="A5110" s="9" t="s">
        <v>426</v>
      </c>
      <c r="B5110" s="9" t="s">
        <v>432</v>
      </c>
      <c r="C5110" s="8" t="s">
        <v>8</v>
      </c>
      <c r="D5110" s="9" t="s">
        <v>45</v>
      </c>
      <c r="E5110" s="8">
        <v>2</v>
      </c>
      <c r="F5110" s="9" t="str">
        <f>_xlfn.XLOOKUP(D5110,Data!G:G,Data!H:H,0,0,1)</f>
        <v>North America</v>
      </c>
    </row>
    <row r="5111" spans="1:6" x14ac:dyDescent="0.2">
      <c r="A5111" s="9" t="s">
        <v>426</v>
      </c>
      <c r="B5111" s="9" t="s">
        <v>432</v>
      </c>
      <c r="C5111" s="8" t="s">
        <v>8</v>
      </c>
      <c r="D5111" s="9" t="s">
        <v>46</v>
      </c>
      <c r="E5111" s="8">
        <v>1</v>
      </c>
      <c r="F5111" s="9" t="str">
        <f>_xlfn.XLOOKUP(D5111,Data!G:G,Data!H:H,0,0,1)</f>
        <v>Asia</v>
      </c>
    </row>
    <row r="5112" spans="1:6" x14ac:dyDescent="0.2">
      <c r="A5112" s="9" t="s">
        <v>426</v>
      </c>
      <c r="B5112" s="9" t="s">
        <v>432</v>
      </c>
      <c r="C5112" s="8" t="s">
        <v>8</v>
      </c>
      <c r="D5112" s="9" t="s">
        <v>162</v>
      </c>
      <c r="E5112" s="8">
        <v>1</v>
      </c>
      <c r="F5112" s="9" t="str">
        <f>_xlfn.XLOOKUP(D5112,Data!G:G,Data!H:H,0,0,1)</f>
        <v>South America</v>
      </c>
    </row>
    <row r="5113" spans="1:6" x14ac:dyDescent="0.2">
      <c r="A5113" s="9" t="s">
        <v>426</v>
      </c>
      <c r="B5113" s="9" t="s">
        <v>432</v>
      </c>
      <c r="C5113" s="8" t="s">
        <v>8</v>
      </c>
      <c r="D5113" s="9" t="s">
        <v>47</v>
      </c>
      <c r="E5113" s="8">
        <v>1</v>
      </c>
      <c r="F5113" s="9" t="str">
        <f>_xlfn.XLOOKUP(D5113,Data!G:G,Data!H:H,0,0,1)</f>
        <v>Asia</v>
      </c>
    </row>
    <row r="5114" spans="1:6" x14ac:dyDescent="0.2">
      <c r="A5114" s="9" t="s">
        <v>426</v>
      </c>
      <c r="B5114" s="9" t="s">
        <v>433</v>
      </c>
      <c r="C5114" s="8" t="s">
        <v>8</v>
      </c>
      <c r="D5114" s="9" t="s">
        <v>10</v>
      </c>
      <c r="E5114" s="8">
        <v>1</v>
      </c>
      <c r="F5114" s="9" t="str">
        <f>_xlfn.XLOOKUP(D5114,Data!G:G,Data!H:H,0,0,1)</f>
        <v>Oceania</v>
      </c>
    </row>
    <row r="5115" spans="1:6" x14ac:dyDescent="0.2">
      <c r="A5115" s="9" t="s">
        <v>426</v>
      </c>
      <c r="B5115" s="9" t="s">
        <v>433</v>
      </c>
      <c r="C5115" s="8" t="s">
        <v>8</v>
      </c>
      <c r="D5115" s="9" t="s">
        <v>17</v>
      </c>
      <c r="E5115" s="8">
        <v>1</v>
      </c>
      <c r="F5115" s="9" t="str">
        <f>_xlfn.XLOOKUP(D5115,Data!G:G,Data!H:H,0,0,1)</f>
        <v>Asia</v>
      </c>
    </row>
    <row r="5116" spans="1:6" x14ac:dyDescent="0.2">
      <c r="A5116" s="9" t="s">
        <v>426</v>
      </c>
      <c r="B5116" s="9" t="s">
        <v>433</v>
      </c>
      <c r="C5116" s="8" t="s">
        <v>8</v>
      </c>
      <c r="D5116" s="9" t="s">
        <v>20</v>
      </c>
      <c r="E5116" s="8">
        <v>1</v>
      </c>
      <c r="F5116" s="9" t="str">
        <f>_xlfn.XLOOKUP(D5116,Data!G:G,Data!H:H,0,0,1)</f>
        <v>North America</v>
      </c>
    </row>
    <row r="5117" spans="1:6" x14ac:dyDescent="0.2">
      <c r="A5117" s="9" t="s">
        <v>426</v>
      </c>
      <c r="B5117" s="9" t="s">
        <v>433</v>
      </c>
      <c r="C5117" s="8" t="s">
        <v>8</v>
      </c>
      <c r="D5117" s="9" t="s">
        <v>25</v>
      </c>
      <c r="E5117" s="8">
        <v>2</v>
      </c>
      <c r="F5117" s="9" t="str">
        <f>_xlfn.XLOOKUP(D5117,Data!G:G,Data!H:H,0,0,1)</f>
        <v>Europe</v>
      </c>
    </row>
    <row r="5118" spans="1:6" x14ac:dyDescent="0.2">
      <c r="A5118" s="9" t="s">
        <v>426</v>
      </c>
      <c r="B5118" s="9" t="s">
        <v>433</v>
      </c>
      <c r="C5118" s="8" t="s">
        <v>8</v>
      </c>
      <c r="D5118" s="9" t="s">
        <v>26</v>
      </c>
      <c r="E5118" s="8">
        <v>2</v>
      </c>
      <c r="F5118" s="9" t="str">
        <f>_xlfn.XLOOKUP(D5118,Data!G:G,Data!H:H,0,0,1)</f>
        <v>Europe</v>
      </c>
    </row>
    <row r="5119" spans="1:6" x14ac:dyDescent="0.2">
      <c r="A5119" s="9" t="s">
        <v>426</v>
      </c>
      <c r="B5119" s="9" t="s">
        <v>433</v>
      </c>
      <c r="C5119" s="8" t="s">
        <v>8</v>
      </c>
      <c r="D5119" s="9" t="s">
        <v>27</v>
      </c>
      <c r="E5119" s="8">
        <v>1</v>
      </c>
      <c r="F5119" s="9" t="str">
        <f>_xlfn.XLOOKUP(D5119,Data!G:G,Data!H:H,0,0,1)</f>
        <v>Europe</v>
      </c>
    </row>
    <row r="5120" spans="1:6" x14ac:dyDescent="0.2">
      <c r="A5120" s="9" t="s">
        <v>426</v>
      </c>
      <c r="B5120" s="9" t="s">
        <v>433</v>
      </c>
      <c r="C5120" s="8" t="s">
        <v>8</v>
      </c>
      <c r="D5120" s="9" t="s">
        <v>70</v>
      </c>
      <c r="E5120" s="8">
        <v>1</v>
      </c>
      <c r="F5120" s="9" t="str">
        <f>_xlfn.XLOOKUP(D5120,Data!G:G,Data!H:H,0,0,1)</f>
        <v>Europe</v>
      </c>
    </row>
    <row r="5121" spans="1:6" x14ac:dyDescent="0.2">
      <c r="A5121" s="9" t="s">
        <v>426</v>
      </c>
      <c r="B5121" s="9" t="s">
        <v>433</v>
      </c>
      <c r="C5121" s="8" t="s">
        <v>8</v>
      </c>
      <c r="D5121" s="9" t="s">
        <v>143</v>
      </c>
      <c r="E5121" s="8">
        <v>2</v>
      </c>
      <c r="F5121" s="9" t="str">
        <f>_xlfn.XLOOKUP(D5121,Data!G:G,Data!H:H,0,0,1)</f>
        <v>Europe</v>
      </c>
    </row>
    <row r="5122" spans="1:6" x14ac:dyDescent="0.2">
      <c r="A5122" s="9" t="s">
        <v>426</v>
      </c>
      <c r="B5122" s="9" t="s">
        <v>433</v>
      </c>
      <c r="C5122" s="8" t="s">
        <v>8</v>
      </c>
      <c r="D5122" s="9" t="s">
        <v>156</v>
      </c>
      <c r="E5122" s="8">
        <v>1</v>
      </c>
      <c r="F5122" s="9" t="str">
        <f>_xlfn.XLOOKUP(D5122,Data!G:G,Data!H:H,0,0,1)</f>
        <v>Europe</v>
      </c>
    </row>
    <row r="5123" spans="1:6" x14ac:dyDescent="0.2">
      <c r="A5123" s="9" t="s">
        <v>426</v>
      </c>
      <c r="B5123" s="9" t="s">
        <v>433</v>
      </c>
      <c r="C5123" s="8" t="s">
        <v>8</v>
      </c>
      <c r="D5123" s="9" t="s">
        <v>31</v>
      </c>
      <c r="E5123" s="8">
        <v>2</v>
      </c>
      <c r="F5123" s="9" t="str">
        <f>_xlfn.XLOOKUP(D5123,Data!G:G,Data!H:H,0,0,1)</f>
        <v>Europe</v>
      </c>
    </row>
    <row r="5124" spans="1:6" x14ac:dyDescent="0.2">
      <c r="A5124" s="9" t="s">
        <v>426</v>
      </c>
      <c r="B5124" s="9" t="s">
        <v>433</v>
      </c>
      <c r="C5124" s="8" t="s">
        <v>8</v>
      </c>
      <c r="D5124" s="9" t="s">
        <v>144</v>
      </c>
      <c r="E5124" s="8">
        <v>1</v>
      </c>
      <c r="F5124" s="9" t="str">
        <f>_xlfn.XLOOKUP(D5124,Data!G:G,Data!H:H,0,0,1)</f>
        <v>Europe</v>
      </c>
    </row>
    <row r="5125" spans="1:6" x14ac:dyDescent="0.2">
      <c r="A5125" s="9" t="s">
        <v>426</v>
      </c>
      <c r="B5125" s="9" t="s">
        <v>433</v>
      </c>
      <c r="C5125" s="8" t="s">
        <v>8</v>
      </c>
      <c r="D5125" s="9" t="s">
        <v>59</v>
      </c>
      <c r="E5125" s="8">
        <v>1</v>
      </c>
      <c r="F5125" s="9" t="str">
        <f>_xlfn.XLOOKUP(D5125,Data!G:G,Data!H:H,0,0,1)</f>
        <v>Europe</v>
      </c>
    </row>
    <row r="5126" spans="1:6" x14ac:dyDescent="0.2">
      <c r="A5126" s="9" t="s">
        <v>426</v>
      </c>
      <c r="B5126" s="9" t="s">
        <v>433</v>
      </c>
      <c r="C5126" s="8" t="s">
        <v>8</v>
      </c>
      <c r="D5126" s="9" t="s">
        <v>42</v>
      </c>
      <c r="E5126" s="8">
        <v>1</v>
      </c>
      <c r="F5126" s="9" t="str">
        <f>_xlfn.XLOOKUP(D5126,Data!G:G,Data!H:H,0,0,1)</f>
        <v>Europe</v>
      </c>
    </row>
    <row r="5127" spans="1:6" x14ac:dyDescent="0.2">
      <c r="A5127" s="9" t="s">
        <v>426</v>
      </c>
      <c r="B5127" s="9" t="s">
        <v>433</v>
      </c>
      <c r="C5127" s="8" t="s">
        <v>8</v>
      </c>
      <c r="D5127" s="9" t="s">
        <v>127</v>
      </c>
      <c r="E5127" s="8">
        <v>1</v>
      </c>
      <c r="F5127" s="9" t="str">
        <f>_xlfn.XLOOKUP(D5127,Data!G:G,Data!H:H,0,0,1)</f>
        <v>Europe</v>
      </c>
    </row>
    <row r="5128" spans="1:6" x14ac:dyDescent="0.2">
      <c r="A5128" s="9" t="s">
        <v>426</v>
      </c>
      <c r="B5128" s="9" t="s">
        <v>433</v>
      </c>
      <c r="C5128" s="8" t="s">
        <v>8</v>
      </c>
      <c r="D5128" s="9" t="s">
        <v>64</v>
      </c>
      <c r="E5128" s="8">
        <v>1</v>
      </c>
      <c r="F5128" s="9" t="str">
        <f>_xlfn.XLOOKUP(D5128,Data!G:G,Data!H:H,0,0,1)</f>
        <v>Africa</v>
      </c>
    </row>
    <row r="5129" spans="1:6" x14ac:dyDescent="0.2">
      <c r="A5129" s="9" t="s">
        <v>426</v>
      </c>
      <c r="B5129" s="9" t="s">
        <v>433</v>
      </c>
      <c r="C5129" s="8" t="s">
        <v>8</v>
      </c>
      <c r="D5129" s="9" t="s">
        <v>43</v>
      </c>
      <c r="E5129" s="8">
        <v>2</v>
      </c>
      <c r="F5129" s="9" t="str">
        <f>_xlfn.XLOOKUP(D5129,Data!G:G,Data!H:H,0,0,1)</f>
        <v>Europe</v>
      </c>
    </row>
    <row r="5130" spans="1:6" x14ac:dyDescent="0.2">
      <c r="A5130" s="9" t="s">
        <v>426</v>
      </c>
      <c r="B5130" s="9" t="s">
        <v>433</v>
      </c>
      <c r="C5130" s="8" t="s">
        <v>8</v>
      </c>
      <c r="D5130" s="9" t="s">
        <v>45</v>
      </c>
      <c r="E5130" s="8">
        <v>2</v>
      </c>
      <c r="F5130" s="9" t="str">
        <f>_xlfn.XLOOKUP(D5130,Data!G:G,Data!H:H,0,0,1)</f>
        <v>North America</v>
      </c>
    </row>
    <row r="5131" spans="1:6" x14ac:dyDescent="0.2">
      <c r="A5131" s="9" t="s">
        <v>426</v>
      </c>
      <c r="B5131" s="9" t="s">
        <v>433</v>
      </c>
      <c r="C5131" s="8" t="s">
        <v>8</v>
      </c>
      <c r="D5131" s="9" t="s">
        <v>47</v>
      </c>
      <c r="E5131" s="8">
        <v>1</v>
      </c>
      <c r="F5131" s="9" t="str">
        <f>_xlfn.XLOOKUP(D5131,Data!G:G,Data!H:H,0,0,1)</f>
        <v>Asia</v>
      </c>
    </row>
    <row r="5132" spans="1:6" x14ac:dyDescent="0.2">
      <c r="A5132" s="9" t="s">
        <v>426</v>
      </c>
      <c r="B5132" s="9" t="s">
        <v>434</v>
      </c>
      <c r="C5132" s="8" t="s">
        <v>8</v>
      </c>
      <c r="D5132" s="9" t="s">
        <v>9</v>
      </c>
      <c r="E5132" s="8">
        <v>1</v>
      </c>
      <c r="F5132" s="9" t="str">
        <f>_xlfn.XLOOKUP(D5132,Data!G:G,Data!H:H,0,0,1)</f>
        <v>South America</v>
      </c>
    </row>
    <row r="5133" spans="1:6" x14ac:dyDescent="0.2">
      <c r="A5133" s="9" t="s">
        <v>426</v>
      </c>
      <c r="B5133" s="9" t="s">
        <v>434</v>
      </c>
      <c r="C5133" s="8" t="s">
        <v>8</v>
      </c>
      <c r="D5133" s="9" t="s">
        <v>10</v>
      </c>
      <c r="E5133" s="8">
        <v>2</v>
      </c>
      <c r="F5133" s="9" t="str">
        <f>_xlfn.XLOOKUP(D5133,Data!G:G,Data!H:H,0,0,1)</f>
        <v>Oceania</v>
      </c>
    </row>
    <row r="5134" spans="1:6" x14ac:dyDescent="0.2">
      <c r="A5134" s="9" t="s">
        <v>426</v>
      </c>
      <c r="B5134" s="9" t="s">
        <v>434</v>
      </c>
      <c r="C5134" s="8" t="s">
        <v>8</v>
      </c>
      <c r="D5134" s="9" t="s">
        <v>52</v>
      </c>
      <c r="E5134" s="8">
        <v>1</v>
      </c>
      <c r="F5134" s="9" t="str">
        <f>_xlfn.XLOOKUP(D5134,Data!G:G,Data!H:H,0,0,1)</f>
        <v>Europe</v>
      </c>
    </row>
    <row r="5135" spans="1:6" x14ac:dyDescent="0.2">
      <c r="A5135" s="9" t="s">
        <v>426</v>
      </c>
      <c r="B5135" s="9" t="s">
        <v>434</v>
      </c>
      <c r="C5135" s="8" t="s">
        <v>8</v>
      </c>
      <c r="D5135" s="9" t="s">
        <v>81</v>
      </c>
      <c r="E5135" s="8">
        <v>1</v>
      </c>
      <c r="F5135" s="9" t="str">
        <f>_xlfn.XLOOKUP(D5135,Data!G:G,Data!H:H,0,0,1)</f>
        <v>Africa</v>
      </c>
    </row>
    <row r="5136" spans="1:6" x14ac:dyDescent="0.2">
      <c r="A5136" s="9" t="s">
        <v>426</v>
      </c>
      <c r="B5136" s="9" t="s">
        <v>434</v>
      </c>
      <c r="C5136" s="8" t="s">
        <v>8</v>
      </c>
      <c r="D5136" s="9" t="s">
        <v>240</v>
      </c>
      <c r="E5136" s="8">
        <v>1</v>
      </c>
      <c r="F5136" s="9" t="str">
        <f>_xlfn.XLOOKUP(D5136,Data!G:G,Data!H:H,0,0,1)</f>
        <v>North America</v>
      </c>
    </row>
    <row r="5137" spans="1:6" x14ac:dyDescent="0.2">
      <c r="A5137" s="9" t="s">
        <v>426</v>
      </c>
      <c r="B5137" s="9" t="s">
        <v>434</v>
      </c>
      <c r="C5137" s="8" t="s">
        <v>8</v>
      </c>
      <c r="D5137" s="9" t="s">
        <v>84</v>
      </c>
      <c r="E5137" s="8">
        <v>1</v>
      </c>
      <c r="F5137" s="9" t="str">
        <f>_xlfn.XLOOKUP(D5137,Data!G:G,Data!H:H,0,0,1)</f>
        <v>Asia</v>
      </c>
    </row>
    <row r="5138" spans="1:6" x14ac:dyDescent="0.2">
      <c r="A5138" s="9" t="s">
        <v>426</v>
      </c>
      <c r="B5138" s="9" t="s">
        <v>434</v>
      </c>
      <c r="C5138" s="8" t="s">
        <v>8</v>
      </c>
      <c r="D5138" s="9" t="s">
        <v>14</v>
      </c>
      <c r="E5138" s="8">
        <v>2</v>
      </c>
      <c r="F5138" s="9" t="str">
        <f>_xlfn.XLOOKUP(D5138,Data!G:G,Data!H:H,0,0,1)</f>
        <v>North America</v>
      </c>
    </row>
    <row r="5139" spans="1:6" x14ac:dyDescent="0.2">
      <c r="A5139" s="9" t="s">
        <v>426</v>
      </c>
      <c r="B5139" s="9" t="s">
        <v>434</v>
      </c>
      <c r="C5139" s="8" t="s">
        <v>8</v>
      </c>
      <c r="D5139" s="9" t="s">
        <v>17</v>
      </c>
      <c r="E5139" s="8">
        <v>1</v>
      </c>
      <c r="F5139" s="9" t="str">
        <f>_xlfn.XLOOKUP(D5139,Data!G:G,Data!H:H,0,0,1)</f>
        <v>Asia</v>
      </c>
    </row>
    <row r="5140" spans="1:6" x14ac:dyDescent="0.2">
      <c r="A5140" s="9" t="s">
        <v>426</v>
      </c>
      <c r="B5140" s="9" t="s">
        <v>434</v>
      </c>
      <c r="C5140" s="8" t="s">
        <v>8</v>
      </c>
      <c r="D5140" s="9" t="s">
        <v>19</v>
      </c>
      <c r="E5140" s="8">
        <v>1</v>
      </c>
      <c r="F5140" s="9" t="str">
        <f>_xlfn.XLOOKUP(D5140,Data!G:G,Data!H:H,0,0,1)</f>
        <v>South America</v>
      </c>
    </row>
    <row r="5141" spans="1:6" x14ac:dyDescent="0.2">
      <c r="A5141" s="9" t="s">
        <v>426</v>
      </c>
      <c r="B5141" s="9" t="s">
        <v>434</v>
      </c>
      <c r="C5141" s="8" t="s">
        <v>8</v>
      </c>
      <c r="D5141" s="9" t="s">
        <v>21</v>
      </c>
      <c r="E5141" s="8">
        <v>1</v>
      </c>
      <c r="F5141" s="9" t="str">
        <f>_xlfn.XLOOKUP(D5141,Data!G:G,Data!H:H,0,0,1)</f>
        <v>Europe</v>
      </c>
    </row>
    <row r="5142" spans="1:6" x14ac:dyDescent="0.2">
      <c r="A5142" s="9" t="s">
        <v>426</v>
      </c>
      <c r="B5142" s="9" t="s">
        <v>434</v>
      </c>
      <c r="C5142" s="8" t="s">
        <v>8</v>
      </c>
      <c r="D5142" s="9" t="s">
        <v>25</v>
      </c>
      <c r="E5142" s="8">
        <v>2</v>
      </c>
      <c r="F5142" s="9" t="str">
        <f>_xlfn.XLOOKUP(D5142,Data!G:G,Data!H:H,0,0,1)</f>
        <v>Europe</v>
      </c>
    </row>
    <row r="5143" spans="1:6" x14ac:dyDescent="0.2">
      <c r="A5143" s="9" t="s">
        <v>426</v>
      </c>
      <c r="B5143" s="9" t="s">
        <v>434</v>
      </c>
      <c r="C5143" s="8" t="s">
        <v>8</v>
      </c>
      <c r="D5143" s="9" t="s">
        <v>215</v>
      </c>
      <c r="E5143" s="8">
        <v>1</v>
      </c>
      <c r="F5143" s="9" t="str">
        <f>_xlfn.XLOOKUP(D5143,Data!G:G,Data!H:H,0,0,1)</f>
        <v>Europe</v>
      </c>
    </row>
    <row r="5144" spans="1:6" x14ac:dyDescent="0.2">
      <c r="A5144" s="9" t="s">
        <v>426</v>
      </c>
      <c r="B5144" s="9" t="s">
        <v>434</v>
      </c>
      <c r="C5144" s="8" t="s">
        <v>8</v>
      </c>
      <c r="D5144" s="9" t="s">
        <v>26</v>
      </c>
      <c r="E5144" s="8">
        <v>2</v>
      </c>
      <c r="F5144" s="9" t="str">
        <f>_xlfn.XLOOKUP(D5144,Data!G:G,Data!H:H,0,0,1)</f>
        <v>Europe</v>
      </c>
    </row>
    <row r="5145" spans="1:6" x14ac:dyDescent="0.2">
      <c r="A5145" s="9" t="s">
        <v>426</v>
      </c>
      <c r="B5145" s="9" t="s">
        <v>434</v>
      </c>
      <c r="C5145" s="8" t="s">
        <v>8</v>
      </c>
      <c r="D5145" s="9" t="s">
        <v>27</v>
      </c>
      <c r="E5145" s="8">
        <v>2</v>
      </c>
      <c r="F5145" s="9" t="str">
        <f>_xlfn.XLOOKUP(D5145,Data!G:G,Data!H:H,0,0,1)</f>
        <v>Europe</v>
      </c>
    </row>
    <row r="5146" spans="1:6" x14ac:dyDescent="0.2">
      <c r="A5146" s="9" t="s">
        <v>426</v>
      </c>
      <c r="B5146" s="9" t="s">
        <v>434</v>
      </c>
      <c r="C5146" s="8" t="s">
        <v>8</v>
      </c>
      <c r="D5146" s="9" t="s">
        <v>70</v>
      </c>
      <c r="E5146" s="8">
        <v>2</v>
      </c>
      <c r="F5146" s="9" t="str">
        <f>_xlfn.XLOOKUP(D5146,Data!G:G,Data!H:H,0,0,1)</f>
        <v>Europe</v>
      </c>
    </row>
    <row r="5147" spans="1:6" x14ac:dyDescent="0.2">
      <c r="A5147" s="9" t="s">
        <v>426</v>
      </c>
      <c r="B5147" s="9" t="s">
        <v>434</v>
      </c>
      <c r="C5147" s="8" t="s">
        <v>8</v>
      </c>
      <c r="D5147" s="9" t="s">
        <v>142</v>
      </c>
      <c r="E5147" s="8">
        <v>1</v>
      </c>
      <c r="F5147" s="9" t="str">
        <f>_xlfn.XLOOKUP(D5147,Data!G:G,Data!H:H,0,0,1)</f>
        <v>North America</v>
      </c>
    </row>
    <row r="5148" spans="1:6" x14ac:dyDescent="0.2">
      <c r="A5148" s="9" t="s">
        <v>426</v>
      </c>
      <c r="B5148" s="9" t="s">
        <v>434</v>
      </c>
      <c r="C5148" s="8" t="s">
        <v>8</v>
      </c>
      <c r="D5148" s="9" t="s">
        <v>143</v>
      </c>
      <c r="E5148" s="8">
        <v>2</v>
      </c>
      <c r="F5148" s="9" t="str">
        <f>_xlfn.XLOOKUP(D5148,Data!G:G,Data!H:H,0,0,1)</f>
        <v>Europe</v>
      </c>
    </row>
    <row r="5149" spans="1:6" x14ac:dyDescent="0.2">
      <c r="A5149" s="9" t="s">
        <v>426</v>
      </c>
      <c r="B5149" s="9" t="s">
        <v>434</v>
      </c>
      <c r="C5149" s="8" t="s">
        <v>8</v>
      </c>
      <c r="D5149" s="9" t="s">
        <v>28</v>
      </c>
      <c r="E5149" s="8">
        <v>1</v>
      </c>
      <c r="F5149" s="9" t="str">
        <f>_xlfn.XLOOKUP(D5149,Data!G:G,Data!H:H,0,0,1)</f>
        <v>Asia</v>
      </c>
    </row>
    <row r="5150" spans="1:6" x14ac:dyDescent="0.2">
      <c r="A5150" s="9" t="s">
        <v>426</v>
      </c>
      <c r="B5150" s="9" t="s">
        <v>434</v>
      </c>
      <c r="C5150" s="8" t="s">
        <v>8</v>
      </c>
      <c r="D5150" s="9" t="s">
        <v>30</v>
      </c>
      <c r="E5150" s="8">
        <v>1</v>
      </c>
      <c r="F5150" s="9" t="str">
        <f>_xlfn.XLOOKUP(D5150,Data!G:G,Data!H:H,0,0,1)</f>
        <v>Europe</v>
      </c>
    </row>
    <row r="5151" spans="1:6" x14ac:dyDescent="0.2">
      <c r="A5151" s="9" t="s">
        <v>426</v>
      </c>
      <c r="B5151" s="9" t="s">
        <v>434</v>
      </c>
      <c r="C5151" s="8" t="s">
        <v>8</v>
      </c>
      <c r="D5151" s="9" t="s">
        <v>31</v>
      </c>
      <c r="E5151" s="8">
        <v>2</v>
      </c>
      <c r="F5151" s="9" t="str">
        <f>_xlfn.XLOOKUP(D5151,Data!G:G,Data!H:H,0,0,1)</f>
        <v>Europe</v>
      </c>
    </row>
    <row r="5152" spans="1:6" x14ac:dyDescent="0.2">
      <c r="A5152" s="9" t="s">
        <v>426</v>
      </c>
      <c r="B5152" s="9" t="s">
        <v>434</v>
      </c>
      <c r="C5152" s="8" t="s">
        <v>8</v>
      </c>
      <c r="D5152" s="9" t="s">
        <v>32</v>
      </c>
      <c r="E5152" s="8">
        <v>1</v>
      </c>
      <c r="F5152" s="9" t="str">
        <f>_xlfn.XLOOKUP(D5152,Data!G:G,Data!H:H,0,0,1)</f>
        <v>Asia</v>
      </c>
    </row>
    <row r="5153" spans="1:6" x14ac:dyDescent="0.2">
      <c r="A5153" s="9" t="s">
        <v>426</v>
      </c>
      <c r="B5153" s="9" t="s">
        <v>434</v>
      </c>
      <c r="C5153" s="8" t="s">
        <v>8</v>
      </c>
      <c r="D5153" s="9" t="s">
        <v>38</v>
      </c>
      <c r="E5153" s="8">
        <v>1</v>
      </c>
      <c r="F5153" s="9" t="str">
        <f>_xlfn.XLOOKUP(D5153,Data!G:G,Data!H:H,0,0,1)</f>
        <v>Europe</v>
      </c>
    </row>
    <row r="5154" spans="1:6" x14ac:dyDescent="0.2">
      <c r="A5154" s="9" t="s">
        <v>426</v>
      </c>
      <c r="B5154" s="9" t="s">
        <v>434</v>
      </c>
      <c r="C5154" s="8" t="s">
        <v>8</v>
      </c>
      <c r="D5154" s="9" t="s">
        <v>71</v>
      </c>
      <c r="E5154" s="8">
        <v>1</v>
      </c>
      <c r="F5154" s="9" t="str">
        <f>_xlfn.XLOOKUP(D5154,Data!G:G,Data!H:H,0,0,1)</f>
        <v>Oceania</v>
      </c>
    </row>
    <row r="5155" spans="1:6" x14ac:dyDescent="0.2">
      <c r="A5155" s="9" t="s">
        <v>426</v>
      </c>
      <c r="B5155" s="9" t="s">
        <v>434</v>
      </c>
      <c r="C5155" s="8" t="s">
        <v>8</v>
      </c>
      <c r="D5155" s="9" t="s">
        <v>158</v>
      </c>
      <c r="E5155" s="8">
        <v>1</v>
      </c>
      <c r="F5155" s="9" t="str">
        <f>_xlfn.XLOOKUP(D5155,Data!G:G,Data!H:H,0,0,1)</f>
        <v>Asia</v>
      </c>
    </row>
    <row r="5156" spans="1:6" x14ac:dyDescent="0.2">
      <c r="A5156" s="9" t="s">
        <v>426</v>
      </c>
      <c r="B5156" s="9" t="s">
        <v>434</v>
      </c>
      <c r="C5156" s="8" t="s">
        <v>8</v>
      </c>
      <c r="D5156" s="9" t="s">
        <v>59</v>
      </c>
      <c r="E5156" s="8">
        <v>1</v>
      </c>
      <c r="F5156" s="9" t="str">
        <f>_xlfn.XLOOKUP(D5156,Data!G:G,Data!H:H,0,0,1)</f>
        <v>Europe</v>
      </c>
    </row>
    <row r="5157" spans="1:6" x14ac:dyDescent="0.2">
      <c r="A5157" s="9" t="s">
        <v>426</v>
      </c>
      <c r="B5157" s="9" t="s">
        <v>434</v>
      </c>
      <c r="C5157" s="8" t="s">
        <v>8</v>
      </c>
      <c r="D5157" s="9" t="s">
        <v>145</v>
      </c>
      <c r="E5157" s="8">
        <v>1</v>
      </c>
      <c r="F5157" s="9" t="str">
        <f>_xlfn.XLOOKUP(D5157,Data!G:G,Data!H:H,0,0,1)</f>
        <v>Europe</v>
      </c>
    </row>
    <row r="5158" spans="1:6" x14ac:dyDescent="0.2">
      <c r="A5158" s="9" t="s">
        <v>426</v>
      </c>
      <c r="B5158" s="9" t="s">
        <v>434</v>
      </c>
      <c r="C5158" s="8" t="s">
        <v>8</v>
      </c>
      <c r="D5158" s="9" t="s">
        <v>60</v>
      </c>
      <c r="E5158" s="8">
        <v>1</v>
      </c>
      <c r="F5158" s="9" t="str">
        <f>_xlfn.XLOOKUP(D5158,Data!G:G,Data!H:H,0,0,1)</f>
        <v>North America</v>
      </c>
    </row>
    <row r="5159" spans="1:6" x14ac:dyDescent="0.2">
      <c r="A5159" s="9" t="s">
        <v>426</v>
      </c>
      <c r="B5159" s="9" t="s">
        <v>434</v>
      </c>
      <c r="C5159" s="8" t="s">
        <v>8</v>
      </c>
      <c r="D5159" s="9" t="s">
        <v>40</v>
      </c>
      <c r="E5159" s="8">
        <v>1</v>
      </c>
      <c r="F5159" s="9" t="str">
        <f>_xlfn.XLOOKUP(D5159,Data!G:G,Data!H:H,0,0,1)</f>
        <v>Africa</v>
      </c>
    </row>
    <row r="5160" spans="1:6" x14ac:dyDescent="0.2">
      <c r="A5160" s="9" t="s">
        <v>426</v>
      </c>
      <c r="B5160" s="9" t="s">
        <v>434</v>
      </c>
      <c r="C5160" s="8" t="s">
        <v>8</v>
      </c>
      <c r="D5160" s="9" t="s">
        <v>41</v>
      </c>
      <c r="E5160" s="8">
        <v>1</v>
      </c>
      <c r="F5160" s="9" t="str">
        <f>_xlfn.XLOOKUP(D5160,Data!G:G,Data!H:H,0,0,1)</f>
        <v>Asia</v>
      </c>
    </row>
    <row r="5161" spans="1:6" x14ac:dyDescent="0.2">
      <c r="A5161" s="9" t="s">
        <v>426</v>
      </c>
      <c r="B5161" s="9" t="s">
        <v>434</v>
      </c>
      <c r="C5161" s="8" t="s">
        <v>8</v>
      </c>
      <c r="D5161" s="9" t="s">
        <v>42</v>
      </c>
      <c r="E5161" s="8">
        <v>1</v>
      </c>
      <c r="F5161" s="9" t="str">
        <f>_xlfn.XLOOKUP(D5161,Data!G:G,Data!H:H,0,0,1)</f>
        <v>Europe</v>
      </c>
    </row>
    <row r="5162" spans="1:6" x14ac:dyDescent="0.2">
      <c r="A5162" s="9" t="s">
        <v>426</v>
      </c>
      <c r="B5162" s="9" t="s">
        <v>434</v>
      </c>
      <c r="C5162" s="8" t="s">
        <v>8</v>
      </c>
      <c r="D5162" s="9" t="s">
        <v>137</v>
      </c>
      <c r="E5162" s="8">
        <v>2</v>
      </c>
      <c r="F5162" s="9" t="str">
        <f>_xlfn.XLOOKUP(D5162,Data!G:G,Data!H:H,0,0,1)</f>
        <v>Europe</v>
      </c>
    </row>
    <row r="5163" spans="1:6" x14ac:dyDescent="0.2">
      <c r="A5163" s="9" t="s">
        <v>426</v>
      </c>
      <c r="B5163" s="9" t="s">
        <v>434</v>
      </c>
      <c r="C5163" s="8" t="s">
        <v>8</v>
      </c>
      <c r="D5163" s="9" t="s">
        <v>131</v>
      </c>
      <c r="E5163" s="8">
        <v>1</v>
      </c>
      <c r="F5163" s="9" t="str">
        <f>_xlfn.XLOOKUP(D5163,Data!G:G,Data!H:H,0,0,1)</f>
        <v>Oceania</v>
      </c>
    </row>
    <row r="5164" spans="1:6" x14ac:dyDescent="0.2">
      <c r="A5164" s="9" t="s">
        <v>426</v>
      </c>
      <c r="B5164" s="9" t="s">
        <v>434</v>
      </c>
      <c r="C5164" s="8" t="s">
        <v>8</v>
      </c>
      <c r="D5164" s="9" t="s">
        <v>43</v>
      </c>
      <c r="E5164" s="8">
        <v>1</v>
      </c>
      <c r="F5164" s="9" t="str">
        <f>_xlfn.XLOOKUP(D5164,Data!G:G,Data!H:H,0,0,1)</f>
        <v>Europe</v>
      </c>
    </row>
    <row r="5165" spans="1:6" x14ac:dyDescent="0.2">
      <c r="A5165" s="9" t="s">
        <v>426</v>
      </c>
      <c r="B5165" s="9" t="s">
        <v>434</v>
      </c>
      <c r="C5165" s="8" t="s">
        <v>8</v>
      </c>
      <c r="D5165" s="9" t="s">
        <v>44</v>
      </c>
      <c r="E5165" s="8">
        <v>1</v>
      </c>
      <c r="F5165" s="9" t="str">
        <f>_xlfn.XLOOKUP(D5165,Data!G:G,Data!H:H,0,0,1)</f>
        <v>Europe</v>
      </c>
    </row>
    <row r="5166" spans="1:6" x14ac:dyDescent="0.2">
      <c r="A5166" s="9" t="s">
        <v>426</v>
      </c>
      <c r="B5166" s="9" t="s">
        <v>434</v>
      </c>
      <c r="C5166" s="8" t="s">
        <v>8</v>
      </c>
      <c r="D5166" s="9" t="s">
        <v>45</v>
      </c>
      <c r="E5166" s="8">
        <v>2</v>
      </c>
      <c r="F5166" s="9" t="str">
        <f>_xlfn.XLOOKUP(D5166,Data!G:G,Data!H:H,0,0,1)</f>
        <v>North America</v>
      </c>
    </row>
    <row r="5167" spans="1:6" x14ac:dyDescent="0.2">
      <c r="A5167" s="9" t="s">
        <v>426</v>
      </c>
      <c r="B5167" s="9" t="s">
        <v>434</v>
      </c>
      <c r="C5167" s="8" t="s">
        <v>8</v>
      </c>
      <c r="D5167" s="9" t="s">
        <v>48</v>
      </c>
      <c r="E5167" s="8">
        <v>1</v>
      </c>
      <c r="F5167" s="9" t="str">
        <f>_xlfn.XLOOKUP(D5167,Data!G:G,Data!H:H,0,0,1)</f>
        <v>North America</v>
      </c>
    </row>
    <row r="5168" spans="1:6" x14ac:dyDescent="0.2">
      <c r="A5168" s="9" t="s">
        <v>426</v>
      </c>
      <c r="B5168" s="9" t="s">
        <v>435</v>
      </c>
      <c r="C5168" s="8" t="s">
        <v>8</v>
      </c>
      <c r="D5168" s="9" t="s">
        <v>10</v>
      </c>
      <c r="E5168" s="8">
        <v>2</v>
      </c>
      <c r="F5168" s="9" t="str">
        <f>_xlfn.XLOOKUP(D5168,Data!G:G,Data!H:H,0,0,1)</f>
        <v>Oceania</v>
      </c>
    </row>
    <row r="5169" spans="1:6" x14ac:dyDescent="0.2">
      <c r="A5169" s="9" t="s">
        <v>426</v>
      </c>
      <c r="B5169" s="9" t="s">
        <v>435</v>
      </c>
      <c r="C5169" s="8" t="s">
        <v>8</v>
      </c>
      <c r="D5169" s="9" t="s">
        <v>14</v>
      </c>
      <c r="E5169" s="8">
        <v>1</v>
      </c>
      <c r="F5169" s="9" t="str">
        <f>_xlfn.XLOOKUP(D5169,Data!G:G,Data!H:H,0,0,1)</f>
        <v>North America</v>
      </c>
    </row>
    <row r="5170" spans="1:6" x14ac:dyDescent="0.2">
      <c r="A5170" s="9" t="s">
        <v>426</v>
      </c>
      <c r="B5170" s="9" t="s">
        <v>435</v>
      </c>
      <c r="C5170" s="8" t="s">
        <v>8</v>
      </c>
      <c r="D5170" s="9" t="s">
        <v>25</v>
      </c>
      <c r="E5170" s="8">
        <v>2</v>
      </c>
      <c r="F5170" s="9" t="str">
        <f>_xlfn.XLOOKUP(D5170,Data!G:G,Data!H:H,0,0,1)</f>
        <v>Europe</v>
      </c>
    </row>
    <row r="5171" spans="1:6" x14ac:dyDescent="0.2">
      <c r="A5171" s="9" t="s">
        <v>426</v>
      </c>
      <c r="B5171" s="9" t="s">
        <v>435</v>
      </c>
      <c r="C5171" s="8" t="s">
        <v>8</v>
      </c>
      <c r="D5171" s="9" t="s">
        <v>26</v>
      </c>
      <c r="E5171" s="8">
        <v>1</v>
      </c>
      <c r="F5171" s="9" t="str">
        <f>_xlfn.XLOOKUP(D5171,Data!G:G,Data!H:H,0,0,1)</f>
        <v>Europe</v>
      </c>
    </row>
    <row r="5172" spans="1:6" x14ac:dyDescent="0.2">
      <c r="A5172" s="9" t="s">
        <v>426</v>
      </c>
      <c r="B5172" s="9" t="s">
        <v>435</v>
      </c>
      <c r="C5172" s="8" t="s">
        <v>8</v>
      </c>
      <c r="D5172" s="9" t="s">
        <v>27</v>
      </c>
      <c r="E5172" s="8">
        <v>2</v>
      </c>
      <c r="F5172" s="9" t="str">
        <f>_xlfn.XLOOKUP(D5172,Data!G:G,Data!H:H,0,0,1)</f>
        <v>Europe</v>
      </c>
    </row>
    <row r="5173" spans="1:6" x14ac:dyDescent="0.2">
      <c r="A5173" s="9" t="s">
        <v>426</v>
      </c>
      <c r="B5173" s="9" t="s">
        <v>435</v>
      </c>
      <c r="C5173" s="8" t="s">
        <v>8</v>
      </c>
      <c r="D5173" s="9" t="s">
        <v>70</v>
      </c>
      <c r="E5173" s="8">
        <v>2</v>
      </c>
      <c r="F5173" s="9" t="str">
        <f>_xlfn.XLOOKUP(D5173,Data!G:G,Data!H:H,0,0,1)</f>
        <v>Europe</v>
      </c>
    </row>
    <row r="5174" spans="1:6" x14ac:dyDescent="0.2">
      <c r="A5174" s="9" t="s">
        <v>426</v>
      </c>
      <c r="B5174" s="9" t="s">
        <v>435</v>
      </c>
      <c r="C5174" s="8" t="s">
        <v>8</v>
      </c>
      <c r="D5174" s="9" t="s">
        <v>143</v>
      </c>
      <c r="E5174" s="8">
        <v>2</v>
      </c>
      <c r="F5174" s="9" t="str">
        <f>_xlfn.XLOOKUP(D5174,Data!G:G,Data!H:H,0,0,1)</f>
        <v>Europe</v>
      </c>
    </row>
    <row r="5175" spans="1:6" x14ac:dyDescent="0.2">
      <c r="A5175" s="9" t="s">
        <v>426</v>
      </c>
      <c r="B5175" s="9" t="s">
        <v>435</v>
      </c>
      <c r="C5175" s="8" t="s">
        <v>8</v>
      </c>
      <c r="D5175" s="9" t="s">
        <v>30</v>
      </c>
      <c r="E5175" s="8">
        <v>1</v>
      </c>
      <c r="F5175" s="9" t="str">
        <f>_xlfn.XLOOKUP(D5175,Data!G:G,Data!H:H,0,0,1)</f>
        <v>Europe</v>
      </c>
    </row>
    <row r="5176" spans="1:6" x14ac:dyDescent="0.2">
      <c r="A5176" s="9" t="s">
        <v>426</v>
      </c>
      <c r="B5176" s="9" t="s">
        <v>435</v>
      </c>
      <c r="C5176" s="8" t="s">
        <v>8</v>
      </c>
      <c r="D5176" s="9" t="s">
        <v>31</v>
      </c>
      <c r="E5176" s="8">
        <v>2</v>
      </c>
      <c r="F5176" s="9" t="str">
        <f>_xlfn.XLOOKUP(D5176,Data!G:G,Data!H:H,0,0,1)</f>
        <v>Europe</v>
      </c>
    </row>
    <row r="5177" spans="1:6" x14ac:dyDescent="0.2">
      <c r="A5177" s="9" t="s">
        <v>426</v>
      </c>
      <c r="B5177" s="9" t="s">
        <v>435</v>
      </c>
      <c r="C5177" s="8" t="s">
        <v>8</v>
      </c>
      <c r="D5177" s="9" t="s">
        <v>32</v>
      </c>
      <c r="E5177" s="8">
        <v>1</v>
      </c>
      <c r="F5177" s="9" t="str">
        <f>_xlfn.XLOOKUP(D5177,Data!G:G,Data!H:H,0,0,1)</f>
        <v>Asia</v>
      </c>
    </row>
    <row r="5178" spans="1:6" x14ac:dyDescent="0.2">
      <c r="A5178" s="9" t="s">
        <v>426</v>
      </c>
      <c r="B5178" s="9" t="s">
        <v>435</v>
      </c>
      <c r="C5178" s="8" t="s">
        <v>8</v>
      </c>
      <c r="D5178" s="9" t="s">
        <v>38</v>
      </c>
      <c r="E5178" s="8">
        <v>1</v>
      </c>
      <c r="F5178" s="9" t="str">
        <f>_xlfn.XLOOKUP(D5178,Data!G:G,Data!H:H,0,0,1)</f>
        <v>Europe</v>
      </c>
    </row>
    <row r="5179" spans="1:6" x14ac:dyDescent="0.2">
      <c r="A5179" s="9" t="s">
        <v>426</v>
      </c>
      <c r="B5179" s="9" t="s">
        <v>435</v>
      </c>
      <c r="C5179" s="8" t="s">
        <v>8</v>
      </c>
      <c r="D5179" s="9" t="s">
        <v>71</v>
      </c>
      <c r="E5179" s="8">
        <v>1</v>
      </c>
      <c r="F5179" s="9" t="str">
        <f>_xlfn.XLOOKUP(D5179,Data!G:G,Data!H:H,0,0,1)</f>
        <v>Oceania</v>
      </c>
    </row>
    <row r="5180" spans="1:6" x14ac:dyDescent="0.2">
      <c r="A5180" s="9" t="s">
        <v>426</v>
      </c>
      <c r="B5180" s="9" t="s">
        <v>435</v>
      </c>
      <c r="C5180" s="8" t="s">
        <v>8</v>
      </c>
      <c r="D5180" s="9" t="s">
        <v>59</v>
      </c>
      <c r="E5180" s="8">
        <v>1</v>
      </c>
      <c r="F5180" s="9" t="str">
        <f>_xlfn.XLOOKUP(D5180,Data!G:G,Data!H:H,0,0,1)</f>
        <v>Europe</v>
      </c>
    </row>
    <row r="5181" spans="1:6" x14ac:dyDescent="0.2">
      <c r="A5181" s="9" t="s">
        <v>426</v>
      </c>
      <c r="B5181" s="9" t="s">
        <v>435</v>
      </c>
      <c r="C5181" s="8" t="s">
        <v>8</v>
      </c>
      <c r="D5181" s="9" t="s">
        <v>60</v>
      </c>
      <c r="E5181" s="8">
        <v>1</v>
      </c>
      <c r="F5181" s="9" t="str">
        <f>_xlfn.XLOOKUP(D5181,Data!G:G,Data!H:H,0,0,1)</f>
        <v>North America</v>
      </c>
    </row>
    <row r="5182" spans="1:6" x14ac:dyDescent="0.2">
      <c r="A5182" s="9" t="s">
        <v>426</v>
      </c>
      <c r="B5182" s="9" t="s">
        <v>435</v>
      </c>
      <c r="C5182" s="8" t="s">
        <v>8</v>
      </c>
      <c r="D5182" s="9" t="s">
        <v>40</v>
      </c>
      <c r="E5182" s="8">
        <v>1</v>
      </c>
      <c r="F5182" s="9" t="str">
        <f>_xlfn.XLOOKUP(D5182,Data!G:G,Data!H:H,0,0,1)</f>
        <v>Africa</v>
      </c>
    </row>
    <row r="5183" spans="1:6" x14ac:dyDescent="0.2">
      <c r="A5183" s="9" t="s">
        <v>426</v>
      </c>
      <c r="B5183" s="9" t="s">
        <v>435</v>
      </c>
      <c r="C5183" s="8" t="s">
        <v>8</v>
      </c>
      <c r="D5183" s="9" t="s">
        <v>41</v>
      </c>
      <c r="E5183" s="8">
        <v>1</v>
      </c>
      <c r="F5183" s="9" t="str">
        <f>_xlfn.XLOOKUP(D5183,Data!G:G,Data!H:H,0,0,1)</f>
        <v>Asia</v>
      </c>
    </row>
    <row r="5184" spans="1:6" x14ac:dyDescent="0.2">
      <c r="A5184" s="9" t="s">
        <v>426</v>
      </c>
      <c r="B5184" s="9" t="s">
        <v>435</v>
      </c>
      <c r="C5184" s="8" t="s">
        <v>8</v>
      </c>
      <c r="D5184" s="9" t="s">
        <v>42</v>
      </c>
      <c r="E5184" s="8">
        <v>1</v>
      </c>
      <c r="F5184" s="9" t="str">
        <f>_xlfn.XLOOKUP(D5184,Data!G:G,Data!H:H,0,0,1)</f>
        <v>Europe</v>
      </c>
    </row>
    <row r="5185" spans="1:6" x14ac:dyDescent="0.2">
      <c r="A5185" s="9" t="s">
        <v>426</v>
      </c>
      <c r="B5185" s="9" t="s">
        <v>435</v>
      </c>
      <c r="C5185" s="8" t="s">
        <v>8</v>
      </c>
      <c r="D5185" s="9" t="s">
        <v>193</v>
      </c>
      <c r="E5185" s="8">
        <v>1</v>
      </c>
      <c r="F5185" s="9" t="str">
        <f>_xlfn.XLOOKUP(D5185,Data!G:G,Data!H:H,0,0,1)</f>
        <v>Africa</v>
      </c>
    </row>
    <row r="5186" spans="1:6" x14ac:dyDescent="0.2">
      <c r="A5186" s="9" t="s">
        <v>426</v>
      </c>
      <c r="B5186" s="9" t="s">
        <v>435</v>
      </c>
      <c r="C5186" s="8" t="s">
        <v>8</v>
      </c>
      <c r="D5186" s="9" t="s">
        <v>137</v>
      </c>
      <c r="E5186" s="8">
        <v>1</v>
      </c>
      <c r="F5186" s="9" t="str">
        <f>_xlfn.XLOOKUP(D5186,Data!G:G,Data!H:H,0,0,1)</f>
        <v>Europe</v>
      </c>
    </row>
    <row r="5187" spans="1:6" x14ac:dyDescent="0.2">
      <c r="A5187" s="9" t="s">
        <v>426</v>
      </c>
      <c r="B5187" s="9" t="s">
        <v>435</v>
      </c>
      <c r="C5187" s="8" t="s">
        <v>8</v>
      </c>
      <c r="D5187" s="9" t="s">
        <v>44</v>
      </c>
      <c r="E5187" s="8">
        <v>1</v>
      </c>
      <c r="F5187" s="9" t="str">
        <f>_xlfn.XLOOKUP(D5187,Data!G:G,Data!H:H,0,0,1)</f>
        <v>Europe</v>
      </c>
    </row>
    <row r="5188" spans="1:6" x14ac:dyDescent="0.2">
      <c r="A5188" s="9" t="s">
        <v>426</v>
      </c>
      <c r="B5188" s="9" t="s">
        <v>435</v>
      </c>
      <c r="C5188" s="8" t="s">
        <v>8</v>
      </c>
      <c r="D5188" s="9" t="s">
        <v>45</v>
      </c>
      <c r="E5188" s="8">
        <v>2</v>
      </c>
      <c r="F5188" s="9" t="str">
        <f>_xlfn.XLOOKUP(D5188,Data!G:G,Data!H:H,0,0,1)</f>
        <v>North America</v>
      </c>
    </row>
    <row r="5189" spans="1:6" x14ac:dyDescent="0.2">
      <c r="A5189" s="9" t="s">
        <v>426</v>
      </c>
      <c r="B5189" s="9" t="s">
        <v>435</v>
      </c>
      <c r="C5189" s="8" t="s">
        <v>8</v>
      </c>
      <c r="D5189" s="9" t="s">
        <v>139</v>
      </c>
      <c r="E5189" s="8">
        <v>1</v>
      </c>
      <c r="F5189" s="9" t="str">
        <f>_xlfn.XLOOKUP(D5189,Data!G:G,Data!H:H,0,0,1)</f>
        <v>Africa</v>
      </c>
    </row>
    <row r="5190" spans="1:6" x14ac:dyDescent="0.2">
      <c r="A5190" s="9" t="s">
        <v>426</v>
      </c>
      <c r="B5190" s="9" t="s">
        <v>436</v>
      </c>
      <c r="C5190" s="8" t="s">
        <v>8</v>
      </c>
      <c r="D5190" s="9" t="s">
        <v>213</v>
      </c>
      <c r="E5190" s="8">
        <v>1</v>
      </c>
      <c r="F5190" s="9" t="str">
        <f>_xlfn.XLOOKUP(D5190,Data!G:G,Data!H:H,0,0,1)</f>
        <v>Oceania</v>
      </c>
    </row>
    <row r="5191" spans="1:6" x14ac:dyDescent="0.2">
      <c r="A5191" s="9" t="s">
        <v>426</v>
      </c>
      <c r="B5191" s="9" t="s">
        <v>436</v>
      </c>
      <c r="C5191" s="8" t="s">
        <v>8</v>
      </c>
      <c r="D5191" s="9" t="s">
        <v>78</v>
      </c>
      <c r="E5191" s="8">
        <v>1</v>
      </c>
      <c r="F5191" s="9" t="str">
        <f>_xlfn.XLOOKUP(D5191,Data!G:G,Data!H:H,0,0,1)</f>
        <v>North America</v>
      </c>
    </row>
    <row r="5192" spans="1:6" x14ac:dyDescent="0.2">
      <c r="A5192" s="9" t="s">
        <v>426</v>
      </c>
      <c r="B5192" s="9" t="s">
        <v>436</v>
      </c>
      <c r="C5192" s="8" t="s">
        <v>8</v>
      </c>
      <c r="D5192" s="9" t="s">
        <v>10</v>
      </c>
      <c r="E5192" s="8">
        <v>2</v>
      </c>
      <c r="F5192" s="9" t="str">
        <f>_xlfn.XLOOKUP(D5192,Data!G:G,Data!H:H,0,0,1)</f>
        <v>Oceania</v>
      </c>
    </row>
    <row r="5193" spans="1:6" x14ac:dyDescent="0.2">
      <c r="A5193" s="9" t="s">
        <v>426</v>
      </c>
      <c r="B5193" s="9" t="s">
        <v>436</v>
      </c>
      <c r="C5193" s="8" t="s">
        <v>8</v>
      </c>
      <c r="D5193" s="9" t="s">
        <v>52</v>
      </c>
      <c r="E5193" s="8">
        <v>1</v>
      </c>
      <c r="F5193" s="9" t="str">
        <f>_xlfn.XLOOKUP(D5193,Data!G:G,Data!H:H,0,0,1)</f>
        <v>Europe</v>
      </c>
    </row>
    <row r="5194" spans="1:6" x14ac:dyDescent="0.2">
      <c r="A5194" s="9" t="s">
        <v>426</v>
      </c>
      <c r="B5194" s="9" t="s">
        <v>436</v>
      </c>
      <c r="C5194" s="8" t="s">
        <v>8</v>
      </c>
      <c r="D5194" s="9" t="s">
        <v>82</v>
      </c>
      <c r="E5194" s="8">
        <v>1</v>
      </c>
      <c r="F5194" s="9" t="str">
        <f>_xlfn.XLOOKUP(D5194,Data!G:G,Data!H:H,0,0,1)</f>
        <v>Africa</v>
      </c>
    </row>
    <row r="5195" spans="1:6" x14ac:dyDescent="0.2">
      <c r="A5195" s="9" t="s">
        <v>426</v>
      </c>
      <c r="B5195" s="9" t="s">
        <v>436</v>
      </c>
      <c r="C5195" s="8" t="s">
        <v>8</v>
      </c>
      <c r="D5195" s="9" t="s">
        <v>17</v>
      </c>
      <c r="E5195" s="8">
        <v>2</v>
      </c>
      <c r="F5195" s="9" t="str">
        <f>_xlfn.XLOOKUP(D5195,Data!G:G,Data!H:H,0,0,1)</f>
        <v>Asia</v>
      </c>
    </row>
    <row r="5196" spans="1:6" x14ac:dyDescent="0.2">
      <c r="A5196" s="9" t="s">
        <v>426</v>
      </c>
      <c r="B5196" s="9" t="s">
        <v>436</v>
      </c>
      <c r="C5196" s="8" t="s">
        <v>8</v>
      </c>
      <c r="D5196" s="9" t="s">
        <v>92</v>
      </c>
      <c r="E5196" s="8">
        <v>1</v>
      </c>
      <c r="F5196" s="9" t="str">
        <f>_xlfn.XLOOKUP(D5196,Data!G:G,Data!H:H,0,0,1)</f>
        <v>Africa</v>
      </c>
    </row>
    <row r="5197" spans="1:6" x14ac:dyDescent="0.2">
      <c r="A5197" s="9" t="s">
        <v>426</v>
      </c>
      <c r="B5197" s="9" t="s">
        <v>436</v>
      </c>
      <c r="C5197" s="8" t="s">
        <v>8</v>
      </c>
      <c r="D5197" s="9" t="s">
        <v>93</v>
      </c>
      <c r="E5197" s="8">
        <v>1</v>
      </c>
      <c r="F5197" s="9" t="str">
        <f>_xlfn.XLOOKUP(D5197,Data!G:G,Data!H:H,0,0,1)</f>
        <v>Oceania</v>
      </c>
    </row>
    <row r="5198" spans="1:6" x14ac:dyDescent="0.2">
      <c r="A5198" s="9" t="s">
        <v>426</v>
      </c>
      <c r="B5198" s="9" t="s">
        <v>436</v>
      </c>
      <c r="C5198" s="8" t="s">
        <v>8</v>
      </c>
      <c r="D5198" s="9" t="s">
        <v>26</v>
      </c>
      <c r="E5198" s="8">
        <v>2</v>
      </c>
      <c r="F5198" s="9" t="str">
        <f>_xlfn.XLOOKUP(D5198,Data!G:G,Data!H:H,0,0,1)</f>
        <v>Europe</v>
      </c>
    </row>
    <row r="5199" spans="1:6" x14ac:dyDescent="0.2">
      <c r="A5199" s="9" t="s">
        <v>426</v>
      </c>
      <c r="B5199" s="9" t="s">
        <v>436</v>
      </c>
      <c r="C5199" s="8" t="s">
        <v>8</v>
      </c>
      <c r="D5199" s="9" t="s">
        <v>27</v>
      </c>
      <c r="E5199" s="8">
        <v>2</v>
      </c>
      <c r="F5199" s="9" t="str">
        <f>_xlfn.XLOOKUP(D5199,Data!G:G,Data!H:H,0,0,1)</f>
        <v>Europe</v>
      </c>
    </row>
    <row r="5200" spans="1:6" x14ac:dyDescent="0.2">
      <c r="A5200" s="9" t="s">
        <v>426</v>
      </c>
      <c r="B5200" s="9" t="s">
        <v>436</v>
      </c>
      <c r="C5200" s="8" t="s">
        <v>8</v>
      </c>
      <c r="D5200" s="9" t="s">
        <v>100</v>
      </c>
      <c r="E5200" s="8">
        <v>1</v>
      </c>
      <c r="F5200" s="9" t="str">
        <f>_xlfn.XLOOKUP(D5200,Data!G:G,Data!H:H,0,0,1)</f>
        <v>North America</v>
      </c>
    </row>
    <row r="5201" spans="1:6" x14ac:dyDescent="0.2">
      <c r="A5201" s="9" t="s">
        <v>426</v>
      </c>
      <c r="B5201" s="9" t="s">
        <v>436</v>
      </c>
      <c r="C5201" s="8" t="s">
        <v>8</v>
      </c>
      <c r="D5201" s="9" t="s">
        <v>241</v>
      </c>
      <c r="E5201" s="8">
        <v>1</v>
      </c>
      <c r="F5201" s="9" t="str">
        <f>_xlfn.XLOOKUP(D5201,Data!G:G,Data!H:H,0,0,1)</f>
        <v>Europe</v>
      </c>
    </row>
    <row r="5202" spans="1:6" x14ac:dyDescent="0.2">
      <c r="A5202" s="9" t="s">
        <v>426</v>
      </c>
      <c r="B5202" s="9" t="s">
        <v>436</v>
      </c>
      <c r="C5202" s="8" t="s">
        <v>8</v>
      </c>
      <c r="D5202" s="9" t="s">
        <v>282</v>
      </c>
      <c r="E5202" s="8">
        <v>1</v>
      </c>
      <c r="F5202" s="9" t="str">
        <f>_xlfn.XLOOKUP(D5202,Data!G:G,Data!H:H,0,0,1)</f>
        <v>Europe</v>
      </c>
    </row>
    <row r="5203" spans="1:6" x14ac:dyDescent="0.2">
      <c r="A5203" s="9" t="s">
        <v>426</v>
      </c>
      <c r="B5203" s="9" t="s">
        <v>436</v>
      </c>
      <c r="C5203" s="8" t="s">
        <v>8</v>
      </c>
      <c r="D5203" s="9" t="s">
        <v>30</v>
      </c>
      <c r="E5203" s="8">
        <v>1</v>
      </c>
      <c r="F5203" s="9" t="str">
        <f>_xlfn.XLOOKUP(D5203,Data!G:G,Data!H:H,0,0,1)</f>
        <v>Europe</v>
      </c>
    </row>
    <row r="5204" spans="1:6" x14ac:dyDescent="0.2">
      <c r="A5204" s="9" t="s">
        <v>426</v>
      </c>
      <c r="B5204" s="9" t="s">
        <v>436</v>
      </c>
      <c r="C5204" s="8" t="s">
        <v>8</v>
      </c>
      <c r="D5204" s="9" t="s">
        <v>31</v>
      </c>
      <c r="E5204" s="8">
        <v>2</v>
      </c>
      <c r="F5204" s="9" t="str">
        <f>_xlfn.XLOOKUP(D5204,Data!G:G,Data!H:H,0,0,1)</f>
        <v>Europe</v>
      </c>
    </row>
    <row r="5205" spans="1:6" x14ac:dyDescent="0.2">
      <c r="A5205" s="9" t="s">
        <v>426</v>
      </c>
      <c r="B5205" s="9" t="s">
        <v>436</v>
      </c>
      <c r="C5205" s="8" t="s">
        <v>8</v>
      </c>
      <c r="D5205" s="9" t="s">
        <v>32</v>
      </c>
      <c r="E5205" s="8">
        <v>1</v>
      </c>
      <c r="F5205" s="9" t="str">
        <f>_xlfn.XLOOKUP(D5205,Data!G:G,Data!H:H,0,0,1)</f>
        <v>Asia</v>
      </c>
    </row>
    <row r="5206" spans="1:6" x14ac:dyDescent="0.2">
      <c r="A5206" s="9" t="s">
        <v>426</v>
      </c>
      <c r="B5206" s="9" t="s">
        <v>436</v>
      </c>
      <c r="C5206" s="8" t="s">
        <v>8</v>
      </c>
      <c r="D5206" s="9" t="s">
        <v>235</v>
      </c>
      <c r="E5206" s="8">
        <v>1</v>
      </c>
      <c r="F5206" s="9" t="str">
        <f>_xlfn.XLOOKUP(D5206,Data!G:G,Data!H:H,0,0,1)</f>
        <v>Asia</v>
      </c>
    </row>
    <row r="5207" spans="1:6" x14ac:dyDescent="0.2">
      <c r="A5207" s="9" t="s">
        <v>426</v>
      </c>
      <c r="B5207" s="9" t="s">
        <v>436</v>
      </c>
      <c r="C5207" s="8" t="s">
        <v>8</v>
      </c>
      <c r="D5207" s="9" t="s">
        <v>216</v>
      </c>
      <c r="E5207" s="8">
        <v>1</v>
      </c>
      <c r="F5207" s="9" t="str">
        <f>_xlfn.XLOOKUP(D5207,Data!G:G,Data!H:H,0,0,1)</f>
        <v>Asia</v>
      </c>
    </row>
    <row r="5208" spans="1:6" x14ac:dyDescent="0.2">
      <c r="A5208" s="9" t="s">
        <v>426</v>
      </c>
      <c r="B5208" s="9" t="s">
        <v>436</v>
      </c>
      <c r="C5208" s="8" t="s">
        <v>8</v>
      </c>
      <c r="D5208" s="9" t="s">
        <v>207</v>
      </c>
      <c r="E5208" s="8">
        <v>1</v>
      </c>
      <c r="F5208" s="9" t="str">
        <f>_xlfn.XLOOKUP(D5208,Data!G:G,Data!H:H,0,0,1)</f>
        <v>Europe</v>
      </c>
    </row>
    <row r="5209" spans="1:6" x14ac:dyDescent="0.2">
      <c r="A5209" s="9" t="s">
        <v>426</v>
      </c>
      <c r="B5209" s="9" t="s">
        <v>436</v>
      </c>
      <c r="C5209" s="8" t="s">
        <v>8</v>
      </c>
      <c r="D5209" s="9" t="s">
        <v>110</v>
      </c>
      <c r="E5209" s="8">
        <v>1</v>
      </c>
      <c r="F5209" s="9" t="str">
        <f>_xlfn.XLOOKUP(D5209,Data!G:G,Data!H:H,0,0,1)</f>
        <v>Africa</v>
      </c>
    </row>
    <row r="5210" spans="1:6" x14ac:dyDescent="0.2">
      <c r="A5210" s="9" t="s">
        <v>426</v>
      </c>
      <c r="B5210" s="9" t="s">
        <v>436</v>
      </c>
      <c r="C5210" s="8" t="s">
        <v>8</v>
      </c>
      <c r="D5210" s="9" t="s">
        <v>35</v>
      </c>
      <c r="E5210" s="8">
        <v>1</v>
      </c>
      <c r="F5210" s="9" t="str">
        <f>_xlfn.XLOOKUP(D5210,Data!G:G,Data!H:H,0,0,1)</f>
        <v>North America</v>
      </c>
    </row>
    <row r="5211" spans="1:6" x14ac:dyDescent="0.2">
      <c r="A5211" s="9" t="s">
        <v>426</v>
      </c>
      <c r="B5211" s="9" t="s">
        <v>436</v>
      </c>
      <c r="C5211" s="8" t="s">
        <v>8</v>
      </c>
      <c r="D5211" s="9" t="s">
        <v>117</v>
      </c>
      <c r="E5211" s="8">
        <v>1</v>
      </c>
      <c r="F5211" s="9" t="str">
        <f>_xlfn.XLOOKUP(D5211,Data!G:G,Data!H:H,0,0,1)</f>
        <v>Africa</v>
      </c>
    </row>
    <row r="5212" spans="1:6" x14ac:dyDescent="0.2">
      <c r="A5212" s="9" t="s">
        <v>426</v>
      </c>
      <c r="B5212" s="9" t="s">
        <v>436</v>
      </c>
      <c r="C5212" s="8" t="s">
        <v>8</v>
      </c>
      <c r="D5212" s="9" t="s">
        <v>38</v>
      </c>
      <c r="E5212" s="8">
        <v>2</v>
      </c>
      <c r="F5212" s="9" t="str">
        <f>_xlfn.XLOOKUP(D5212,Data!G:G,Data!H:H,0,0,1)</f>
        <v>Europe</v>
      </c>
    </row>
    <row r="5213" spans="1:6" x14ac:dyDescent="0.2">
      <c r="A5213" s="9" t="s">
        <v>426</v>
      </c>
      <c r="B5213" s="9" t="s">
        <v>436</v>
      </c>
      <c r="C5213" s="8" t="s">
        <v>8</v>
      </c>
      <c r="D5213" s="9" t="s">
        <v>59</v>
      </c>
      <c r="E5213" s="8">
        <v>1</v>
      </c>
      <c r="F5213" s="9" t="str">
        <f>_xlfn.XLOOKUP(D5213,Data!G:G,Data!H:H,0,0,1)</f>
        <v>Europe</v>
      </c>
    </row>
    <row r="5214" spans="1:6" x14ac:dyDescent="0.2">
      <c r="A5214" s="9" t="s">
        <v>426</v>
      </c>
      <c r="B5214" s="9" t="s">
        <v>436</v>
      </c>
      <c r="C5214" s="8" t="s">
        <v>8</v>
      </c>
      <c r="D5214" s="9" t="s">
        <v>146</v>
      </c>
      <c r="E5214" s="8">
        <v>1</v>
      </c>
      <c r="F5214" s="9" t="str">
        <f>_xlfn.XLOOKUP(D5214,Data!G:G,Data!H:H,0,0,1)</f>
        <v>Asia</v>
      </c>
    </row>
    <row r="5215" spans="1:6" x14ac:dyDescent="0.2">
      <c r="A5215" s="9" t="s">
        <v>426</v>
      </c>
      <c r="B5215" s="9" t="s">
        <v>436</v>
      </c>
      <c r="C5215" s="8" t="s">
        <v>8</v>
      </c>
      <c r="D5215" s="9" t="s">
        <v>41</v>
      </c>
      <c r="E5215" s="8">
        <v>1</v>
      </c>
      <c r="F5215" s="9" t="str">
        <f>_xlfn.XLOOKUP(D5215,Data!G:G,Data!H:H,0,0,1)</f>
        <v>Asia</v>
      </c>
    </row>
    <row r="5216" spans="1:6" x14ac:dyDescent="0.2">
      <c r="A5216" s="9" t="s">
        <v>426</v>
      </c>
      <c r="B5216" s="9" t="s">
        <v>436</v>
      </c>
      <c r="C5216" s="8" t="s">
        <v>8</v>
      </c>
      <c r="D5216" s="9" t="s">
        <v>43</v>
      </c>
      <c r="E5216" s="8">
        <v>1</v>
      </c>
      <c r="F5216" s="9" t="str">
        <f>_xlfn.XLOOKUP(D5216,Data!G:G,Data!H:H,0,0,1)</f>
        <v>Europe</v>
      </c>
    </row>
    <row r="5217" spans="1:6" x14ac:dyDescent="0.2">
      <c r="A5217" s="9" t="s">
        <v>426</v>
      </c>
      <c r="B5217" s="9" t="s">
        <v>436</v>
      </c>
      <c r="C5217" s="8" t="s">
        <v>8</v>
      </c>
      <c r="D5217" s="9" t="s">
        <v>45</v>
      </c>
      <c r="E5217" s="8">
        <v>2</v>
      </c>
      <c r="F5217" s="9" t="str">
        <f>_xlfn.XLOOKUP(D5217,Data!G:G,Data!H:H,0,0,1)</f>
        <v>North America</v>
      </c>
    </row>
    <row r="5218" spans="1:6" x14ac:dyDescent="0.2">
      <c r="A5218" s="9" t="s">
        <v>426</v>
      </c>
      <c r="B5218" s="9" t="s">
        <v>436</v>
      </c>
      <c r="C5218" s="8" t="s">
        <v>8</v>
      </c>
      <c r="D5218" s="9" t="s">
        <v>279</v>
      </c>
      <c r="E5218" s="8">
        <v>1</v>
      </c>
      <c r="F5218" s="9" t="str">
        <f>_xlfn.XLOOKUP(D5218,Data!G:G,Data!H:H,0,0,1)</f>
        <v>Europe</v>
      </c>
    </row>
    <row r="5219" spans="1:6" x14ac:dyDescent="0.2">
      <c r="A5219" s="9" t="s">
        <v>426</v>
      </c>
      <c r="B5219" s="9" t="s">
        <v>437</v>
      </c>
      <c r="C5219" s="8" t="s">
        <v>8</v>
      </c>
      <c r="D5219" s="9" t="s">
        <v>10</v>
      </c>
      <c r="E5219" s="8">
        <v>2</v>
      </c>
      <c r="F5219" s="9" t="str">
        <f>_xlfn.XLOOKUP(D5219,Data!G:G,Data!H:H,0,0,1)</f>
        <v>Oceania</v>
      </c>
    </row>
    <row r="5220" spans="1:6" x14ac:dyDescent="0.2">
      <c r="A5220" s="9" t="s">
        <v>426</v>
      </c>
      <c r="B5220" s="9" t="s">
        <v>437</v>
      </c>
      <c r="C5220" s="8" t="s">
        <v>8</v>
      </c>
      <c r="D5220" s="9" t="s">
        <v>166</v>
      </c>
      <c r="E5220" s="8">
        <v>1</v>
      </c>
      <c r="F5220" s="9" t="str">
        <f>_xlfn.XLOOKUP(D5220,Data!G:G,Data!H:H,0,0,1)</f>
        <v>Asia</v>
      </c>
    </row>
    <row r="5221" spans="1:6" x14ac:dyDescent="0.2">
      <c r="A5221" s="9" t="s">
        <v>426</v>
      </c>
      <c r="B5221" s="9" t="s">
        <v>437</v>
      </c>
      <c r="C5221" s="8" t="s">
        <v>8</v>
      </c>
      <c r="D5221" s="9" t="s">
        <v>198</v>
      </c>
      <c r="E5221" s="8">
        <v>1</v>
      </c>
      <c r="F5221" s="9" t="str">
        <f>_xlfn.XLOOKUP(D5221,Data!G:G,Data!H:H,0,0,1)</f>
        <v>Europe</v>
      </c>
    </row>
    <row r="5222" spans="1:6" x14ac:dyDescent="0.2">
      <c r="A5222" s="9" t="s">
        <v>426</v>
      </c>
      <c r="B5222" s="9" t="s">
        <v>437</v>
      </c>
      <c r="C5222" s="8" t="s">
        <v>8</v>
      </c>
      <c r="D5222" s="9" t="s">
        <v>17</v>
      </c>
      <c r="E5222" s="8">
        <v>2</v>
      </c>
      <c r="F5222" s="9" t="str">
        <f>_xlfn.XLOOKUP(D5222,Data!G:G,Data!H:H,0,0,1)</f>
        <v>Asia</v>
      </c>
    </row>
    <row r="5223" spans="1:6" x14ac:dyDescent="0.2">
      <c r="A5223" s="9" t="s">
        <v>426</v>
      </c>
      <c r="B5223" s="9" t="s">
        <v>437</v>
      </c>
      <c r="C5223" s="8" t="s">
        <v>8</v>
      </c>
      <c r="D5223" s="9" t="s">
        <v>24</v>
      </c>
      <c r="E5223" s="8">
        <v>1</v>
      </c>
      <c r="F5223" s="9" t="str">
        <f>_xlfn.XLOOKUP(D5223,Data!G:G,Data!H:H,0,0,1)</f>
        <v>Europe</v>
      </c>
    </row>
    <row r="5224" spans="1:6" x14ac:dyDescent="0.2">
      <c r="A5224" s="9" t="s">
        <v>426</v>
      </c>
      <c r="B5224" s="9" t="s">
        <v>437</v>
      </c>
      <c r="C5224" s="8" t="s">
        <v>8</v>
      </c>
      <c r="D5224" s="9" t="s">
        <v>25</v>
      </c>
      <c r="E5224" s="8">
        <v>1</v>
      </c>
      <c r="F5224" s="9" t="str">
        <f>_xlfn.XLOOKUP(D5224,Data!G:G,Data!H:H,0,0,1)</f>
        <v>Europe</v>
      </c>
    </row>
    <row r="5225" spans="1:6" x14ac:dyDescent="0.2">
      <c r="A5225" s="9" t="s">
        <v>426</v>
      </c>
      <c r="B5225" s="9" t="s">
        <v>437</v>
      </c>
      <c r="C5225" s="8" t="s">
        <v>8</v>
      </c>
      <c r="D5225" s="9" t="s">
        <v>101</v>
      </c>
      <c r="E5225" s="8">
        <v>1</v>
      </c>
      <c r="F5225" s="9" t="str">
        <f>_xlfn.XLOOKUP(D5225,Data!G:G,Data!H:H,0,0,1)</f>
        <v>North America</v>
      </c>
    </row>
    <row r="5226" spans="1:6" x14ac:dyDescent="0.2">
      <c r="A5226" s="9" t="s">
        <v>426</v>
      </c>
      <c r="B5226" s="9" t="s">
        <v>437</v>
      </c>
      <c r="C5226" s="8" t="s">
        <v>8</v>
      </c>
      <c r="D5226" s="9" t="s">
        <v>241</v>
      </c>
      <c r="E5226" s="8">
        <v>1</v>
      </c>
      <c r="F5226" s="9" t="str">
        <f>_xlfn.XLOOKUP(D5226,Data!G:G,Data!H:H,0,0,1)</f>
        <v>Europe</v>
      </c>
    </row>
    <row r="5227" spans="1:6" x14ac:dyDescent="0.2">
      <c r="A5227" s="9" t="s">
        <v>426</v>
      </c>
      <c r="B5227" s="9" t="s">
        <v>437</v>
      </c>
      <c r="C5227" s="8" t="s">
        <v>8</v>
      </c>
      <c r="D5227" s="9" t="s">
        <v>32</v>
      </c>
      <c r="E5227" s="8">
        <v>2</v>
      </c>
      <c r="F5227" s="9" t="str">
        <f>_xlfn.XLOOKUP(D5227,Data!G:G,Data!H:H,0,0,1)</f>
        <v>Asia</v>
      </c>
    </row>
    <row r="5228" spans="1:6" x14ac:dyDescent="0.2">
      <c r="A5228" s="9" t="s">
        <v>426</v>
      </c>
      <c r="B5228" s="9" t="s">
        <v>437</v>
      </c>
      <c r="C5228" s="8" t="s">
        <v>8</v>
      </c>
      <c r="D5228" s="9" t="s">
        <v>188</v>
      </c>
      <c r="E5228" s="8">
        <v>1</v>
      </c>
      <c r="F5228" s="9" t="str">
        <f>_xlfn.XLOOKUP(D5228,Data!G:G,Data!H:H,0,0,1)</f>
        <v>Asia</v>
      </c>
    </row>
    <row r="5229" spans="1:6" x14ac:dyDescent="0.2">
      <c r="A5229" s="9" t="s">
        <v>426</v>
      </c>
      <c r="B5229" s="9" t="s">
        <v>437</v>
      </c>
      <c r="C5229" s="8" t="s">
        <v>8</v>
      </c>
      <c r="D5229" s="9" t="s">
        <v>235</v>
      </c>
      <c r="E5229" s="8">
        <v>1</v>
      </c>
      <c r="F5229" s="9" t="str">
        <f>_xlfn.XLOOKUP(D5229,Data!G:G,Data!H:H,0,0,1)</f>
        <v>Asia</v>
      </c>
    </row>
    <row r="5230" spans="1:6" x14ac:dyDescent="0.2">
      <c r="A5230" s="9" t="s">
        <v>426</v>
      </c>
      <c r="B5230" s="9" t="s">
        <v>437</v>
      </c>
      <c r="C5230" s="8" t="s">
        <v>8</v>
      </c>
      <c r="D5230" s="9" t="s">
        <v>200</v>
      </c>
      <c r="E5230" s="8">
        <v>1</v>
      </c>
      <c r="F5230" s="9" t="str">
        <f>_xlfn.XLOOKUP(D5230,Data!G:G,Data!H:H,0,0,1)</f>
        <v>Europe</v>
      </c>
    </row>
    <row r="5231" spans="1:6" x14ac:dyDescent="0.2">
      <c r="A5231" s="9" t="s">
        <v>426</v>
      </c>
      <c r="B5231" s="9" t="s">
        <v>437</v>
      </c>
      <c r="C5231" s="8" t="s">
        <v>8</v>
      </c>
      <c r="D5231" s="9" t="s">
        <v>207</v>
      </c>
      <c r="E5231" s="8">
        <v>1</v>
      </c>
      <c r="F5231" s="9" t="str">
        <f>_xlfn.XLOOKUP(D5231,Data!G:G,Data!H:H,0,0,1)</f>
        <v>Europe</v>
      </c>
    </row>
    <row r="5232" spans="1:6" x14ac:dyDescent="0.2">
      <c r="A5232" s="9" t="s">
        <v>426</v>
      </c>
      <c r="B5232" s="9" t="s">
        <v>437</v>
      </c>
      <c r="C5232" s="8" t="s">
        <v>8</v>
      </c>
      <c r="D5232" s="9" t="s">
        <v>35</v>
      </c>
      <c r="E5232" s="8">
        <v>1</v>
      </c>
      <c r="F5232" s="9" t="str">
        <f>_xlfn.XLOOKUP(D5232,Data!G:G,Data!H:H,0,0,1)</f>
        <v>North America</v>
      </c>
    </row>
    <row r="5233" spans="1:6" x14ac:dyDescent="0.2">
      <c r="A5233" s="9" t="s">
        <v>426</v>
      </c>
      <c r="B5233" s="9" t="s">
        <v>437</v>
      </c>
      <c r="C5233" s="8" t="s">
        <v>8</v>
      </c>
      <c r="D5233" s="9" t="s">
        <v>38</v>
      </c>
      <c r="E5233" s="8">
        <v>2</v>
      </c>
      <c r="F5233" s="9" t="str">
        <f>_xlfn.XLOOKUP(D5233,Data!G:G,Data!H:H,0,0,1)</f>
        <v>Europe</v>
      </c>
    </row>
    <row r="5234" spans="1:6" x14ac:dyDescent="0.2">
      <c r="A5234" s="9" t="s">
        <v>426</v>
      </c>
      <c r="B5234" s="9" t="s">
        <v>437</v>
      </c>
      <c r="C5234" s="8" t="s">
        <v>8</v>
      </c>
      <c r="D5234" s="9" t="s">
        <v>121</v>
      </c>
      <c r="E5234" s="8">
        <v>1</v>
      </c>
      <c r="F5234" s="9" t="str">
        <f>_xlfn.XLOOKUP(D5234,Data!G:G,Data!H:H,0,0,1)</f>
        <v>North America</v>
      </c>
    </row>
    <row r="5235" spans="1:6" x14ac:dyDescent="0.2">
      <c r="A5235" s="9" t="s">
        <v>426</v>
      </c>
      <c r="B5235" s="9" t="s">
        <v>437</v>
      </c>
      <c r="C5235" s="8" t="s">
        <v>8</v>
      </c>
      <c r="D5235" s="9" t="s">
        <v>59</v>
      </c>
      <c r="E5235" s="8">
        <v>1</v>
      </c>
      <c r="F5235" s="9" t="str">
        <f>_xlfn.XLOOKUP(D5235,Data!G:G,Data!H:H,0,0,1)</f>
        <v>Europe</v>
      </c>
    </row>
    <row r="5236" spans="1:6" x14ac:dyDescent="0.2">
      <c r="A5236" s="9" t="s">
        <v>426</v>
      </c>
      <c r="B5236" s="9" t="s">
        <v>437</v>
      </c>
      <c r="C5236" s="8" t="s">
        <v>8</v>
      </c>
      <c r="D5236" s="9" t="s">
        <v>41</v>
      </c>
      <c r="E5236" s="8">
        <v>1</v>
      </c>
      <c r="F5236" s="9" t="str">
        <f>_xlfn.XLOOKUP(D5236,Data!G:G,Data!H:H,0,0,1)</f>
        <v>Asia</v>
      </c>
    </row>
    <row r="5237" spans="1:6" x14ac:dyDescent="0.2">
      <c r="A5237" s="9" t="s">
        <v>426</v>
      </c>
      <c r="B5237" s="9" t="s">
        <v>437</v>
      </c>
      <c r="C5237" s="8" t="s">
        <v>8</v>
      </c>
      <c r="D5237" s="9" t="s">
        <v>127</v>
      </c>
      <c r="E5237" s="8">
        <v>1</v>
      </c>
      <c r="F5237" s="9" t="str">
        <f>_xlfn.XLOOKUP(D5237,Data!G:G,Data!H:H,0,0,1)</f>
        <v>Europe</v>
      </c>
    </row>
    <row r="5238" spans="1:6" x14ac:dyDescent="0.2">
      <c r="A5238" s="9" t="s">
        <v>426</v>
      </c>
      <c r="B5238" s="9" t="s">
        <v>437</v>
      </c>
      <c r="C5238" s="8" t="s">
        <v>8</v>
      </c>
      <c r="D5238" s="9" t="s">
        <v>45</v>
      </c>
      <c r="E5238" s="8">
        <v>2</v>
      </c>
      <c r="F5238" s="9" t="str">
        <f>_xlfn.XLOOKUP(D5238,Data!G:G,Data!H:H,0,0,1)</f>
        <v>North America</v>
      </c>
    </row>
    <row r="5239" spans="1:6" x14ac:dyDescent="0.2">
      <c r="A5239" s="9" t="s">
        <v>426</v>
      </c>
      <c r="B5239" s="9" t="s">
        <v>438</v>
      </c>
      <c r="C5239" s="8" t="s">
        <v>8</v>
      </c>
      <c r="D5239" s="9" t="s">
        <v>10</v>
      </c>
      <c r="E5239" s="8">
        <v>2</v>
      </c>
      <c r="F5239" s="9" t="str">
        <f>_xlfn.XLOOKUP(D5239,Data!G:G,Data!H:H,0,0,1)</f>
        <v>Oceania</v>
      </c>
    </row>
    <row r="5240" spans="1:6" x14ac:dyDescent="0.2">
      <c r="A5240" s="9" t="s">
        <v>426</v>
      </c>
      <c r="B5240" s="9" t="s">
        <v>438</v>
      </c>
      <c r="C5240" s="8" t="s">
        <v>8</v>
      </c>
      <c r="D5240" s="9" t="s">
        <v>52</v>
      </c>
      <c r="E5240" s="8">
        <v>1</v>
      </c>
      <c r="F5240" s="9" t="str">
        <f>_xlfn.XLOOKUP(D5240,Data!G:G,Data!H:H,0,0,1)</f>
        <v>Europe</v>
      </c>
    </row>
    <row r="5241" spans="1:6" x14ac:dyDescent="0.2">
      <c r="A5241" s="9" t="s">
        <v>426</v>
      </c>
      <c r="B5241" s="9" t="s">
        <v>438</v>
      </c>
      <c r="C5241" s="8" t="s">
        <v>8</v>
      </c>
      <c r="D5241" s="9" t="s">
        <v>13</v>
      </c>
      <c r="E5241" s="8">
        <v>1</v>
      </c>
      <c r="F5241" s="9" t="str">
        <f>_xlfn.XLOOKUP(D5241,Data!G:G,Data!H:H,0,0,1)</f>
        <v>South America</v>
      </c>
    </row>
    <row r="5242" spans="1:6" x14ac:dyDescent="0.2">
      <c r="A5242" s="9" t="s">
        <v>426</v>
      </c>
      <c r="B5242" s="9" t="s">
        <v>438</v>
      </c>
      <c r="C5242" s="8" t="s">
        <v>8</v>
      </c>
      <c r="D5242" s="9" t="s">
        <v>198</v>
      </c>
      <c r="E5242" s="8">
        <v>1</v>
      </c>
      <c r="F5242" s="9" t="str">
        <f>_xlfn.XLOOKUP(D5242,Data!G:G,Data!H:H,0,0,1)</f>
        <v>Europe</v>
      </c>
    </row>
    <row r="5243" spans="1:6" x14ac:dyDescent="0.2">
      <c r="A5243" s="9" t="s">
        <v>426</v>
      </c>
      <c r="B5243" s="9" t="s">
        <v>438</v>
      </c>
      <c r="C5243" s="8" t="s">
        <v>8</v>
      </c>
      <c r="D5243" s="9" t="s">
        <v>14</v>
      </c>
      <c r="E5243" s="8">
        <v>2</v>
      </c>
      <c r="F5243" s="9" t="str">
        <f>_xlfn.XLOOKUP(D5243,Data!G:G,Data!H:H,0,0,1)</f>
        <v>North America</v>
      </c>
    </row>
    <row r="5244" spans="1:6" x14ac:dyDescent="0.2">
      <c r="A5244" s="9" t="s">
        <v>426</v>
      </c>
      <c r="B5244" s="9" t="s">
        <v>438</v>
      </c>
      <c r="C5244" s="8" t="s">
        <v>8</v>
      </c>
      <c r="D5244" s="9" t="s">
        <v>17</v>
      </c>
      <c r="E5244" s="8">
        <v>2</v>
      </c>
      <c r="F5244" s="9" t="str">
        <f>_xlfn.XLOOKUP(D5244,Data!G:G,Data!H:H,0,0,1)</f>
        <v>Asia</v>
      </c>
    </row>
    <row r="5245" spans="1:6" x14ac:dyDescent="0.2">
      <c r="A5245" s="9" t="s">
        <v>426</v>
      </c>
      <c r="B5245" s="9" t="s">
        <v>438</v>
      </c>
      <c r="C5245" s="8" t="s">
        <v>8</v>
      </c>
      <c r="D5245" s="9" t="s">
        <v>203</v>
      </c>
      <c r="E5245" s="8">
        <v>1</v>
      </c>
      <c r="F5245" s="9" t="str">
        <f>_xlfn.XLOOKUP(D5245,Data!G:G,Data!H:H,0,0,1)</f>
        <v>Europe</v>
      </c>
    </row>
    <row r="5246" spans="1:6" x14ac:dyDescent="0.2">
      <c r="A5246" s="9" t="s">
        <v>426</v>
      </c>
      <c r="B5246" s="9" t="s">
        <v>438</v>
      </c>
      <c r="C5246" s="8" t="s">
        <v>8</v>
      </c>
      <c r="D5246" s="9" t="s">
        <v>21</v>
      </c>
      <c r="E5246" s="8">
        <v>1</v>
      </c>
      <c r="F5246" s="9" t="str">
        <f>_xlfn.XLOOKUP(D5246,Data!G:G,Data!H:H,0,0,1)</f>
        <v>Europe</v>
      </c>
    </row>
    <row r="5247" spans="1:6" x14ac:dyDescent="0.2">
      <c r="A5247" s="9" t="s">
        <v>426</v>
      </c>
      <c r="B5247" s="9" t="s">
        <v>438</v>
      </c>
      <c r="C5247" s="8" t="s">
        <v>8</v>
      </c>
      <c r="D5247" s="9" t="s">
        <v>25</v>
      </c>
      <c r="E5247" s="8">
        <v>2</v>
      </c>
      <c r="F5247" s="9" t="str">
        <f>_xlfn.XLOOKUP(D5247,Data!G:G,Data!H:H,0,0,1)</f>
        <v>Europe</v>
      </c>
    </row>
    <row r="5248" spans="1:6" x14ac:dyDescent="0.2">
      <c r="A5248" s="9" t="s">
        <v>426</v>
      </c>
      <c r="B5248" s="9" t="s">
        <v>438</v>
      </c>
      <c r="C5248" s="8" t="s">
        <v>8</v>
      </c>
      <c r="D5248" s="9" t="s">
        <v>26</v>
      </c>
      <c r="E5248" s="8">
        <v>1</v>
      </c>
      <c r="F5248" s="9" t="str">
        <f>_xlfn.XLOOKUP(D5248,Data!G:G,Data!H:H,0,0,1)</f>
        <v>Europe</v>
      </c>
    </row>
    <row r="5249" spans="1:6" x14ac:dyDescent="0.2">
      <c r="A5249" s="9" t="s">
        <v>426</v>
      </c>
      <c r="B5249" s="9" t="s">
        <v>438</v>
      </c>
      <c r="C5249" s="8" t="s">
        <v>8</v>
      </c>
      <c r="D5249" s="9" t="s">
        <v>27</v>
      </c>
      <c r="E5249" s="8">
        <v>1</v>
      </c>
      <c r="F5249" s="9" t="str">
        <f>_xlfn.XLOOKUP(D5249,Data!G:G,Data!H:H,0,0,1)</f>
        <v>Europe</v>
      </c>
    </row>
    <row r="5250" spans="1:6" x14ac:dyDescent="0.2">
      <c r="A5250" s="9" t="s">
        <v>426</v>
      </c>
      <c r="B5250" s="9" t="s">
        <v>438</v>
      </c>
      <c r="C5250" s="8" t="s">
        <v>8</v>
      </c>
      <c r="D5250" s="9" t="s">
        <v>143</v>
      </c>
      <c r="E5250" s="8">
        <v>2</v>
      </c>
      <c r="F5250" s="9" t="str">
        <f>_xlfn.XLOOKUP(D5250,Data!G:G,Data!H:H,0,0,1)</f>
        <v>Europe</v>
      </c>
    </row>
    <row r="5251" spans="1:6" x14ac:dyDescent="0.2">
      <c r="A5251" s="9" t="s">
        <v>426</v>
      </c>
      <c r="B5251" s="9" t="s">
        <v>438</v>
      </c>
      <c r="C5251" s="8" t="s">
        <v>8</v>
      </c>
      <c r="D5251" s="9" t="s">
        <v>29</v>
      </c>
      <c r="E5251" s="8">
        <v>1</v>
      </c>
      <c r="F5251" s="9" t="str">
        <f>_xlfn.XLOOKUP(D5251,Data!G:G,Data!H:H,0,0,1)</f>
        <v>Asia</v>
      </c>
    </row>
    <row r="5252" spans="1:6" x14ac:dyDescent="0.2">
      <c r="A5252" s="9" t="s">
        <v>426</v>
      </c>
      <c r="B5252" s="9" t="s">
        <v>438</v>
      </c>
      <c r="C5252" s="8" t="s">
        <v>8</v>
      </c>
      <c r="D5252" s="9" t="s">
        <v>103</v>
      </c>
      <c r="E5252" s="8">
        <v>1</v>
      </c>
      <c r="F5252" s="9" t="str">
        <f>_xlfn.XLOOKUP(D5252,Data!G:G,Data!H:H,0,0,1)</f>
        <v>Asia</v>
      </c>
    </row>
    <row r="5253" spans="1:6" x14ac:dyDescent="0.2">
      <c r="A5253" s="9" t="s">
        <v>426</v>
      </c>
      <c r="B5253" s="9" t="s">
        <v>438</v>
      </c>
      <c r="C5253" s="8" t="s">
        <v>8</v>
      </c>
      <c r="D5253" s="9" t="s">
        <v>30</v>
      </c>
      <c r="E5253" s="8">
        <v>2</v>
      </c>
      <c r="F5253" s="9" t="str">
        <f>_xlfn.XLOOKUP(D5253,Data!G:G,Data!H:H,0,0,1)</f>
        <v>Europe</v>
      </c>
    </row>
    <row r="5254" spans="1:6" x14ac:dyDescent="0.2">
      <c r="A5254" s="9" t="s">
        <v>426</v>
      </c>
      <c r="B5254" s="9" t="s">
        <v>438</v>
      </c>
      <c r="C5254" s="8" t="s">
        <v>8</v>
      </c>
      <c r="D5254" s="9" t="s">
        <v>105</v>
      </c>
      <c r="E5254" s="8">
        <v>1</v>
      </c>
      <c r="F5254" s="9" t="str">
        <f>_xlfn.XLOOKUP(D5254,Data!G:G,Data!H:H,0,0,1)</f>
        <v>North America</v>
      </c>
    </row>
    <row r="5255" spans="1:6" x14ac:dyDescent="0.2">
      <c r="A5255" s="9" t="s">
        <v>426</v>
      </c>
      <c r="B5255" s="9" t="s">
        <v>438</v>
      </c>
      <c r="C5255" s="8" t="s">
        <v>8</v>
      </c>
      <c r="D5255" s="9" t="s">
        <v>32</v>
      </c>
      <c r="E5255" s="8">
        <v>2</v>
      </c>
      <c r="F5255" s="9" t="str">
        <f>_xlfn.XLOOKUP(D5255,Data!G:G,Data!H:H,0,0,1)</f>
        <v>Asia</v>
      </c>
    </row>
    <row r="5256" spans="1:6" x14ac:dyDescent="0.2">
      <c r="A5256" s="9" t="s">
        <v>426</v>
      </c>
      <c r="B5256" s="9" t="s">
        <v>438</v>
      </c>
      <c r="C5256" s="8" t="s">
        <v>8</v>
      </c>
      <c r="D5256" s="9" t="s">
        <v>33</v>
      </c>
      <c r="E5256" s="8">
        <v>1</v>
      </c>
      <c r="F5256" s="9" t="str">
        <f>_xlfn.XLOOKUP(D5256,Data!G:G,Data!H:H,0,0,1)</f>
        <v>Asia</v>
      </c>
    </row>
    <row r="5257" spans="1:6" x14ac:dyDescent="0.2">
      <c r="A5257" s="9" t="s">
        <v>426</v>
      </c>
      <c r="B5257" s="9" t="s">
        <v>438</v>
      </c>
      <c r="C5257" s="8" t="s">
        <v>8</v>
      </c>
      <c r="D5257" s="9" t="s">
        <v>116</v>
      </c>
      <c r="E5257" s="8">
        <v>1</v>
      </c>
      <c r="F5257" s="9" t="str">
        <f>_xlfn.XLOOKUP(D5257,Data!G:G,Data!H:H,0,0,1)</f>
        <v>Europe</v>
      </c>
    </row>
    <row r="5258" spans="1:6" x14ac:dyDescent="0.2">
      <c r="A5258" s="9" t="s">
        <v>426</v>
      </c>
      <c r="B5258" s="9" t="s">
        <v>438</v>
      </c>
      <c r="C5258" s="8" t="s">
        <v>8</v>
      </c>
      <c r="D5258" s="9" t="s">
        <v>38</v>
      </c>
      <c r="E5258" s="8">
        <v>1</v>
      </c>
      <c r="F5258" s="9" t="str">
        <f>_xlfn.XLOOKUP(D5258,Data!G:G,Data!H:H,0,0,1)</f>
        <v>Europe</v>
      </c>
    </row>
    <row r="5259" spans="1:6" x14ac:dyDescent="0.2">
      <c r="A5259" s="9" t="s">
        <v>426</v>
      </c>
      <c r="B5259" s="9" t="s">
        <v>438</v>
      </c>
      <c r="C5259" s="8" t="s">
        <v>8</v>
      </c>
      <c r="D5259" s="9" t="s">
        <v>71</v>
      </c>
      <c r="E5259" s="8">
        <v>1</v>
      </c>
      <c r="F5259" s="9" t="str">
        <f>_xlfn.XLOOKUP(D5259,Data!G:G,Data!H:H,0,0,1)</f>
        <v>Oceania</v>
      </c>
    </row>
    <row r="5260" spans="1:6" x14ac:dyDescent="0.2">
      <c r="A5260" s="9" t="s">
        <v>426</v>
      </c>
      <c r="B5260" s="9" t="s">
        <v>438</v>
      </c>
      <c r="C5260" s="8" t="s">
        <v>8</v>
      </c>
      <c r="D5260" s="9" t="s">
        <v>178</v>
      </c>
      <c r="E5260" s="8">
        <v>1</v>
      </c>
      <c r="F5260" s="9" t="str">
        <f>_xlfn.XLOOKUP(D5260,Data!G:G,Data!H:H,0,0,1)</f>
        <v>Asia</v>
      </c>
    </row>
    <row r="5261" spans="1:6" x14ac:dyDescent="0.2">
      <c r="A5261" s="9" t="s">
        <v>426</v>
      </c>
      <c r="B5261" s="9" t="s">
        <v>438</v>
      </c>
      <c r="C5261" s="8" t="s">
        <v>8</v>
      </c>
      <c r="D5261" s="9" t="s">
        <v>59</v>
      </c>
      <c r="E5261" s="8">
        <v>1</v>
      </c>
      <c r="F5261" s="9" t="str">
        <f>_xlfn.XLOOKUP(D5261,Data!G:G,Data!H:H,0,0,1)</f>
        <v>Europe</v>
      </c>
    </row>
    <row r="5262" spans="1:6" x14ac:dyDescent="0.2">
      <c r="A5262" s="9" t="s">
        <v>426</v>
      </c>
      <c r="B5262" s="9" t="s">
        <v>438</v>
      </c>
      <c r="C5262" s="8" t="s">
        <v>8</v>
      </c>
      <c r="D5262" s="9" t="s">
        <v>145</v>
      </c>
      <c r="E5262" s="8">
        <v>1</v>
      </c>
      <c r="F5262" s="9" t="str">
        <f>_xlfn.XLOOKUP(D5262,Data!G:G,Data!H:H,0,0,1)</f>
        <v>Europe</v>
      </c>
    </row>
    <row r="5263" spans="1:6" x14ac:dyDescent="0.2">
      <c r="A5263" s="9" t="s">
        <v>426</v>
      </c>
      <c r="B5263" s="9" t="s">
        <v>438</v>
      </c>
      <c r="C5263" s="8" t="s">
        <v>8</v>
      </c>
      <c r="D5263" s="9" t="s">
        <v>174</v>
      </c>
      <c r="E5263" s="8">
        <v>1</v>
      </c>
      <c r="F5263" s="9" t="str">
        <f>_xlfn.XLOOKUP(D5263,Data!G:G,Data!H:H,0,0,1)</f>
        <v>Africa</v>
      </c>
    </row>
    <row r="5264" spans="1:6" x14ac:dyDescent="0.2">
      <c r="A5264" s="9" t="s">
        <v>426</v>
      </c>
      <c r="B5264" s="9" t="s">
        <v>438</v>
      </c>
      <c r="C5264" s="8" t="s">
        <v>8</v>
      </c>
      <c r="D5264" s="9" t="s">
        <v>40</v>
      </c>
      <c r="E5264" s="8">
        <v>2</v>
      </c>
      <c r="F5264" s="9" t="str">
        <f>_xlfn.XLOOKUP(D5264,Data!G:G,Data!H:H,0,0,1)</f>
        <v>Africa</v>
      </c>
    </row>
    <row r="5265" spans="1:6" x14ac:dyDescent="0.2">
      <c r="A5265" s="9" t="s">
        <v>426</v>
      </c>
      <c r="B5265" s="9" t="s">
        <v>438</v>
      </c>
      <c r="C5265" s="8" t="s">
        <v>8</v>
      </c>
      <c r="D5265" s="9" t="s">
        <v>42</v>
      </c>
      <c r="E5265" s="8">
        <v>1</v>
      </c>
      <c r="F5265" s="9" t="str">
        <f>_xlfn.XLOOKUP(D5265,Data!G:G,Data!H:H,0,0,1)</f>
        <v>Europe</v>
      </c>
    </row>
    <row r="5266" spans="1:6" x14ac:dyDescent="0.2">
      <c r="A5266" s="9" t="s">
        <v>426</v>
      </c>
      <c r="B5266" s="9" t="s">
        <v>438</v>
      </c>
      <c r="C5266" s="8" t="s">
        <v>8</v>
      </c>
      <c r="D5266" s="9" t="s">
        <v>137</v>
      </c>
      <c r="E5266" s="8">
        <v>1</v>
      </c>
      <c r="F5266" s="9" t="str">
        <f>_xlfn.XLOOKUP(D5266,Data!G:G,Data!H:H,0,0,1)</f>
        <v>Europe</v>
      </c>
    </row>
    <row r="5267" spans="1:6" x14ac:dyDescent="0.2">
      <c r="A5267" s="9" t="s">
        <v>426</v>
      </c>
      <c r="B5267" s="9" t="s">
        <v>438</v>
      </c>
      <c r="C5267" s="8" t="s">
        <v>8</v>
      </c>
      <c r="D5267" s="9" t="s">
        <v>138</v>
      </c>
      <c r="E5267" s="8">
        <v>1</v>
      </c>
      <c r="F5267" s="9" t="str">
        <f>_xlfn.XLOOKUP(D5267,Data!G:G,Data!H:H,0,0,1)</f>
        <v>Africa</v>
      </c>
    </row>
    <row r="5268" spans="1:6" x14ac:dyDescent="0.2">
      <c r="A5268" s="9" t="s">
        <v>426</v>
      </c>
      <c r="B5268" s="9" t="s">
        <v>438</v>
      </c>
      <c r="C5268" s="8" t="s">
        <v>8</v>
      </c>
      <c r="D5268" s="9" t="s">
        <v>45</v>
      </c>
      <c r="E5268" s="8">
        <v>2</v>
      </c>
      <c r="F5268" s="9" t="str">
        <f>_xlfn.XLOOKUP(D5268,Data!G:G,Data!H:H,0,0,1)</f>
        <v>North America</v>
      </c>
    </row>
    <row r="5269" spans="1:6" x14ac:dyDescent="0.2">
      <c r="A5269" s="9" t="s">
        <v>426</v>
      </c>
      <c r="B5269" s="9" t="s">
        <v>438</v>
      </c>
      <c r="C5269" s="8" t="s">
        <v>8</v>
      </c>
      <c r="D5269" s="9" t="s">
        <v>134</v>
      </c>
      <c r="E5269" s="8">
        <v>1</v>
      </c>
      <c r="F5269" s="9" t="str">
        <f>_xlfn.XLOOKUP(D5269,Data!G:G,Data!H:H,0,0,1)</f>
        <v>Asia</v>
      </c>
    </row>
    <row r="5270" spans="1:6" x14ac:dyDescent="0.2">
      <c r="A5270" s="9" t="s">
        <v>426</v>
      </c>
      <c r="B5270" s="9" t="s">
        <v>439</v>
      </c>
      <c r="C5270" s="8" t="s">
        <v>8</v>
      </c>
      <c r="D5270" s="9" t="s">
        <v>10</v>
      </c>
      <c r="E5270" s="8">
        <v>1</v>
      </c>
      <c r="F5270" s="9" t="str">
        <f>_xlfn.XLOOKUP(D5270,Data!G:G,Data!H:H,0,0,1)</f>
        <v>Oceania</v>
      </c>
    </row>
    <row r="5271" spans="1:6" x14ac:dyDescent="0.2">
      <c r="A5271" s="9" t="s">
        <v>426</v>
      </c>
      <c r="B5271" s="9" t="s">
        <v>439</v>
      </c>
      <c r="C5271" s="8" t="s">
        <v>8</v>
      </c>
      <c r="D5271" s="9" t="s">
        <v>52</v>
      </c>
      <c r="E5271" s="8">
        <v>1</v>
      </c>
      <c r="F5271" s="9" t="str">
        <f>_xlfn.XLOOKUP(D5271,Data!G:G,Data!H:H,0,0,1)</f>
        <v>Europe</v>
      </c>
    </row>
    <row r="5272" spans="1:6" x14ac:dyDescent="0.2">
      <c r="A5272" s="9" t="s">
        <v>426</v>
      </c>
      <c r="B5272" s="9" t="s">
        <v>439</v>
      </c>
      <c r="C5272" s="8" t="s">
        <v>8</v>
      </c>
      <c r="D5272" s="9" t="s">
        <v>53</v>
      </c>
      <c r="E5272" s="8">
        <v>1</v>
      </c>
      <c r="F5272" s="9" t="str">
        <f>_xlfn.XLOOKUP(D5272,Data!G:G,Data!H:H,0,0,1)</f>
        <v>Europe</v>
      </c>
    </row>
    <row r="5273" spans="1:6" x14ac:dyDescent="0.2">
      <c r="A5273" s="9" t="s">
        <v>426</v>
      </c>
      <c r="B5273" s="9" t="s">
        <v>439</v>
      </c>
      <c r="C5273" s="8" t="s">
        <v>8</v>
      </c>
      <c r="D5273" s="9" t="s">
        <v>13</v>
      </c>
      <c r="E5273" s="8">
        <v>1</v>
      </c>
      <c r="F5273" s="9" t="str">
        <f>_xlfn.XLOOKUP(D5273,Data!G:G,Data!H:H,0,0,1)</f>
        <v>South America</v>
      </c>
    </row>
    <row r="5274" spans="1:6" x14ac:dyDescent="0.2">
      <c r="A5274" s="9" t="s">
        <v>426</v>
      </c>
      <c r="B5274" s="9" t="s">
        <v>439</v>
      </c>
      <c r="C5274" s="8" t="s">
        <v>8</v>
      </c>
      <c r="D5274" s="9" t="s">
        <v>198</v>
      </c>
      <c r="E5274" s="8">
        <v>1</v>
      </c>
      <c r="F5274" s="9" t="str">
        <f>_xlfn.XLOOKUP(D5274,Data!G:G,Data!H:H,0,0,1)</f>
        <v>Europe</v>
      </c>
    </row>
    <row r="5275" spans="1:6" x14ac:dyDescent="0.2">
      <c r="A5275" s="9" t="s">
        <v>426</v>
      </c>
      <c r="B5275" s="9" t="s">
        <v>439</v>
      </c>
      <c r="C5275" s="8" t="s">
        <v>8</v>
      </c>
      <c r="D5275" s="9" t="s">
        <v>14</v>
      </c>
      <c r="E5275" s="8">
        <v>1</v>
      </c>
      <c r="F5275" s="9" t="str">
        <f>_xlfn.XLOOKUP(D5275,Data!G:G,Data!H:H,0,0,1)</f>
        <v>North America</v>
      </c>
    </row>
    <row r="5276" spans="1:6" x14ac:dyDescent="0.2">
      <c r="A5276" s="9" t="s">
        <v>426</v>
      </c>
      <c r="B5276" s="9" t="s">
        <v>439</v>
      </c>
      <c r="C5276" s="8" t="s">
        <v>8</v>
      </c>
      <c r="D5276" s="9" t="s">
        <v>18</v>
      </c>
      <c r="E5276" s="8">
        <v>1</v>
      </c>
      <c r="F5276" s="9" t="str">
        <f>_xlfn.XLOOKUP(D5276,Data!G:G,Data!H:H,0,0,1)</f>
        <v>Asia</v>
      </c>
    </row>
    <row r="5277" spans="1:6" x14ac:dyDescent="0.2">
      <c r="A5277" s="9" t="s">
        <v>426</v>
      </c>
      <c r="B5277" s="9" t="s">
        <v>439</v>
      </c>
      <c r="C5277" s="8" t="s">
        <v>8</v>
      </c>
      <c r="D5277" s="9" t="s">
        <v>55</v>
      </c>
      <c r="E5277" s="8">
        <v>1</v>
      </c>
      <c r="F5277" s="9" t="str">
        <f>_xlfn.XLOOKUP(D5277,Data!G:G,Data!H:H,0,0,1)</f>
        <v>Europe</v>
      </c>
    </row>
    <row r="5278" spans="1:6" x14ac:dyDescent="0.2">
      <c r="A5278" s="9" t="s">
        <v>426</v>
      </c>
      <c r="B5278" s="9" t="s">
        <v>439</v>
      </c>
      <c r="C5278" s="8" t="s">
        <v>8</v>
      </c>
      <c r="D5278" s="9" t="s">
        <v>25</v>
      </c>
      <c r="E5278" s="8">
        <v>1</v>
      </c>
      <c r="F5278" s="9" t="str">
        <f>_xlfn.XLOOKUP(D5278,Data!G:G,Data!H:H,0,0,1)</f>
        <v>Europe</v>
      </c>
    </row>
    <row r="5279" spans="1:6" x14ac:dyDescent="0.2">
      <c r="A5279" s="9" t="s">
        <v>426</v>
      </c>
      <c r="B5279" s="9" t="s">
        <v>439</v>
      </c>
      <c r="C5279" s="8" t="s">
        <v>8</v>
      </c>
      <c r="D5279" s="9" t="s">
        <v>143</v>
      </c>
      <c r="E5279" s="8">
        <v>2</v>
      </c>
      <c r="F5279" s="9" t="str">
        <f>_xlfn.XLOOKUP(D5279,Data!G:G,Data!H:H,0,0,1)</f>
        <v>Europe</v>
      </c>
    </row>
    <row r="5280" spans="1:6" x14ac:dyDescent="0.2">
      <c r="A5280" s="9" t="s">
        <v>426</v>
      </c>
      <c r="B5280" s="9" t="s">
        <v>439</v>
      </c>
      <c r="C5280" s="8" t="s">
        <v>8</v>
      </c>
      <c r="D5280" s="9" t="s">
        <v>31</v>
      </c>
      <c r="E5280" s="8">
        <v>2</v>
      </c>
      <c r="F5280" s="9" t="str">
        <f>_xlfn.XLOOKUP(D5280,Data!G:G,Data!H:H,0,0,1)</f>
        <v>Europe</v>
      </c>
    </row>
    <row r="5281" spans="1:6" x14ac:dyDescent="0.2">
      <c r="A5281" s="9" t="s">
        <v>426</v>
      </c>
      <c r="B5281" s="9" t="s">
        <v>439</v>
      </c>
      <c r="C5281" s="8" t="s">
        <v>8</v>
      </c>
      <c r="D5281" s="9" t="s">
        <v>32</v>
      </c>
      <c r="E5281" s="8">
        <v>2</v>
      </c>
      <c r="F5281" s="9" t="str">
        <f>_xlfn.XLOOKUP(D5281,Data!G:G,Data!H:H,0,0,1)</f>
        <v>Asia</v>
      </c>
    </row>
    <row r="5282" spans="1:6" x14ac:dyDescent="0.2">
      <c r="A5282" s="9" t="s">
        <v>426</v>
      </c>
      <c r="B5282" s="9" t="s">
        <v>439</v>
      </c>
      <c r="C5282" s="8" t="s">
        <v>8</v>
      </c>
      <c r="D5282" s="9" t="s">
        <v>71</v>
      </c>
      <c r="E5282" s="8">
        <v>1</v>
      </c>
      <c r="F5282" s="9" t="str">
        <f>_xlfn.XLOOKUP(D5282,Data!G:G,Data!H:H,0,0,1)</f>
        <v>Oceania</v>
      </c>
    </row>
    <row r="5283" spans="1:6" x14ac:dyDescent="0.2">
      <c r="A5283" s="9" t="s">
        <v>426</v>
      </c>
      <c r="B5283" s="9" t="s">
        <v>439</v>
      </c>
      <c r="C5283" s="8" t="s">
        <v>8</v>
      </c>
      <c r="D5283" s="9" t="s">
        <v>220</v>
      </c>
      <c r="E5283" s="8">
        <v>1</v>
      </c>
      <c r="F5283" s="9" t="str">
        <f>_xlfn.XLOOKUP(D5283,Data!G:G,Data!H:H,0,0,1)</f>
        <v>North America</v>
      </c>
    </row>
    <row r="5284" spans="1:6" x14ac:dyDescent="0.2">
      <c r="A5284" s="9" t="s">
        <v>426</v>
      </c>
      <c r="B5284" s="9" t="s">
        <v>439</v>
      </c>
      <c r="C5284" s="8" t="s">
        <v>8</v>
      </c>
      <c r="D5284" s="9" t="s">
        <v>59</v>
      </c>
      <c r="E5284" s="8">
        <v>2</v>
      </c>
      <c r="F5284" s="9" t="str">
        <f>_xlfn.XLOOKUP(D5284,Data!G:G,Data!H:H,0,0,1)</f>
        <v>Europe</v>
      </c>
    </row>
    <row r="5285" spans="1:6" x14ac:dyDescent="0.2">
      <c r="A5285" s="9" t="s">
        <v>426</v>
      </c>
      <c r="B5285" s="9" t="s">
        <v>439</v>
      </c>
      <c r="C5285" s="8" t="s">
        <v>8</v>
      </c>
      <c r="D5285" s="9" t="s">
        <v>122</v>
      </c>
      <c r="E5285" s="8">
        <v>1</v>
      </c>
      <c r="F5285" s="9" t="str">
        <f>_xlfn.XLOOKUP(D5285,Data!G:G,Data!H:H,0,0,1)</f>
        <v>Refugee</v>
      </c>
    </row>
    <row r="5286" spans="1:6" x14ac:dyDescent="0.2">
      <c r="A5286" s="9" t="s">
        <v>426</v>
      </c>
      <c r="B5286" s="9" t="s">
        <v>439</v>
      </c>
      <c r="C5286" s="8" t="s">
        <v>8</v>
      </c>
      <c r="D5286" s="9" t="s">
        <v>40</v>
      </c>
      <c r="E5286" s="8">
        <v>1</v>
      </c>
      <c r="F5286" s="9" t="str">
        <f>_xlfn.XLOOKUP(D5286,Data!G:G,Data!H:H,0,0,1)</f>
        <v>Africa</v>
      </c>
    </row>
    <row r="5287" spans="1:6" x14ac:dyDescent="0.2">
      <c r="A5287" s="9" t="s">
        <v>426</v>
      </c>
      <c r="B5287" s="9" t="s">
        <v>439</v>
      </c>
      <c r="C5287" s="8" t="s">
        <v>8</v>
      </c>
      <c r="D5287" s="9" t="s">
        <v>41</v>
      </c>
      <c r="E5287" s="8">
        <v>1</v>
      </c>
      <c r="F5287" s="9" t="str">
        <f>_xlfn.XLOOKUP(D5287,Data!G:G,Data!H:H,0,0,1)</f>
        <v>Asia</v>
      </c>
    </row>
    <row r="5288" spans="1:6" x14ac:dyDescent="0.2">
      <c r="A5288" s="9" t="s">
        <v>426</v>
      </c>
      <c r="B5288" s="9" t="s">
        <v>439</v>
      </c>
      <c r="C5288" s="8" t="s">
        <v>8</v>
      </c>
      <c r="D5288" s="9" t="s">
        <v>42</v>
      </c>
      <c r="E5288" s="8">
        <v>1</v>
      </c>
      <c r="F5288" s="9" t="str">
        <f>_xlfn.XLOOKUP(D5288,Data!G:G,Data!H:H,0,0,1)</f>
        <v>Europe</v>
      </c>
    </row>
    <row r="5289" spans="1:6" x14ac:dyDescent="0.2">
      <c r="A5289" s="9" t="s">
        <v>426</v>
      </c>
      <c r="B5289" s="9" t="s">
        <v>439</v>
      </c>
      <c r="C5289" s="8" t="s">
        <v>8</v>
      </c>
      <c r="D5289" s="9" t="s">
        <v>137</v>
      </c>
      <c r="E5289" s="8">
        <v>1</v>
      </c>
      <c r="F5289" s="9" t="str">
        <f>_xlfn.XLOOKUP(D5289,Data!G:G,Data!H:H,0,0,1)</f>
        <v>Europe</v>
      </c>
    </row>
    <row r="5290" spans="1:6" x14ac:dyDescent="0.2">
      <c r="A5290" s="9" t="s">
        <v>426</v>
      </c>
      <c r="B5290" s="9" t="s">
        <v>439</v>
      </c>
      <c r="C5290" s="8" t="s">
        <v>8</v>
      </c>
      <c r="D5290" s="9" t="s">
        <v>44</v>
      </c>
      <c r="E5290" s="8">
        <v>1</v>
      </c>
      <c r="F5290" s="9" t="str">
        <f>_xlfn.XLOOKUP(D5290,Data!G:G,Data!H:H,0,0,1)</f>
        <v>Europe</v>
      </c>
    </row>
    <row r="5291" spans="1:6" x14ac:dyDescent="0.2">
      <c r="A5291" s="9" t="s">
        <v>426</v>
      </c>
      <c r="B5291" s="9" t="s">
        <v>439</v>
      </c>
      <c r="C5291" s="8" t="s">
        <v>8</v>
      </c>
      <c r="D5291" s="9" t="s">
        <v>45</v>
      </c>
      <c r="E5291" s="8">
        <v>2</v>
      </c>
      <c r="F5291" s="9" t="str">
        <f>_xlfn.XLOOKUP(D5291,Data!G:G,Data!H:H,0,0,1)</f>
        <v>North America</v>
      </c>
    </row>
    <row r="5292" spans="1:6" x14ac:dyDescent="0.2">
      <c r="A5292" s="9" t="s">
        <v>426</v>
      </c>
      <c r="B5292" s="9" t="s">
        <v>440</v>
      </c>
      <c r="C5292" s="8" t="s">
        <v>8</v>
      </c>
      <c r="D5292" s="9" t="s">
        <v>152</v>
      </c>
      <c r="E5292" s="8">
        <v>1</v>
      </c>
      <c r="F5292" s="9" t="str">
        <f>_xlfn.XLOOKUP(D5292,Data!G:G,Data!H:H,0,0,1)</f>
        <v>Africa</v>
      </c>
    </row>
    <row r="5293" spans="1:6" x14ac:dyDescent="0.2">
      <c r="A5293" s="9" t="s">
        <v>426</v>
      </c>
      <c r="B5293" s="9" t="s">
        <v>440</v>
      </c>
      <c r="C5293" s="8" t="s">
        <v>8</v>
      </c>
      <c r="D5293" s="9" t="s">
        <v>10</v>
      </c>
      <c r="E5293" s="8">
        <v>2</v>
      </c>
      <c r="F5293" s="9" t="str">
        <f>_xlfn.XLOOKUP(D5293,Data!G:G,Data!H:H,0,0,1)</f>
        <v>Oceania</v>
      </c>
    </row>
    <row r="5294" spans="1:6" x14ac:dyDescent="0.2">
      <c r="A5294" s="9" t="s">
        <v>426</v>
      </c>
      <c r="B5294" s="9" t="s">
        <v>440</v>
      </c>
      <c r="C5294" s="8" t="s">
        <v>8</v>
      </c>
      <c r="D5294" s="9" t="s">
        <v>186</v>
      </c>
      <c r="E5294" s="8">
        <v>1</v>
      </c>
      <c r="F5294" s="9" t="str">
        <f>_xlfn.XLOOKUP(D5294,Data!G:G,Data!H:H,0,0,1)</f>
        <v>South America</v>
      </c>
    </row>
    <row r="5295" spans="1:6" x14ac:dyDescent="0.2">
      <c r="A5295" s="9" t="s">
        <v>426</v>
      </c>
      <c r="B5295" s="9" t="s">
        <v>440</v>
      </c>
      <c r="C5295" s="8" t="s">
        <v>8</v>
      </c>
      <c r="D5295" s="9" t="s">
        <v>14</v>
      </c>
      <c r="E5295" s="8">
        <v>1</v>
      </c>
      <c r="F5295" s="9" t="str">
        <f>_xlfn.XLOOKUP(D5295,Data!G:G,Data!H:H,0,0,1)</f>
        <v>North America</v>
      </c>
    </row>
    <row r="5296" spans="1:6" x14ac:dyDescent="0.2">
      <c r="A5296" s="9" t="s">
        <v>426</v>
      </c>
      <c r="B5296" s="9" t="s">
        <v>440</v>
      </c>
      <c r="C5296" s="8" t="s">
        <v>8</v>
      </c>
      <c r="D5296" s="9" t="s">
        <v>17</v>
      </c>
      <c r="E5296" s="8">
        <v>1</v>
      </c>
      <c r="F5296" s="9" t="str">
        <f>_xlfn.XLOOKUP(D5296,Data!G:G,Data!H:H,0,0,1)</f>
        <v>Asia</v>
      </c>
    </row>
    <row r="5297" spans="1:6" x14ac:dyDescent="0.2">
      <c r="A5297" s="9" t="s">
        <v>426</v>
      </c>
      <c r="B5297" s="9" t="s">
        <v>440</v>
      </c>
      <c r="C5297" s="8" t="s">
        <v>8</v>
      </c>
      <c r="D5297" s="9" t="s">
        <v>196</v>
      </c>
      <c r="E5297" s="8">
        <v>1</v>
      </c>
      <c r="F5297" s="9" t="str">
        <f>_xlfn.XLOOKUP(D5297,Data!G:G,Data!H:H,0,0,1)</f>
        <v>South America</v>
      </c>
    </row>
    <row r="5298" spans="1:6" x14ac:dyDescent="0.2">
      <c r="A5298" s="9" t="s">
        <v>426</v>
      </c>
      <c r="B5298" s="9" t="s">
        <v>440</v>
      </c>
      <c r="C5298" s="8" t="s">
        <v>8</v>
      </c>
      <c r="D5298" s="9" t="s">
        <v>25</v>
      </c>
      <c r="E5298" s="8">
        <v>1</v>
      </c>
      <c r="F5298" s="9" t="str">
        <f>_xlfn.XLOOKUP(D5298,Data!G:G,Data!H:H,0,0,1)</f>
        <v>Europe</v>
      </c>
    </row>
    <row r="5299" spans="1:6" x14ac:dyDescent="0.2">
      <c r="A5299" s="9" t="s">
        <v>426</v>
      </c>
      <c r="B5299" s="9" t="s">
        <v>440</v>
      </c>
      <c r="C5299" s="8" t="s">
        <v>8</v>
      </c>
      <c r="D5299" s="9" t="s">
        <v>27</v>
      </c>
      <c r="E5299" s="8">
        <v>2</v>
      </c>
      <c r="F5299" s="9" t="str">
        <f>_xlfn.XLOOKUP(D5299,Data!G:G,Data!H:H,0,0,1)</f>
        <v>Europe</v>
      </c>
    </row>
    <row r="5300" spans="1:6" x14ac:dyDescent="0.2">
      <c r="A5300" s="9" t="s">
        <v>426</v>
      </c>
      <c r="B5300" s="9" t="s">
        <v>440</v>
      </c>
      <c r="C5300" s="8" t="s">
        <v>8</v>
      </c>
      <c r="D5300" s="9" t="s">
        <v>70</v>
      </c>
      <c r="E5300" s="8">
        <v>1</v>
      </c>
      <c r="F5300" s="9" t="str">
        <f>_xlfn.XLOOKUP(D5300,Data!G:G,Data!H:H,0,0,1)</f>
        <v>Europe</v>
      </c>
    </row>
    <row r="5301" spans="1:6" x14ac:dyDescent="0.2">
      <c r="A5301" s="9" t="s">
        <v>426</v>
      </c>
      <c r="B5301" s="9" t="s">
        <v>440</v>
      </c>
      <c r="C5301" s="8" t="s">
        <v>8</v>
      </c>
      <c r="D5301" s="9" t="s">
        <v>170</v>
      </c>
      <c r="E5301" s="8">
        <v>1</v>
      </c>
      <c r="F5301" s="9" t="str">
        <f>_xlfn.XLOOKUP(D5301,Data!G:G,Data!H:H,0,0,1)</f>
        <v>North America</v>
      </c>
    </row>
    <row r="5302" spans="1:6" x14ac:dyDescent="0.2">
      <c r="A5302" s="9" t="s">
        <v>426</v>
      </c>
      <c r="B5302" s="9" t="s">
        <v>440</v>
      </c>
      <c r="C5302" s="8" t="s">
        <v>8</v>
      </c>
      <c r="D5302" s="9" t="s">
        <v>30</v>
      </c>
      <c r="E5302" s="8">
        <v>1</v>
      </c>
      <c r="F5302" s="9" t="str">
        <f>_xlfn.XLOOKUP(D5302,Data!G:G,Data!H:H,0,0,1)</f>
        <v>Europe</v>
      </c>
    </row>
    <row r="5303" spans="1:6" x14ac:dyDescent="0.2">
      <c r="A5303" s="9" t="s">
        <v>426</v>
      </c>
      <c r="B5303" s="9" t="s">
        <v>440</v>
      </c>
      <c r="C5303" s="8" t="s">
        <v>8</v>
      </c>
      <c r="D5303" s="9" t="s">
        <v>31</v>
      </c>
      <c r="E5303" s="8">
        <v>1</v>
      </c>
      <c r="F5303" s="9" t="str">
        <f>_xlfn.XLOOKUP(D5303,Data!G:G,Data!H:H,0,0,1)</f>
        <v>Europe</v>
      </c>
    </row>
    <row r="5304" spans="1:6" x14ac:dyDescent="0.2">
      <c r="A5304" s="9" t="s">
        <v>426</v>
      </c>
      <c r="B5304" s="9" t="s">
        <v>440</v>
      </c>
      <c r="C5304" s="8" t="s">
        <v>8</v>
      </c>
      <c r="D5304" s="9" t="s">
        <v>32</v>
      </c>
      <c r="E5304" s="8">
        <v>1</v>
      </c>
      <c r="F5304" s="9" t="str">
        <f>_xlfn.XLOOKUP(D5304,Data!G:G,Data!H:H,0,0,1)</f>
        <v>Asia</v>
      </c>
    </row>
    <row r="5305" spans="1:6" x14ac:dyDescent="0.2">
      <c r="A5305" s="9" t="s">
        <v>426</v>
      </c>
      <c r="B5305" s="9" t="s">
        <v>440</v>
      </c>
      <c r="C5305" s="8" t="s">
        <v>8</v>
      </c>
      <c r="D5305" s="9" t="s">
        <v>71</v>
      </c>
      <c r="E5305" s="8">
        <v>1</v>
      </c>
      <c r="F5305" s="9" t="str">
        <f>_xlfn.XLOOKUP(D5305,Data!G:G,Data!H:H,0,0,1)</f>
        <v>Oceania</v>
      </c>
    </row>
    <row r="5306" spans="1:6" x14ac:dyDescent="0.2">
      <c r="A5306" s="9" t="s">
        <v>426</v>
      </c>
      <c r="B5306" s="9" t="s">
        <v>440</v>
      </c>
      <c r="C5306" s="8" t="s">
        <v>8</v>
      </c>
      <c r="D5306" s="9" t="s">
        <v>136</v>
      </c>
      <c r="E5306" s="8">
        <v>1</v>
      </c>
      <c r="F5306" s="9" t="str">
        <f>_xlfn.XLOOKUP(D5306,Data!G:G,Data!H:H,0,0,1)</f>
        <v>South America</v>
      </c>
    </row>
    <row r="5307" spans="1:6" x14ac:dyDescent="0.2">
      <c r="A5307" s="9" t="s">
        <v>426</v>
      </c>
      <c r="B5307" s="9" t="s">
        <v>440</v>
      </c>
      <c r="C5307" s="8" t="s">
        <v>8</v>
      </c>
      <c r="D5307" s="9" t="s">
        <v>124</v>
      </c>
      <c r="E5307" s="8">
        <v>1</v>
      </c>
      <c r="F5307" s="9" t="str">
        <f>_xlfn.XLOOKUP(D5307,Data!G:G,Data!H:H,0,0,1)</f>
        <v>Africa</v>
      </c>
    </row>
    <row r="5308" spans="1:6" x14ac:dyDescent="0.2">
      <c r="A5308" s="9" t="s">
        <v>426</v>
      </c>
      <c r="B5308" s="9" t="s">
        <v>440</v>
      </c>
      <c r="C5308" s="8" t="s">
        <v>8</v>
      </c>
      <c r="D5308" s="9" t="s">
        <v>40</v>
      </c>
      <c r="E5308" s="8">
        <v>1</v>
      </c>
      <c r="F5308" s="9" t="str">
        <f>_xlfn.XLOOKUP(D5308,Data!G:G,Data!H:H,0,0,1)</f>
        <v>Africa</v>
      </c>
    </row>
    <row r="5309" spans="1:6" x14ac:dyDescent="0.2">
      <c r="A5309" s="9" t="s">
        <v>426</v>
      </c>
      <c r="B5309" s="9" t="s">
        <v>440</v>
      </c>
      <c r="C5309" s="8" t="s">
        <v>8</v>
      </c>
      <c r="D5309" s="9" t="s">
        <v>137</v>
      </c>
      <c r="E5309" s="8">
        <v>1</v>
      </c>
      <c r="F5309" s="9" t="str">
        <f>_xlfn.XLOOKUP(D5309,Data!G:G,Data!H:H,0,0,1)</f>
        <v>Europe</v>
      </c>
    </row>
    <row r="5310" spans="1:6" x14ac:dyDescent="0.2">
      <c r="A5310" s="9" t="s">
        <v>426</v>
      </c>
      <c r="B5310" s="9" t="s">
        <v>440</v>
      </c>
      <c r="C5310" s="8" t="s">
        <v>8</v>
      </c>
      <c r="D5310" s="9" t="s">
        <v>43</v>
      </c>
      <c r="E5310" s="8">
        <v>1</v>
      </c>
      <c r="F5310" s="9" t="str">
        <f>_xlfn.XLOOKUP(D5310,Data!G:G,Data!H:H,0,0,1)</f>
        <v>Europe</v>
      </c>
    </row>
    <row r="5311" spans="1:6" x14ac:dyDescent="0.2">
      <c r="A5311" s="9" t="s">
        <v>426</v>
      </c>
      <c r="B5311" s="9" t="s">
        <v>440</v>
      </c>
      <c r="C5311" s="8" t="s">
        <v>8</v>
      </c>
      <c r="D5311" s="9" t="s">
        <v>45</v>
      </c>
      <c r="E5311" s="8">
        <v>2</v>
      </c>
      <c r="F5311" s="9" t="str">
        <f>_xlfn.XLOOKUP(D5311,Data!G:G,Data!H:H,0,0,1)</f>
        <v>North America</v>
      </c>
    </row>
    <row r="5312" spans="1:6" x14ac:dyDescent="0.2">
      <c r="A5312" s="9" t="s">
        <v>426</v>
      </c>
      <c r="B5312" s="9" t="s">
        <v>441</v>
      </c>
      <c r="C5312" s="8" t="s">
        <v>8</v>
      </c>
      <c r="D5312" s="9" t="s">
        <v>10</v>
      </c>
      <c r="E5312" s="8">
        <v>2</v>
      </c>
      <c r="F5312" s="9" t="str">
        <f>_xlfn.XLOOKUP(D5312,Data!G:G,Data!H:H,0,0,1)</f>
        <v>Oceania</v>
      </c>
    </row>
    <row r="5313" spans="1:6" x14ac:dyDescent="0.2">
      <c r="A5313" s="9" t="s">
        <v>426</v>
      </c>
      <c r="B5313" s="9" t="s">
        <v>441</v>
      </c>
      <c r="C5313" s="8" t="s">
        <v>8</v>
      </c>
      <c r="D5313" s="9" t="s">
        <v>14</v>
      </c>
      <c r="E5313" s="8">
        <v>1</v>
      </c>
      <c r="F5313" s="9" t="str">
        <f>_xlfn.XLOOKUP(D5313,Data!G:G,Data!H:H,0,0,1)</f>
        <v>North America</v>
      </c>
    </row>
    <row r="5314" spans="1:6" x14ac:dyDescent="0.2">
      <c r="A5314" s="9" t="s">
        <v>426</v>
      </c>
      <c r="B5314" s="9" t="s">
        <v>441</v>
      </c>
      <c r="C5314" s="8" t="s">
        <v>8</v>
      </c>
      <c r="D5314" s="9" t="s">
        <v>17</v>
      </c>
      <c r="E5314" s="8">
        <v>1</v>
      </c>
      <c r="F5314" s="9" t="str">
        <f>_xlfn.XLOOKUP(D5314,Data!G:G,Data!H:H,0,0,1)</f>
        <v>Asia</v>
      </c>
    </row>
    <row r="5315" spans="1:6" x14ac:dyDescent="0.2">
      <c r="A5315" s="9" t="s">
        <v>426</v>
      </c>
      <c r="B5315" s="9" t="s">
        <v>441</v>
      </c>
      <c r="C5315" s="8" t="s">
        <v>8</v>
      </c>
      <c r="D5315" s="9" t="s">
        <v>25</v>
      </c>
      <c r="E5315" s="8">
        <v>1</v>
      </c>
      <c r="F5315" s="9" t="str">
        <f>_xlfn.XLOOKUP(D5315,Data!G:G,Data!H:H,0,0,1)</f>
        <v>Europe</v>
      </c>
    </row>
    <row r="5316" spans="1:6" x14ac:dyDescent="0.2">
      <c r="A5316" s="9" t="s">
        <v>426</v>
      </c>
      <c r="B5316" s="9" t="s">
        <v>441</v>
      </c>
      <c r="C5316" s="8" t="s">
        <v>8</v>
      </c>
      <c r="D5316" s="9" t="s">
        <v>26</v>
      </c>
      <c r="E5316" s="8">
        <v>1</v>
      </c>
      <c r="F5316" s="9" t="str">
        <f>_xlfn.XLOOKUP(D5316,Data!G:G,Data!H:H,0,0,1)</f>
        <v>Europe</v>
      </c>
    </row>
    <row r="5317" spans="1:6" x14ac:dyDescent="0.2">
      <c r="A5317" s="9" t="s">
        <v>426</v>
      </c>
      <c r="B5317" s="9" t="s">
        <v>441</v>
      </c>
      <c r="C5317" s="8" t="s">
        <v>8</v>
      </c>
      <c r="D5317" s="9" t="s">
        <v>27</v>
      </c>
      <c r="E5317" s="8">
        <v>1</v>
      </c>
      <c r="F5317" s="9" t="str">
        <f>_xlfn.XLOOKUP(D5317,Data!G:G,Data!H:H,0,0,1)</f>
        <v>Europe</v>
      </c>
    </row>
    <row r="5318" spans="1:6" x14ac:dyDescent="0.2">
      <c r="A5318" s="9" t="s">
        <v>426</v>
      </c>
      <c r="B5318" s="9" t="s">
        <v>441</v>
      </c>
      <c r="C5318" s="8" t="s">
        <v>8</v>
      </c>
      <c r="D5318" s="9" t="s">
        <v>70</v>
      </c>
      <c r="E5318" s="8">
        <v>1</v>
      </c>
      <c r="F5318" s="9" t="str">
        <f>_xlfn.XLOOKUP(D5318,Data!G:G,Data!H:H,0,0,1)</f>
        <v>Europe</v>
      </c>
    </row>
    <row r="5319" spans="1:6" x14ac:dyDescent="0.2">
      <c r="A5319" s="9" t="s">
        <v>426</v>
      </c>
      <c r="B5319" s="9" t="s">
        <v>441</v>
      </c>
      <c r="C5319" s="8" t="s">
        <v>8</v>
      </c>
      <c r="D5319" s="9" t="s">
        <v>143</v>
      </c>
      <c r="E5319" s="8">
        <v>2</v>
      </c>
      <c r="F5319" s="9" t="str">
        <f>_xlfn.XLOOKUP(D5319,Data!G:G,Data!H:H,0,0,1)</f>
        <v>Europe</v>
      </c>
    </row>
    <row r="5320" spans="1:6" x14ac:dyDescent="0.2">
      <c r="A5320" s="9" t="s">
        <v>426</v>
      </c>
      <c r="B5320" s="9" t="s">
        <v>441</v>
      </c>
      <c r="C5320" s="8" t="s">
        <v>8</v>
      </c>
      <c r="D5320" s="9" t="s">
        <v>31</v>
      </c>
      <c r="E5320" s="8">
        <v>1</v>
      </c>
      <c r="F5320" s="9" t="str">
        <f>_xlfn.XLOOKUP(D5320,Data!G:G,Data!H:H,0,0,1)</f>
        <v>Europe</v>
      </c>
    </row>
    <row r="5321" spans="1:6" x14ac:dyDescent="0.2">
      <c r="A5321" s="9" t="s">
        <v>426</v>
      </c>
      <c r="B5321" s="9" t="s">
        <v>441</v>
      </c>
      <c r="C5321" s="8" t="s">
        <v>8</v>
      </c>
      <c r="D5321" s="9" t="s">
        <v>32</v>
      </c>
      <c r="E5321" s="8">
        <v>2</v>
      </c>
      <c r="F5321" s="9" t="str">
        <f>_xlfn.XLOOKUP(D5321,Data!G:G,Data!H:H,0,0,1)</f>
        <v>Asia</v>
      </c>
    </row>
    <row r="5322" spans="1:6" x14ac:dyDescent="0.2">
      <c r="A5322" s="9" t="s">
        <v>426</v>
      </c>
      <c r="B5322" s="9" t="s">
        <v>441</v>
      </c>
      <c r="C5322" s="8" t="s">
        <v>8</v>
      </c>
      <c r="D5322" s="9" t="s">
        <v>71</v>
      </c>
      <c r="E5322" s="8">
        <v>1</v>
      </c>
      <c r="F5322" s="9" t="str">
        <f>_xlfn.XLOOKUP(D5322,Data!G:G,Data!H:H,0,0,1)</f>
        <v>Oceania</v>
      </c>
    </row>
    <row r="5323" spans="1:6" x14ac:dyDescent="0.2">
      <c r="A5323" s="9" t="s">
        <v>426</v>
      </c>
      <c r="B5323" s="9" t="s">
        <v>441</v>
      </c>
      <c r="C5323" s="8" t="s">
        <v>8</v>
      </c>
      <c r="D5323" s="9" t="s">
        <v>45</v>
      </c>
      <c r="E5323" s="8">
        <v>2</v>
      </c>
      <c r="F5323" s="9" t="str">
        <f>_xlfn.XLOOKUP(D5323,Data!G:G,Data!H:H,0,0,1)</f>
        <v>North America</v>
      </c>
    </row>
    <row r="5324" spans="1:6" x14ac:dyDescent="0.2">
      <c r="A5324" s="9" t="s">
        <v>426</v>
      </c>
      <c r="B5324" s="9" t="s">
        <v>442</v>
      </c>
      <c r="C5324" s="8" t="s">
        <v>8</v>
      </c>
      <c r="D5324" s="9" t="s">
        <v>10</v>
      </c>
      <c r="E5324" s="8">
        <v>1</v>
      </c>
      <c r="F5324" s="9" t="str">
        <f>_xlfn.XLOOKUP(D5324,Data!G:G,Data!H:H,0,0,1)</f>
        <v>Oceania</v>
      </c>
    </row>
    <row r="5325" spans="1:6" x14ac:dyDescent="0.2">
      <c r="A5325" s="9" t="s">
        <v>426</v>
      </c>
      <c r="B5325" s="9" t="s">
        <v>442</v>
      </c>
      <c r="C5325" s="8" t="s">
        <v>8</v>
      </c>
      <c r="D5325" s="9" t="s">
        <v>13</v>
      </c>
      <c r="E5325" s="8">
        <v>1</v>
      </c>
      <c r="F5325" s="9" t="str">
        <f>_xlfn.XLOOKUP(D5325,Data!G:G,Data!H:H,0,0,1)</f>
        <v>South America</v>
      </c>
    </row>
    <row r="5326" spans="1:6" x14ac:dyDescent="0.2">
      <c r="A5326" s="9" t="s">
        <v>426</v>
      </c>
      <c r="B5326" s="9" t="s">
        <v>442</v>
      </c>
      <c r="C5326" s="8" t="s">
        <v>8</v>
      </c>
      <c r="D5326" s="9" t="s">
        <v>14</v>
      </c>
      <c r="E5326" s="8">
        <v>1</v>
      </c>
      <c r="F5326" s="9" t="str">
        <f>_xlfn.XLOOKUP(D5326,Data!G:G,Data!H:H,0,0,1)</f>
        <v>North America</v>
      </c>
    </row>
    <row r="5327" spans="1:6" x14ac:dyDescent="0.2">
      <c r="A5327" s="9" t="s">
        <v>426</v>
      </c>
      <c r="B5327" s="9" t="s">
        <v>442</v>
      </c>
      <c r="C5327" s="8" t="s">
        <v>8</v>
      </c>
      <c r="D5327" s="9" t="s">
        <v>17</v>
      </c>
      <c r="E5327" s="8">
        <v>1</v>
      </c>
      <c r="F5327" s="9" t="str">
        <f>_xlfn.XLOOKUP(D5327,Data!G:G,Data!H:H,0,0,1)</f>
        <v>Asia</v>
      </c>
    </row>
    <row r="5328" spans="1:6" x14ac:dyDescent="0.2">
      <c r="A5328" s="9" t="s">
        <v>426</v>
      </c>
      <c r="B5328" s="9" t="s">
        <v>442</v>
      </c>
      <c r="C5328" s="8" t="s">
        <v>8</v>
      </c>
      <c r="D5328" s="9" t="s">
        <v>25</v>
      </c>
      <c r="E5328" s="8">
        <v>1</v>
      </c>
      <c r="F5328" s="9" t="str">
        <f>_xlfn.XLOOKUP(D5328,Data!G:G,Data!H:H,0,0,1)</f>
        <v>Europe</v>
      </c>
    </row>
    <row r="5329" spans="1:6" x14ac:dyDescent="0.2">
      <c r="A5329" s="9" t="s">
        <v>426</v>
      </c>
      <c r="B5329" s="9" t="s">
        <v>442</v>
      </c>
      <c r="C5329" s="8" t="s">
        <v>8</v>
      </c>
      <c r="D5329" s="9" t="s">
        <v>26</v>
      </c>
      <c r="E5329" s="8">
        <v>1</v>
      </c>
      <c r="F5329" s="9" t="str">
        <f>_xlfn.XLOOKUP(D5329,Data!G:G,Data!H:H,0,0,1)</f>
        <v>Europe</v>
      </c>
    </row>
    <row r="5330" spans="1:6" x14ac:dyDescent="0.2">
      <c r="A5330" s="9" t="s">
        <v>426</v>
      </c>
      <c r="B5330" s="9" t="s">
        <v>442</v>
      </c>
      <c r="C5330" s="8" t="s">
        <v>8</v>
      </c>
      <c r="D5330" s="9" t="s">
        <v>27</v>
      </c>
      <c r="E5330" s="8">
        <v>1</v>
      </c>
      <c r="F5330" s="9" t="str">
        <f>_xlfn.XLOOKUP(D5330,Data!G:G,Data!H:H,0,0,1)</f>
        <v>Europe</v>
      </c>
    </row>
    <row r="5331" spans="1:6" x14ac:dyDescent="0.2">
      <c r="A5331" s="9" t="s">
        <v>426</v>
      </c>
      <c r="B5331" s="9" t="s">
        <v>442</v>
      </c>
      <c r="C5331" s="8" t="s">
        <v>8</v>
      </c>
      <c r="D5331" s="9" t="s">
        <v>70</v>
      </c>
      <c r="E5331" s="8">
        <v>1</v>
      </c>
      <c r="F5331" s="9" t="str">
        <f>_xlfn.XLOOKUP(D5331,Data!G:G,Data!H:H,0,0,1)</f>
        <v>Europe</v>
      </c>
    </row>
    <row r="5332" spans="1:6" x14ac:dyDescent="0.2">
      <c r="A5332" s="9" t="s">
        <v>426</v>
      </c>
      <c r="B5332" s="9" t="s">
        <v>442</v>
      </c>
      <c r="C5332" s="8" t="s">
        <v>8</v>
      </c>
      <c r="D5332" s="9" t="s">
        <v>143</v>
      </c>
      <c r="E5332" s="8">
        <v>1</v>
      </c>
      <c r="F5332" s="9" t="str">
        <f>_xlfn.XLOOKUP(D5332,Data!G:G,Data!H:H,0,0,1)</f>
        <v>Europe</v>
      </c>
    </row>
    <row r="5333" spans="1:6" x14ac:dyDescent="0.2">
      <c r="A5333" s="9" t="s">
        <v>426</v>
      </c>
      <c r="B5333" s="9" t="s">
        <v>442</v>
      </c>
      <c r="C5333" s="8" t="s">
        <v>8</v>
      </c>
      <c r="D5333" s="9" t="s">
        <v>30</v>
      </c>
      <c r="E5333" s="8">
        <v>1</v>
      </c>
      <c r="F5333" s="9" t="str">
        <f>_xlfn.XLOOKUP(D5333,Data!G:G,Data!H:H,0,0,1)</f>
        <v>Europe</v>
      </c>
    </row>
    <row r="5334" spans="1:6" x14ac:dyDescent="0.2">
      <c r="A5334" s="9" t="s">
        <v>426</v>
      </c>
      <c r="B5334" s="9" t="s">
        <v>442</v>
      </c>
      <c r="C5334" s="8" t="s">
        <v>8</v>
      </c>
      <c r="D5334" s="9" t="s">
        <v>31</v>
      </c>
      <c r="E5334" s="8">
        <v>1</v>
      </c>
      <c r="F5334" s="9" t="str">
        <f>_xlfn.XLOOKUP(D5334,Data!G:G,Data!H:H,0,0,1)</f>
        <v>Europe</v>
      </c>
    </row>
    <row r="5335" spans="1:6" x14ac:dyDescent="0.2">
      <c r="A5335" s="9" t="s">
        <v>426</v>
      </c>
      <c r="B5335" s="9" t="s">
        <v>442</v>
      </c>
      <c r="C5335" s="8" t="s">
        <v>8</v>
      </c>
      <c r="D5335" s="9" t="s">
        <v>59</v>
      </c>
      <c r="E5335" s="8">
        <v>1</v>
      </c>
      <c r="F5335" s="9" t="str">
        <f>_xlfn.XLOOKUP(D5335,Data!G:G,Data!H:H,0,0,1)</f>
        <v>Europe</v>
      </c>
    </row>
    <row r="5336" spans="1:6" x14ac:dyDescent="0.2">
      <c r="A5336" s="9" t="s">
        <v>426</v>
      </c>
      <c r="B5336" s="9" t="s">
        <v>442</v>
      </c>
      <c r="C5336" s="8" t="s">
        <v>8</v>
      </c>
      <c r="D5336" s="9" t="s">
        <v>171</v>
      </c>
      <c r="E5336" s="8">
        <v>1</v>
      </c>
      <c r="F5336" s="9" t="str">
        <f>_xlfn.XLOOKUP(D5336,Data!G:G,Data!H:H,0,0,1)</f>
        <v>Europe</v>
      </c>
    </row>
    <row r="5337" spans="1:6" x14ac:dyDescent="0.2">
      <c r="A5337" s="9" t="s">
        <v>426</v>
      </c>
      <c r="B5337" s="9" t="s">
        <v>442</v>
      </c>
      <c r="C5337" s="8" t="s">
        <v>8</v>
      </c>
      <c r="D5337" s="9" t="s">
        <v>42</v>
      </c>
      <c r="E5337" s="8">
        <v>1</v>
      </c>
      <c r="F5337" s="9" t="str">
        <f>_xlfn.XLOOKUP(D5337,Data!G:G,Data!H:H,0,0,1)</f>
        <v>Europe</v>
      </c>
    </row>
    <row r="5338" spans="1:6" x14ac:dyDescent="0.2">
      <c r="A5338" s="9" t="s">
        <v>426</v>
      </c>
      <c r="B5338" s="9" t="s">
        <v>442</v>
      </c>
      <c r="C5338" s="8" t="s">
        <v>8</v>
      </c>
      <c r="D5338" s="9" t="s">
        <v>127</v>
      </c>
      <c r="E5338" s="8">
        <v>1</v>
      </c>
      <c r="F5338" s="9" t="str">
        <f>_xlfn.XLOOKUP(D5338,Data!G:G,Data!H:H,0,0,1)</f>
        <v>Europe</v>
      </c>
    </row>
    <row r="5339" spans="1:6" x14ac:dyDescent="0.2">
      <c r="A5339" s="9" t="s">
        <v>426</v>
      </c>
      <c r="B5339" s="9" t="s">
        <v>442</v>
      </c>
      <c r="C5339" s="8" t="s">
        <v>8</v>
      </c>
      <c r="D5339" s="9" t="s">
        <v>45</v>
      </c>
      <c r="E5339" s="8">
        <v>1</v>
      </c>
      <c r="F5339" s="9" t="str">
        <f>_xlfn.XLOOKUP(D5339,Data!G:G,Data!H:H,0,0,1)</f>
        <v>North America</v>
      </c>
    </row>
    <row r="5340" spans="1:6" x14ac:dyDescent="0.2">
      <c r="A5340" s="9" t="s">
        <v>426</v>
      </c>
      <c r="B5340" s="9" t="s">
        <v>443</v>
      </c>
      <c r="C5340" s="8" t="s">
        <v>8</v>
      </c>
      <c r="D5340" s="9" t="s">
        <v>10</v>
      </c>
      <c r="E5340" s="8">
        <v>1</v>
      </c>
      <c r="F5340" s="9" t="str">
        <f>_xlfn.XLOOKUP(D5340,Data!G:G,Data!H:H,0,0,1)</f>
        <v>Oceania</v>
      </c>
    </row>
    <row r="5341" spans="1:6" x14ac:dyDescent="0.2">
      <c r="A5341" s="9" t="s">
        <v>426</v>
      </c>
      <c r="B5341" s="9" t="s">
        <v>443</v>
      </c>
      <c r="C5341" s="8" t="s">
        <v>8</v>
      </c>
      <c r="D5341" s="9" t="s">
        <v>13</v>
      </c>
      <c r="E5341" s="8">
        <v>1</v>
      </c>
      <c r="F5341" s="9" t="str">
        <f>_xlfn.XLOOKUP(D5341,Data!G:G,Data!H:H,0,0,1)</f>
        <v>South America</v>
      </c>
    </row>
    <row r="5342" spans="1:6" x14ac:dyDescent="0.2">
      <c r="A5342" s="9" t="s">
        <v>426</v>
      </c>
      <c r="B5342" s="9" t="s">
        <v>443</v>
      </c>
      <c r="C5342" s="8" t="s">
        <v>8</v>
      </c>
      <c r="D5342" s="9" t="s">
        <v>14</v>
      </c>
      <c r="E5342" s="8">
        <v>1</v>
      </c>
      <c r="F5342" s="9" t="str">
        <f>_xlfn.XLOOKUP(D5342,Data!G:G,Data!H:H,0,0,1)</f>
        <v>North America</v>
      </c>
    </row>
    <row r="5343" spans="1:6" x14ac:dyDescent="0.2">
      <c r="A5343" s="9" t="s">
        <v>426</v>
      </c>
      <c r="B5343" s="9" t="s">
        <v>443</v>
      </c>
      <c r="C5343" s="8" t="s">
        <v>8</v>
      </c>
      <c r="D5343" s="9" t="s">
        <v>17</v>
      </c>
      <c r="E5343" s="8">
        <v>1</v>
      </c>
      <c r="F5343" s="9" t="str">
        <f>_xlfn.XLOOKUP(D5343,Data!G:G,Data!H:H,0,0,1)</f>
        <v>Asia</v>
      </c>
    </row>
    <row r="5344" spans="1:6" x14ac:dyDescent="0.2">
      <c r="A5344" s="9" t="s">
        <v>426</v>
      </c>
      <c r="B5344" s="9" t="s">
        <v>443</v>
      </c>
      <c r="C5344" s="8" t="s">
        <v>8</v>
      </c>
      <c r="D5344" s="9" t="s">
        <v>25</v>
      </c>
      <c r="E5344" s="8">
        <v>1</v>
      </c>
      <c r="F5344" s="9" t="str">
        <f>_xlfn.XLOOKUP(D5344,Data!G:G,Data!H:H,0,0,1)</f>
        <v>Europe</v>
      </c>
    </row>
    <row r="5345" spans="1:6" x14ac:dyDescent="0.2">
      <c r="A5345" s="9" t="s">
        <v>426</v>
      </c>
      <c r="B5345" s="9" t="s">
        <v>443</v>
      </c>
      <c r="C5345" s="8" t="s">
        <v>8</v>
      </c>
      <c r="D5345" s="9" t="s">
        <v>26</v>
      </c>
      <c r="E5345" s="8">
        <v>1</v>
      </c>
      <c r="F5345" s="9" t="str">
        <f>_xlfn.XLOOKUP(D5345,Data!G:G,Data!H:H,0,0,1)</f>
        <v>Europe</v>
      </c>
    </row>
    <row r="5346" spans="1:6" x14ac:dyDescent="0.2">
      <c r="A5346" s="9" t="s">
        <v>426</v>
      </c>
      <c r="B5346" s="9" t="s">
        <v>443</v>
      </c>
      <c r="C5346" s="8" t="s">
        <v>8</v>
      </c>
      <c r="D5346" s="9" t="s">
        <v>27</v>
      </c>
      <c r="E5346" s="8">
        <v>1</v>
      </c>
      <c r="F5346" s="9" t="str">
        <f>_xlfn.XLOOKUP(D5346,Data!G:G,Data!H:H,0,0,1)</f>
        <v>Europe</v>
      </c>
    </row>
    <row r="5347" spans="1:6" x14ac:dyDescent="0.2">
      <c r="A5347" s="9" t="s">
        <v>426</v>
      </c>
      <c r="B5347" s="9" t="s">
        <v>443</v>
      </c>
      <c r="C5347" s="8" t="s">
        <v>8</v>
      </c>
      <c r="D5347" s="9" t="s">
        <v>70</v>
      </c>
      <c r="E5347" s="8">
        <v>1</v>
      </c>
      <c r="F5347" s="9" t="str">
        <f>_xlfn.XLOOKUP(D5347,Data!G:G,Data!H:H,0,0,1)</f>
        <v>Europe</v>
      </c>
    </row>
    <row r="5348" spans="1:6" x14ac:dyDescent="0.2">
      <c r="A5348" s="9" t="s">
        <v>426</v>
      </c>
      <c r="B5348" s="9" t="s">
        <v>443</v>
      </c>
      <c r="C5348" s="8" t="s">
        <v>8</v>
      </c>
      <c r="D5348" s="9" t="s">
        <v>30</v>
      </c>
      <c r="E5348" s="8">
        <v>1</v>
      </c>
      <c r="F5348" s="9" t="str">
        <f>_xlfn.XLOOKUP(D5348,Data!G:G,Data!H:H,0,0,1)</f>
        <v>Europe</v>
      </c>
    </row>
    <row r="5349" spans="1:6" x14ac:dyDescent="0.2">
      <c r="A5349" s="9" t="s">
        <v>426</v>
      </c>
      <c r="B5349" s="9" t="s">
        <v>443</v>
      </c>
      <c r="C5349" s="8" t="s">
        <v>8</v>
      </c>
      <c r="D5349" s="9" t="s">
        <v>31</v>
      </c>
      <c r="E5349" s="8">
        <v>1</v>
      </c>
      <c r="F5349" s="9" t="str">
        <f>_xlfn.XLOOKUP(D5349,Data!G:G,Data!H:H,0,0,1)</f>
        <v>Europe</v>
      </c>
    </row>
    <row r="5350" spans="1:6" x14ac:dyDescent="0.2">
      <c r="A5350" s="9" t="s">
        <v>426</v>
      </c>
      <c r="B5350" s="9" t="s">
        <v>443</v>
      </c>
      <c r="C5350" s="8" t="s">
        <v>8</v>
      </c>
      <c r="D5350" s="9" t="s">
        <v>32</v>
      </c>
      <c r="E5350" s="8">
        <v>1</v>
      </c>
      <c r="F5350" s="9" t="str">
        <f>_xlfn.XLOOKUP(D5350,Data!G:G,Data!H:H,0,0,1)</f>
        <v>Asia</v>
      </c>
    </row>
    <row r="5351" spans="1:6" x14ac:dyDescent="0.2">
      <c r="A5351" s="9" t="s">
        <v>426</v>
      </c>
      <c r="B5351" s="9" t="s">
        <v>443</v>
      </c>
      <c r="C5351" s="8" t="s">
        <v>8</v>
      </c>
      <c r="D5351" s="9" t="s">
        <v>207</v>
      </c>
      <c r="E5351" s="8">
        <v>1</v>
      </c>
      <c r="F5351" s="9" t="str">
        <f>_xlfn.XLOOKUP(D5351,Data!G:G,Data!H:H,0,0,1)</f>
        <v>Europe</v>
      </c>
    </row>
    <row r="5352" spans="1:6" x14ac:dyDescent="0.2">
      <c r="A5352" s="9" t="s">
        <v>426</v>
      </c>
      <c r="B5352" s="9" t="s">
        <v>443</v>
      </c>
      <c r="C5352" s="8" t="s">
        <v>8</v>
      </c>
      <c r="D5352" s="9" t="s">
        <v>41</v>
      </c>
      <c r="E5352" s="8">
        <v>1</v>
      </c>
      <c r="F5352" s="9" t="str">
        <f>_xlfn.XLOOKUP(D5352,Data!G:G,Data!H:H,0,0,1)</f>
        <v>Asia</v>
      </c>
    </row>
    <row r="5353" spans="1:6" x14ac:dyDescent="0.2">
      <c r="A5353" s="9" t="s">
        <v>426</v>
      </c>
      <c r="B5353" s="9" t="s">
        <v>443</v>
      </c>
      <c r="C5353" s="8" t="s">
        <v>8</v>
      </c>
      <c r="D5353" s="9" t="s">
        <v>42</v>
      </c>
      <c r="E5353" s="8">
        <v>1</v>
      </c>
      <c r="F5353" s="9" t="str">
        <f>_xlfn.XLOOKUP(D5353,Data!G:G,Data!H:H,0,0,1)</f>
        <v>Europe</v>
      </c>
    </row>
    <row r="5354" spans="1:6" x14ac:dyDescent="0.2">
      <c r="A5354" s="9" t="s">
        <v>426</v>
      </c>
      <c r="B5354" s="9" t="s">
        <v>443</v>
      </c>
      <c r="C5354" s="8" t="s">
        <v>8</v>
      </c>
      <c r="D5354" s="9" t="s">
        <v>137</v>
      </c>
      <c r="E5354" s="8">
        <v>1</v>
      </c>
      <c r="F5354" s="9" t="str">
        <f>_xlfn.XLOOKUP(D5354,Data!G:G,Data!H:H,0,0,1)</f>
        <v>Europe</v>
      </c>
    </row>
    <row r="5355" spans="1:6" x14ac:dyDescent="0.2">
      <c r="A5355" s="9" t="s">
        <v>426</v>
      </c>
      <c r="B5355" s="9" t="s">
        <v>443</v>
      </c>
      <c r="C5355" s="8" t="s">
        <v>8</v>
      </c>
      <c r="D5355" s="9" t="s">
        <v>45</v>
      </c>
      <c r="E5355" s="8">
        <v>1</v>
      </c>
      <c r="F5355" s="9" t="str">
        <f>_xlfn.XLOOKUP(D5355,Data!G:G,Data!H:H,0,0,1)</f>
        <v>North America</v>
      </c>
    </row>
    <row r="5356" spans="1:6" x14ac:dyDescent="0.2">
      <c r="A5356" s="9" t="s">
        <v>426</v>
      </c>
      <c r="B5356" s="9" t="s">
        <v>444</v>
      </c>
      <c r="C5356" s="8" t="s">
        <v>8</v>
      </c>
      <c r="D5356" s="9" t="s">
        <v>10</v>
      </c>
      <c r="E5356" s="8">
        <v>1</v>
      </c>
      <c r="F5356" s="9" t="str">
        <f>_xlfn.XLOOKUP(D5356,Data!G:G,Data!H:H,0,0,1)</f>
        <v>Oceania</v>
      </c>
    </row>
    <row r="5357" spans="1:6" x14ac:dyDescent="0.2">
      <c r="A5357" s="9" t="s">
        <v>426</v>
      </c>
      <c r="B5357" s="9" t="s">
        <v>444</v>
      </c>
      <c r="C5357" s="8" t="s">
        <v>8</v>
      </c>
      <c r="D5357" s="9" t="s">
        <v>52</v>
      </c>
      <c r="E5357" s="8">
        <v>1</v>
      </c>
      <c r="F5357" s="9" t="str">
        <f>_xlfn.XLOOKUP(D5357,Data!G:G,Data!H:H,0,0,1)</f>
        <v>Europe</v>
      </c>
    </row>
    <row r="5358" spans="1:6" x14ac:dyDescent="0.2">
      <c r="A5358" s="9" t="s">
        <v>426</v>
      </c>
      <c r="B5358" s="9" t="s">
        <v>444</v>
      </c>
      <c r="C5358" s="8" t="s">
        <v>8</v>
      </c>
      <c r="D5358" s="9" t="s">
        <v>14</v>
      </c>
      <c r="E5358" s="8">
        <v>1</v>
      </c>
      <c r="F5358" s="9" t="str">
        <f>_xlfn.XLOOKUP(D5358,Data!G:G,Data!H:H,0,0,1)</f>
        <v>North America</v>
      </c>
    </row>
    <row r="5359" spans="1:6" x14ac:dyDescent="0.2">
      <c r="A5359" s="9" t="s">
        <v>426</v>
      </c>
      <c r="B5359" s="9" t="s">
        <v>444</v>
      </c>
      <c r="C5359" s="8" t="s">
        <v>8</v>
      </c>
      <c r="D5359" s="9" t="s">
        <v>17</v>
      </c>
      <c r="E5359" s="8">
        <v>1</v>
      </c>
      <c r="F5359" s="9" t="str">
        <f>_xlfn.XLOOKUP(D5359,Data!G:G,Data!H:H,0,0,1)</f>
        <v>Asia</v>
      </c>
    </row>
    <row r="5360" spans="1:6" x14ac:dyDescent="0.2">
      <c r="A5360" s="9" t="s">
        <v>426</v>
      </c>
      <c r="B5360" s="9" t="s">
        <v>444</v>
      </c>
      <c r="C5360" s="8" t="s">
        <v>8</v>
      </c>
      <c r="D5360" s="9" t="s">
        <v>25</v>
      </c>
      <c r="E5360" s="8">
        <v>1</v>
      </c>
      <c r="F5360" s="9" t="str">
        <f>_xlfn.XLOOKUP(D5360,Data!G:G,Data!H:H,0,0,1)</f>
        <v>Europe</v>
      </c>
    </row>
    <row r="5361" spans="1:6" x14ac:dyDescent="0.2">
      <c r="A5361" s="9" t="s">
        <v>426</v>
      </c>
      <c r="B5361" s="9" t="s">
        <v>444</v>
      </c>
      <c r="C5361" s="8" t="s">
        <v>8</v>
      </c>
      <c r="D5361" s="9" t="s">
        <v>26</v>
      </c>
      <c r="E5361" s="8">
        <v>1</v>
      </c>
      <c r="F5361" s="9" t="str">
        <f>_xlfn.XLOOKUP(D5361,Data!G:G,Data!H:H,0,0,1)</f>
        <v>Europe</v>
      </c>
    </row>
    <row r="5362" spans="1:6" x14ac:dyDescent="0.2">
      <c r="A5362" s="9" t="s">
        <v>426</v>
      </c>
      <c r="B5362" s="9" t="s">
        <v>444</v>
      </c>
      <c r="C5362" s="8" t="s">
        <v>8</v>
      </c>
      <c r="D5362" s="9" t="s">
        <v>27</v>
      </c>
      <c r="E5362" s="8">
        <v>1</v>
      </c>
      <c r="F5362" s="9" t="str">
        <f>_xlfn.XLOOKUP(D5362,Data!G:G,Data!H:H,0,0,1)</f>
        <v>Europe</v>
      </c>
    </row>
    <row r="5363" spans="1:6" x14ac:dyDescent="0.2">
      <c r="A5363" s="9" t="s">
        <v>426</v>
      </c>
      <c r="B5363" s="9" t="s">
        <v>444</v>
      </c>
      <c r="C5363" s="8" t="s">
        <v>8</v>
      </c>
      <c r="D5363" s="9" t="s">
        <v>156</v>
      </c>
      <c r="E5363" s="8">
        <v>1</v>
      </c>
      <c r="F5363" s="9" t="str">
        <f>_xlfn.XLOOKUP(D5363,Data!G:G,Data!H:H,0,0,1)</f>
        <v>Europe</v>
      </c>
    </row>
    <row r="5364" spans="1:6" x14ac:dyDescent="0.2">
      <c r="A5364" s="9" t="s">
        <v>426</v>
      </c>
      <c r="B5364" s="9" t="s">
        <v>444</v>
      </c>
      <c r="C5364" s="8" t="s">
        <v>8</v>
      </c>
      <c r="D5364" s="9" t="s">
        <v>31</v>
      </c>
      <c r="E5364" s="8">
        <v>1</v>
      </c>
      <c r="F5364" s="9" t="str">
        <f>_xlfn.XLOOKUP(D5364,Data!G:G,Data!H:H,0,0,1)</f>
        <v>Europe</v>
      </c>
    </row>
    <row r="5365" spans="1:6" x14ac:dyDescent="0.2">
      <c r="A5365" s="9" t="s">
        <v>426</v>
      </c>
      <c r="B5365" s="9" t="s">
        <v>444</v>
      </c>
      <c r="C5365" s="8" t="s">
        <v>8</v>
      </c>
      <c r="D5365" s="9" t="s">
        <v>32</v>
      </c>
      <c r="E5365" s="8">
        <v>1</v>
      </c>
      <c r="F5365" s="9" t="str">
        <f>_xlfn.XLOOKUP(D5365,Data!G:G,Data!H:H,0,0,1)</f>
        <v>Asia</v>
      </c>
    </row>
    <row r="5366" spans="1:6" x14ac:dyDescent="0.2">
      <c r="A5366" s="9" t="s">
        <v>426</v>
      </c>
      <c r="B5366" s="9" t="s">
        <v>444</v>
      </c>
      <c r="C5366" s="8" t="s">
        <v>8</v>
      </c>
      <c r="D5366" s="9" t="s">
        <v>38</v>
      </c>
      <c r="E5366" s="8">
        <v>1</v>
      </c>
      <c r="F5366" s="9" t="str">
        <f>_xlfn.XLOOKUP(D5366,Data!G:G,Data!H:H,0,0,1)</f>
        <v>Europe</v>
      </c>
    </row>
    <row r="5367" spans="1:6" x14ac:dyDescent="0.2">
      <c r="A5367" s="9" t="s">
        <v>426</v>
      </c>
      <c r="B5367" s="9" t="s">
        <v>444</v>
      </c>
      <c r="C5367" s="8" t="s">
        <v>8</v>
      </c>
      <c r="D5367" s="9" t="s">
        <v>59</v>
      </c>
      <c r="E5367" s="8">
        <v>1</v>
      </c>
      <c r="F5367" s="9" t="str">
        <f>_xlfn.XLOOKUP(D5367,Data!G:G,Data!H:H,0,0,1)</f>
        <v>Europe</v>
      </c>
    </row>
    <row r="5368" spans="1:6" x14ac:dyDescent="0.2">
      <c r="A5368" s="9" t="s">
        <v>426</v>
      </c>
      <c r="B5368" s="9" t="s">
        <v>444</v>
      </c>
      <c r="C5368" s="8" t="s">
        <v>8</v>
      </c>
      <c r="D5368" s="9" t="s">
        <v>41</v>
      </c>
      <c r="E5368" s="8">
        <v>1</v>
      </c>
      <c r="F5368" s="9" t="str">
        <f>_xlfn.XLOOKUP(D5368,Data!G:G,Data!H:H,0,0,1)</f>
        <v>Asia</v>
      </c>
    </row>
    <row r="5369" spans="1:6" x14ac:dyDescent="0.2">
      <c r="A5369" s="9" t="s">
        <v>426</v>
      </c>
      <c r="B5369" s="9" t="s">
        <v>444</v>
      </c>
      <c r="C5369" s="8" t="s">
        <v>8</v>
      </c>
      <c r="D5369" s="9" t="s">
        <v>42</v>
      </c>
      <c r="E5369" s="8">
        <v>1</v>
      </c>
      <c r="F5369" s="9" t="str">
        <f>_xlfn.XLOOKUP(D5369,Data!G:G,Data!H:H,0,0,1)</f>
        <v>Europe</v>
      </c>
    </row>
    <row r="5370" spans="1:6" x14ac:dyDescent="0.2">
      <c r="A5370" s="9" t="s">
        <v>426</v>
      </c>
      <c r="B5370" s="9" t="s">
        <v>444</v>
      </c>
      <c r="C5370" s="8" t="s">
        <v>8</v>
      </c>
      <c r="D5370" s="9" t="s">
        <v>137</v>
      </c>
      <c r="E5370" s="8">
        <v>1</v>
      </c>
      <c r="F5370" s="9" t="str">
        <f>_xlfn.XLOOKUP(D5370,Data!G:G,Data!H:H,0,0,1)</f>
        <v>Europe</v>
      </c>
    </row>
    <row r="5371" spans="1:6" x14ac:dyDescent="0.2">
      <c r="A5371" s="9" t="s">
        <v>426</v>
      </c>
      <c r="B5371" s="9" t="s">
        <v>444</v>
      </c>
      <c r="C5371" s="8" t="s">
        <v>8</v>
      </c>
      <c r="D5371" s="9" t="s">
        <v>45</v>
      </c>
      <c r="E5371" s="8">
        <v>1</v>
      </c>
      <c r="F5371" s="9" t="str">
        <f>_xlfn.XLOOKUP(D5371,Data!G:G,Data!H:H,0,0,1)</f>
        <v>North America</v>
      </c>
    </row>
    <row r="5372" spans="1:6" x14ac:dyDescent="0.2">
      <c r="A5372" s="9" t="s">
        <v>426</v>
      </c>
      <c r="B5372" s="9" t="s">
        <v>445</v>
      </c>
      <c r="C5372" s="8" t="s">
        <v>8</v>
      </c>
      <c r="D5372" s="9" t="s">
        <v>10</v>
      </c>
      <c r="E5372" s="8">
        <v>2</v>
      </c>
      <c r="F5372" s="9" t="str">
        <f>_xlfn.XLOOKUP(D5372,Data!G:G,Data!H:H,0,0,1)</f>
        <v>Oceania</v>
      </c>
    </row>
    <row r="5373" spans="1:6" x14ac:dyDescent="0.2">
      <c r="A5373" s="9" t="s">
        <v>426</v>
      </c>
      <c r="B5373" s="9" t="s">
        <v>445</v>
      </c>
      <c r="C5373" s="8" t="s">
        <v>8</v>
      </c>
      <c r="D5373" s="9" t="s">
        <v>52</v>
      </c>
      <c r="E5373" s="8">
        <v>2</v>
      </c>
      <c r="F5373" s="9" t="str">
        <f>_xlfn.XLOOKUP(D5373,Data!G:G,Data!H:H,0,0,1)</f>
        <v>Europe</v>
      </c>
    </row>
    <row r="5374" spans="1:6" x14ac:dyDescent="0.2">
      <c r="A5374" s="9" t="s">
        <v>426</v>
      </c>
      <c r="B5374" s="9" t="s">
        <v>445</v>
      </c>
      <c r="C5374" s="8" t="s">
        <v>8</v>
      </c>
      <c r="D5374" s="9" t="s">
        <v>13</v>
      </c>
      <c r="E5374" s="8">
        <v>1</v>
      </c>
      <c r="F5374" s="9" t="str">
        <f>_xlfn.XLOOKUP(D5374,Data!G:G,Data!H:H,0,0,1)</f>
        <v>South America</v>
      </c>
    </row>
    <row r="5375" spans="1:6" x14ac:dyDescent="0.2">
      <c r="A5375" s="9" t="s">
        <v>426</v>
      </c>
      <c r="B5375" s="9" t="s">
        <v>445</v>
      </c>
      <c r="C5375" s="8" t="s">
        <v>8</v>
      </c>
      <c r="D5375" s="9" t="s">
        <v>21</v>
      </c>
      <c r="E5375" s="8">
        <v>1</v>
      </c>
      <c r="F5375" s="9" t="str">
        <f>_xlfn.XLOOKUP(D5375,Data!G:G,Data!H:H,0,0,1)</f>
        <v>Europe</v>
      </c>
    </row>
    <row r="5376" spans="1:6" x14ac:dyDescent="0.2">
      <c r="A5376" s="9" t="s">
        <v>426</v>
      </c>
      <c r="B5376" s="9" t="s">
        <v>445</v>
      </c>
      <c r="C5376" s="8" t="s">
        <v>8</v>
      </c>
      <c r="D5376" s="9" t="s">
        <v>196</v>
      </c>
      <c r="E5376" s="8">
        <v>1</v>
      </c>
      <c r="F5376" s="9" t="str">
        <f>_xlfn.XLOOKUP(D5376,Data!G:G,Data!H:H,0,0,1)</f>
        <v>South America</v>
      </c>
    </row>
    <row r="5377" spans="1:6" x14ac:dyDescent="0.2">
      <c r="A5377" s="9" t="s">
        <v>426</v>
      </c>
      <c r="B5377" s="9" t="s">
        <v>445</v>
      </c>
      <c r="C5377" s="8" t="s">
        <v>8</v>
      </c>
      <c r="D5377" s="9" t="s">
        <v>25</v>
      </c>
      <c r="E5377" s="8">
        <v>2</v>
      </c>
      <c r="F5377" s="9" t="str">
        <f>_xlfn.XLOOKUP(D5377,Data!G:G,Data!H:H,0,0,1)</f>
        <v>Europe</v>
      </c>
    </row>
    <row r="5378" spans="1:6" x14ac:dyDescent="0.2">
      <c r="A5378" s="9" t="s">
        <v>426</v>
      </c>
      <c r="B5378" s="9" t="s">
        <v>445</v>
      </c>
      <c r="C5378" s="8" t="s">
        <v>8</v>
      </c>
      <c r="D5378" s="9" t="s">
        <v>26</v>
      </c>
      <c r="E5378" s="8">
        <v>2</v>
      </c>
      <c r="F5378" s="9" t="str">
        <f>_xlfn.XLOOKUP(D5378,Data!G:G,Data!H:H,0,0,1)</f>
        <v>Europe</v>
      </c>
    </row>
    <row r="5379" spans="1:6" x14ac:dyDescent="0.2">
      <c r="A5379" s="9" t="s">
        <v>426</v>
      </c>
      <c r="B5379" s="9" t="s">
        <v>445</v>
      </c>
      <c r="C5379" s="8" t="s">
        <v>8</v>
      </c>
      <c r="D5379" s="9" t="s">
        <v>27</v>
      </c>
      <c r="E5379" s="8">
        <v>2</v>
      </c>
      <c r="F5379" s="9" t="str">
        <f>_xlfn.XLOOKUP(D5379,Data!G:G,Data!H:H,0,0,1)</f>
        <v>Europe</v>
      </c>
    </row>
    <row r="5380" spans="1:6" x14ac:dyDescent="0.2">
      <c r="A5380" s="9" t="s">
        <v>426</v>
      </c>
      <c r="B5380" s="9" t="s">
        <v>445</v>
      </c>
      <c r="C5380" s="8" t="s">
        <v>8</v>
      </c>
      <c r="D5380" s="9" t="s">
        <v>70</v>
      </c>
      <c r="E5380" s="8">
        <v>1</v>
      </c>
      <c r="F5380" s="9" t="str">
        <f>_xlfn.XLOOKUP(D5380,Data!G:G,Data!H:H,0,0,1)</f>
        <v>Europe</v>
      </c>
    </row>
    <row r="5381" spans="1:6" x14ac:dyDescent="0.2">
      <c r="A5381" s="9" t="s">
        <v>426</v>
      </c>
      <c r="B5381" s="9" t="s">
        <v>445</v>
      </c>
      <c r="C5381" s="8" t="s">
        <v>8</v>
      </c>
      <c r="D5381" s="9" t="s">
        <v>143</v>
      </c>
      <c r="E5381" s="8">
        <v>2</v>
      </c>
      <c r="F5381" s="9" t="str">
        <f>_xlfn.XLOOKUP(D5381,Data!G:G,Data!H:H,0,0,1)</f>
        <v>Europe</v>
      </c>
    </row>
    <row r="5382" spans="1:6" x14ac:dyDescent="0.2">
      <c r="A5382" s="9" t="s">
        <v>426</v>
      </c>
      <c r="B5382" s="9" t="s">
        <v>445</v>
      </c>
      <c r="C5382" s="8" t="s">
        <v>8</v>
      </c>
      <c r="D5382" s="9" t="s">
        <v>156</v>
      </c>
      <c r="E5382" s="8">
        <v>1</v>
      </c>
      <c r="F5382" s="9" t="str">
        <f>_xlfn.XLOOKUP(D5382,Data!G:G,Data!H:H,0,0,1)</f>
        <v>Europe</v>
      </c>
    </row>
    <row r="5383" spans="1:6" x14ac:dyDescent="0.2">
      <c r="A5383" s="9" t="s">
        <v>426</v>
      </c>
      <c r="B5383" s="9" t="s">
        <v>445</v>
      </c>
      <c r="C5383" s="8" t="s">
        <v>8</v>
      </c>
      <c r="D5383" s="9" t="s">
        <v>30</v>
      </c>
      <c r="E5383" s="8">
        <v>1</v>
      </c>
      <c r="F5383" s="9" t="str">
        <f>_xlfn.XLOOKUP(D5383,Data!G:G,Data!H:H,0,0,1)</f>
        <v>Europe</v>
      </c>
    </row>
    <row r="5384" spans="1:6" x14ac:dyDescent="0.2">
      <c r="A5384" s="9" t="s">
        <v>426</v>
      </c>
      <c r="B5384" s="9" t="s">
        <v>445</v>
      </c>
      <c r="C5384" s="8" t="s">
        <v>8</v>
      </c>
      <c r="D5384" s="9" t="s">
        <v>31</v>
      </c>
      <c r="E5384" s="8">
        <v>2</v>
      </c>
      <c r="F5384" s="9" t="str">
        <f>_xlfn.XLOOKUP(D5384,Data!G:G,Data!H:H,0,0,1)</f>
        <v>Europe</v>
      </c>
    </row>
    <row r="5385" spans="1:6" x14ac:dyDescent="0.2">
      <c r="A5385" s="9" t="s">
        <v>426</v>
      </c>
      <c r="B5385" s="9" t="s">
        <v>445</v>
      </c>
      <c r="C5385" s="8" t="s">
        <v>8</v>
      </c>
      <c r="D5385" s="9" t="s">
        <v>32</v>
      </c>
      <c r="E5385" s="8">
        <v>1</v>
      </c>
      <c r="F5385" s="9" t="str">
        <f>_xlfn.XLOOKUP(D5385,Data!G:G,Data!H:H,0,0,1)</f>
        <v>Asia</v>
      </c>
    </row>
    <row r="5386" spans="1:6" x14ac:dyDescent="0.2">
      <c r="A5386" s="9" t="s">
        <v>426</v>
      </c>
      <c r="B5386" s="9" t="s">
        <v>445</v>
      </c>
      <c r="C5386" s="8" t="s">
        <v>8</v>
      </c>
      <c r="D5386" s="9" t="s">
        <v>35</v>
      </c>
      <c r="E5386" s="8">
        <v>1</v>
      </c>
      <c r="F5386" s="9" t="str">
        <f>_xlfn.XLOOKUP(D5386,Data!G:G,Data!H:H,0,0,1)</f>
        <v>North America</v>
      </c>
    </row>
    <row r="5387" spans="1:6" x14ac:dyDescent="0.2">
      <c r="A5387" s="9" t="s">
        <v>426</v>
      </c>
      <c r="B5387" s="9" t="s">
        <v>445</v>
      </c>
      <c r="C5387" s="8" t="s">
        <v>8</v>
      </c>
      <c r="D5387" s="9" t="s">
        <v>236</v>
      </c>
      <c r="E5387" s="8">
        <v>1</v>
      </c>
      <c r="F5387" s="9" t="str">
        <f>_xlfn.XLOOKUP(D5387,Data!G:G,Data!H:H,0,0,1)</f>
        <v>Africa</v>
      </c>
    </row>
    <row r="5388" spans="1:6" x14ac:dyDescent="0.2">
      <c r="A5388" s="9" t="s">
        <v>426</v>
      </c>
      <c r="B5388" s="9" t="s">
        <v>445</v>
      </c>
      <c r="C5388" s="8" t="s">
        <v>8</v>
      </c>
      <c r="D5388" s="9" t="s">
        <v>144</v>
      </c>
      <c r="E5388" s="8">
        <v>1</v>
      </c>
      <c r="F5388" s="9" t="str">
        <f>_xlfn.XLOOKUP(D5388,Data!G:G,Data!H:H,0,0,1)</f>
        <v>Europe</v>
      </c>
    </row>
    <row r="5389" spans="1:6" x14ac:dyDescent="0.2">
      <c r="A5389" s="9" t="s">
        <v>426</v>
      </c>
      <c r="B5389" s="9" t="s">
        <v>445</v>
      </c>
      <c r="C5389" s="8" t="s">
        <v>8</v>
      </c>
      <c r="D5389" s="9" t="s">
        <v>59</v>
      </c>
      <c r="E5389" s="8">
        <v>1</v>
      </c>
      <c r="F5389" s="9" t="str">
        <f>_xlfn.XLOOKUP(D5389,Data!G:G,Data!H:H,0,0,1)</f>
        <v>Europe</v>
      </c>
    </row>
    <row r="5390" spans="1:6" x14ac:dyDescent="0.2">
      <c r="A5390" s="9" t="s">
        <v>426</v>
      </c>
      <c r="B5390" s="9" t="s">
        <v>445</v>
      </c>
      <c r="C5390" s="8" t="s">
        <v>8</v>
      </c>
      <c r="D5390" s="9" t="s">
        <v>42</v>
      </c>
      <c r="E5390" s="8">
        <v>1</v>
      </c>
      <c r="F5390" s="9" t="str">
        <f>_xlfn.XLOOKUP(D5390,Data!G:G,Data!H:H,0,0,1)</f>
        <v>Europe</v>
      </c>
    </row>
    <row r="5391" spans="1:6" x14ac:dyDescent="0.2">
      <c r="A5391" s="9" t="s">
        <v>426</v>
      </c>
      <c r="B5391" s="9" t="s">
        <v>445</v>
      </c>
      <c r="C5391" s="8" t="s">
        <v>8</v>
      </c>
      <c r="D5391" s="9" t="s">
        <v>43</v>
      </c>
      <c r="E5391" s="8">
        <v>2</v>
      </c>
      <c r="F5391" s="9" t="str">
        <f>_xlfn.XLOOKUP(D5391,Data!G:G,Data!H:H,0,0,1)</f>
        <v>Europe</v>
      </c>
    </row>
    <row r="5392" spans="1:6" x14ac:dyDescent="0.2">
      <c r="A5392" s="9" t="s">
        <v>426</v>
      </c>
      <c r="B5392" s="9" t="s">
        <v>445</v>
      </c>
      <c r="C5392" s="8" t="s">
        <v>8</v>
      </c>
      <c r="D5392" s="9" t="s">
        <v>45</v>
      </c>
      <c r="E5392" s="8">
        <v>1</v>
      </c>
      <c r="F5392" s="9" t="str">
        <f>_xlfn.XLOOKUP(D5392,Data!G:G,Data!H:H,0,0,1)</f>
        <v>North America</v>
      </c>
    </row>
    <row r="5393" spans="1:6" x14ac:dyDescent="0.2">
      <c r="A5393" s="9" t="s">
        <v>426</v>
      </c>
      <c r="B5393" s="9" t="s">
        <v>428</v>
      </c>
      <c r="C5393" s="8" t="s">
        <v>51</v>
      </c>
      <c r="D5393" s="9" t="s">
        <v>300</v>
      </c>
      <c r="E5393" s="8">
        <v>1</v>
      </c>
      <c r="F5393" s="9" t="str">
        <f>_xlfn.XLOOKUP(D5393,Data!G:G,Data!H:H,0,0,1)</f>
        <v>North America</v>
      </c>
    </row>
    <row r="5394" spans="1:6" x14ac:dyDescent="0.2">
      <c r="A5394" s="9" t="s">
        <v>426</v>
      </c>
      <c r="B5394" s="9" t="s">
        <v>428</v>
      </c>
      <c r="C5394" s="8" t="s">
        <v>51</v>
      </c>
      <c r="D5394" s="9" t="s">
        <v>10</v>
      </c>
      <c r="E5394" s="8">
        <v>2</v>
      </c>
      <c r="F5394" s="9" t="str">
        <f>_xlfn.XLOOKUP(D5394,Data!G:G,Data!H:H,0,0,1)</f>
        <v>Oceania</v>
      </c>
    </row>
    <row r="5395" spans="1:6" x14ac:dyDescent="0.2">
      <c r="A5395" s="9" t="s">
        <v>426</v>
      </c>
      <c r="B5395" s="9" t="s">
        <v>428</v>
      </c>
      <c r="C5395" s="8" t="s">
        <v>51</v>
      </c>
      <c r="D5395" s="9" t="s">
        <v>53</v>
      </c>
      <c r="E5395" s="8">
        <v>1</v>
      </c>
      <c r="F5395" s="9" t="str">
        <f>_xlfn.XLOOKUP(D5395,Data!G:G,Data!H:H,0,0,1)</f>
        <v>Europe</v>
      </c>
    </row>
    <row r="5396" spans="1:6" x14ac:dyDescent="0.2">
      <c r="A5396" s="9" t="s">
        <v>426</v>
      </c>
      <c r="B5396" s="9" t="s">
        <v>428</v>
      </c>
      <c r="C5396" s="8" t="s">
        <v>51</v>
      </c>
      <c r="D5396" s="9" t="s">
        <v>79</v>
      </c>
      <c r="E5396" s="8">
        <v>1</v>
      </c>
      <c r="F5396" s="9" t="str">
        <f>_xlfn.XLOOKUP(D5396,Data!G:G,Data!H:H,0,0,1)</f>
        <v>North America</v>
      </c>
    </row>
    <row r="5397" spans="1:6" x14ac:dyDescent="0.2">
      <c r="A5397" s="9" t="s">
        <v>426</v>
      </c>
      <c r="B5397" s="9" t="s">
        <v>428</v>
      </c>
      <c r="C5397" s="8" t="s">
        <v>51</v>
      </c>
      <c r="D5397" s="9" t="s">
        <v>11</v>
      </c>
      <c r="E5397" s="8">
        <v>1</v>
      </c>
      <c r="F5397" s="9" t="str">
        <f>_xlfn.XLOOKUP(D5397,Data!G:G,Data!H:H,0,0,1)</f>
        <v>Asia</v>
      </c>
    </row>
    <row r="5398" spans="1:6" x14ac:dyDescent="0.2">
      <c r="A5398" s="9" t="s">
        <v>426</v>
      </c>
      <c r="B5398" s="9" t="s">
        <v>428</v>
      </c>
      <c r="C5398" s="8" t="s">
        <v>51</v>
      </c>
      <c r="D5398" s="9" t="s">
        <v>141</v>
      </c>
      <c r="E5398" s="8">
        <v>1</v>
      </c>
      <c r="F5398" s="9" t="str">
        <f>_xlfn.XLOOKUP(D5398,Data!G:G,Data!H:H,0,0,1)</f>
        <v>Europe</v>
      </c>
    </row>
    <row r="5399" spans="1:6" x14ac:dyDescent="0.2">
      <c r="A5399" s="9" t="s">
        <v>426</v>
      </c>
      <c r="B5399" s="9" t="s">
        <v>428</v>
      </c>
      <c r="C5399" s="8" t="s">
        <v>51</v>
      </c>
      <c r="D5399" s="9" t="s">
        <v>81</v>
      </c>
      <c r="E5399" s="8">
        <v>1</v>
      </c>
      <c r="F5399" s="9" t="str">
        <f>_xlfn.XLOOKUP(D5399,Data!G:G,Data!H:H,0,0,1)</f>
        <v>Africa</v>
      </c>
    </row>
    <row r="5400" spans="1:6" x14ac:dyDescent="0.2">
      <c r="A5400" s="9" t="s">
        <v>426</v>
      </c>
      <c r="B5400" s="9" t="s">
        <v>428</v>
      </c>
      <c r="C5400" s="8" t="s">
        <v>51</v>
      </c>
      <c r="D5400" s="9" t="s">
        <v>186</v>
      </c>
      <c r="E5400" s="8">
        <v>1</v>
      </c>
      <c r="F5400" s="9" t="str">
        <f>_xlfn.XLOOKUP(D5400,Data!G:G,Data!H:H,0,0,1)</f>
        <v>South America</v>
      </c>
    </row>
    <row r="5401" spans="1:6" x14ac:dyDescent="0.2">
      <c r="A5401" s="9" t="s">
        <v>426</v>
      </c>
      <c r="B5401" s="9" t="s">
        <v>428</v>
      </c>
      <c r="C5401" s="8" t="s">
        <v>51</v>
      </c>
      <c r="D5401" s="9" t="s">
        <v>84</v>
      </c>
      <c r="E5401" s="8">
        <v>1</v>
      </c>
      <c r="F5401" s="9" t="str">
        <f>_xlfn.XLOOKUP(D5401,Data!G:G,Data!H:H,0,0,1)</f>
        <v>Asia</v>
      </c>
    </row>
    <row r="5402" spans="1:6" x14ac:dyDescent="0.2">
      <c r="A5402" s="9" t="s">
        <v>426</v>
      </c>
      <c r="B5402" s="9" t="s">
        <v>428</v>
      </c>
      <c r="C5402" s="8" t="s">
        <v>51</v>
      </c>
      <c r="D5402" s="9" t="s">
        <v>238</v>
      </c>
      <c r="E5402" s="8">
        <v>1</v>
      </c>
      <c r="F5402" s="9" t="str">
        <f>_xlfn.XLOOKUP(D5402,Data!G:G,Data!H:H,0,0,1)</f>
        <v>Africa</v>
      </c>
    </row>
    <row r="5403" spans="1:6" x14ac:dyDescent="0.2">
      <c r="A5403" s="9" t="s">
        <v>426</v>
      </c>
      <c r="B5403" s="9" t="s">
        <v>428</v>
      </c>
      <c r="C5403" s="8" t="s">
        <v>51</v>
      </c>
      <c r="D5403" s="9" t="s">
        <v>167</v>
      </c>
      <c r="E5403" s="8">
        <v>1</v>
      </c>
      <c r="F5403" s="9" t="str">
        <f>_xlfn.XLOOKUP(D5403,Data!G:G,Data!H:H,0,0,1)</f>
        <v>Africa</v>
      </c>
    </row>
    <row r="5404" spans="1:6" x14ac:dyDescent="0.2">
      <c r="A5404" s="9" t="s">
        <v>426</v>
      </c>
      <c r="B5404" s="9" t="s">
        <v>428</v>
      </c>
      <c r="C5404" s="8" t="s">
        <v>51</v>
      </c>
      <c r="D5404" s="9" t="s">
        <v>154</v>
      </c>
      <c r="E5404" s="8">
        <v>1</v>
      </c>
      <c r="F5404" s="9" t="str">
        <f>_xlfn.XLOOKUP(D5404,Data!G:G,Data!H:H,0,0,1)</f>
        <v>Asia</v>
      </c>
    </row>
    <row r="5405" spans="1:6" x14ac:dyDescent="0.2">
      <c r="A5405" s="9" t="s">
        <v>426</v>
      </c>
      <c r="B5405" s="9" t="s">
        <v>428</v>
      </c>
      <c r="C5405" s="8" t="s">
        <v>51</v>
      </c>
      <c r="D5405" s="9" t="s">
        <v>85</v>
      </c>
      <c r="E5405" s="8">
        <v>1</v>
      </c>
      <c r="F5405" s="9" t="str">
        <f>_xlfn.XLOOKUP(D5405,Data!G:G,Data!H:H,0,0,1)</f>
        <v>Africa</v>
      </c>
    </row>
    <row r="5406" spans="1:6" x14ac:dyDescent="0.2">
      <c r="A5406" s="9" t="s">
        <v>426</v>
      </c>
      <c r="B5406" s="9" t="s">
        <v>428</v>
      </c>
      <c r="C5406" s="8" t="s">
        <v>51</v>
      </c>
      <c r="D5406" s="9" t="s">
        <v>14</v>
      </c>
      <c r="E5406" s="8">
        <v>1</v>
      </c>
      <c r="F5406" s="9" t="str">
        <f>_xlfn.XLOOKUP(D5406,Data!G:G,Data!H:H,0,0,1)</f>
        <v>North America</v>
      </c>
    </row>
    <row r="5407" spans="1:6" x14ac:dyDescent="0.2">
      <c r="A5407" s="9" t="s">
        <v>426</v>
      </c>
      <c r="B5407" s="9" t="s">
        <v>428</v>
      </c>
      <c r="C5407" s="8" t="s">
        <v>51</v>
      </c>
      <c r="D5407" s="9" t="s">
        <v>87</v>
      </c>
      <c r="E5407" s="8">
        <v>1</v>
      </c>
      <c r="F5407" s="9" t="str">
        <f>_xlfn.XLOOKUP(D5407,Data!G:G,Data!H:H,0,0,1)</f>
        <v>Africa</v>
      </c>
    </row>
    <row r="5408" spans="1:6" x14ac:dyDescent="0.2">
      <c r="A5408" s="9" t="s">
        <v>426</v>
      </c>
      <c r="B5408" s="9" t="s">
        <v>428</v>
      </c>
      <c r="C5408" s="8" t="s">
        <v>51</v>
      </c>
      <c r="D5408" s="9" t="s">
        <v>17</v>
      </c>
      <c r="E5408" s="8">
        <v>2</v>
      </c>
      <c r="F5408" s="9" t="str">
        <f>_xlfn.XLOOKUP(D5408,Data!G:G,Data!H:H,0,0,1)</f>
        <v>Asia</v>
      </c>
    </row>
    <row r="5409" spans="1:6" x14ac:dyDescent="0.2">
      <c r="A5409" s="9" t="s">
        <v>426</v>
      </c>
      <c r="B5409" s="9" t="s">
        <v>428</v>
      </c>
      <c r="C5409" s="8" t="s">
        <v>51</v>
      </c>
      <c r="D5409" s="9" t="s">
        <v>88</v>
      </c>
      <c r="E5409" s="8">
        <v>1</v>
      </c>
      <c r="F5409" s="9" t="str">
        <f>_xlfn.XLOOKUP(D5409,Data!G:G,Data!H:H,0,0,1)</f>
        <v>Africa</v>
      </c>
    </row>
    <row r="5410" spans="1:6" x14ac:dyDescent="0.2">
      <c r="A5410" s="9" t="s">
        <v>426</v>
      </c>
      <c r="B5410" s="9" t="s">
        <v>428</v>
      </c>
      <c r="C5410" s="8" t="s">
        <v>51</v>
      </c>
      <c r="D5410" s="9" t="s">
        <v>203</v>
      </c>
      <c r="E5410" s="8">
        <v>1</v>
      </c>
      <c r="F5410" s="9" t="str">
        <f>_xlfn.XLOOKUP(D5410,Data!G:G,Data!H:H,0,0,1)</f>
        <v>Europe</v>
      </c>
    </row>
    <row r="5411" spans="1:6" x14ac:dyDescent="0.2">
      <c r="A5411" s="9" t="s">
        <v>426</v>
      </c>
      <c r="B5411" s="9" t="s">
        <v>428</v>
      </c>
      <c r="C5411" s="8" t="s">
        <v>51</v>
      </c>
      <c r="D5411" s="9" t="s">
        <v>267</v>
      </c>
      <c r="E5411" s="8">
        <v>1</v>
      </c>
      <c r="F5411" s="9" t="str">
        <f>_xlfn.XLOOKUP(D5411,Data!G:G,Data!H:H,0,0,1)</f>
        <v>Africa</v>
      </c>
    </row>
    <row r="5412" spans="1:6" x14ac:dyDescent="0.2">
      <c r="A5412" s="9" t="s">
        <v>426</v>
      </c>
      <c r="B5412" s="9" t="s">
        <v>428</v>
      </c>
      <c r="C5412" s="8" t="s">
        <v>51</v>
      </c>
      <c r="D5412" s="9" t="s">
        <v>54</v>
      </c>
      <c r="E5412" s="8">
        <v>1</v>
      </c>
      <c r="F5412" s="9" t="str">
        <f>_xlfn.XLOOKUP(D5412,Data!G:G,Data!H:H,0,0,1)</f>
        <v>Europe</v>
      </c>
    </row>
    <row r="5413" spans="1:6" x14ac:dyDescent="0.2">
      <c r="A5413" s="9" t="s">
        <v>426</v>
      </c>
      <c r="B5413" s="9" t="s">
        <v>428</v>
      </c>
      <c r="C5413" s="8" t="s">
        <v>51</v>
      </c>
      <c r="D5413" s="9" t="s">
        <v>168</v>
      </c>
      <c r="E5413" s="8">
        <v>1</v>
      </c>
      <c r="F5413" s="9" t="str">
        <f>_xlfn.XLOOKUP(D5413,Data!G:G,Data!H:H,0,0,1)</f>
        <v>Africa</v>
      </c>
    </row>
    <row r="5414" spans="1:6" x14ac:dyDescent="0.2">
      <c r="A5414" s="9" t="s">
        <v>426</v>
      </c>
      <c r="B5414" s="9" t="s">
        <v>428</v>
      </c>
      <c r="C5414" s="8" t="s">
        <v>51</v>
      </c>
      <c r="D5414" s="9" t="s">
        <v>155</v>
      </c>
      <c r="E5414" s="8">
        <v>1</v>
      </c>
      <c r="F5414" s="9" t="str">
        <f>_xlfn.XLOOKUP(D5414,Data!G:G,Data!H:H,0,0,1)</f>
        <v>North America</v>
      </c>
    </row>
    <row r="5415" spans="1:6" x14ac:dyDescent="0.2">
      <c r="A5415" s="9" t="s">
        <v>426</v>
      </c>
      <c r="B5415" s="9" t="s">
        <v>428</v>
      </c>
      <c r="C5415" s="8" t="s">
        <v>51</v>
      </c>
      <c r="D5415" s="9" t="s">
        <v>90</v>
      </c>
      <c r="E5415" s="8">
        <v>1</v>
      </c>
      <c r="F5415" s="9" t="str">
        <f>_xlfn.XLOOKUP(D5415,Data!G:G,Data!H:H,0,0,1)</f>
        <v>Asia</v>
      </c>
    </row>
    <row r="5416" spans="1:6" x14ac:dyDescent="0.2">
      <c r="A5416" s="9" t="s">
        <v>426</v>
      </c>
      <c r="B5416" s="9" t="s">
        <v>428</v>
      </c>
      <c r="C5416" s="8" t="s">
        <v>51</v>
      </c>
      <c r="D5416" s="9" t="s">
        <v>196</v>
      </c>
      <c r="E5416" s="8">
        <v>1</v>
      </c>
      <c r="F5416" s="9" t="str">
        <f>_xlfn.XLOOKUP(D5416,Data!G:G,Data!H:H,0,0,1)</f>
        <v>South America</v>
      </c>
    </row>
    <row r="5417" spans="1:6" x14ac:dyDescent="0.2">
      <c r="A5417" s="9" t="s">
        <v>426</v>
      </c>
      <c r="B5417" s="9" t="s">
        <v>428</v>
      </c>
      <c r="C5417" s="8" t="s">
        <v>51</v>
      </c>
      <c r="D5417" s="9" t="s">
        <v>169</v>
      </c>
      <c r="E5417" s="8">
        <v>1</v>
      </c>
      <c r="F5417" s="9" t="str">
        <f>_xlfn.XLOOKUP(D5417,Data!G:G,Data!H:H,0,0,1)</f>
        <v>Africa</v>
      </c>
    </row>
    <row r="5418" spans="1:6" x14ac:dyDescent="0.2">
      <c r="A5418" s="9" t="s">
        <v>426</v>
      </c>
      <c r="B5418" s="9" t="s">
        <v>428</v>
      </c>
      <c r="C5418" s="8" t="s">
        <v>51</v>
      </c>
      <c r="D5418" s="9" t="s">
        <v>164</v>
      </c>
      <c r="E5418" s="8">
        <v>1</v>
      </c>
      <c r="F5418" s="9" t="str">
        <f>_xlfn.XLOOKUP(D5418,Data!G:G,Data!H:H,0,0,1)</f>
        <v>Africa</v>
      </c>
    </row>
    <row r="5419" spans="1:6" x14ac:dyDescent="0.2">
      <c r="A5419" s="9" t="s">
        <v>426</v>
      </c>
      <c r="B5419" s="9" t="s">
        <v>428</v>
      </c>
      <c r="C5419" s="8" t="s">
        <v>51</v>
      </c>
      <c r="D5419" s="9" t="s">
        <v>93</v>
      </c>
      <c r="E5419" s="8">
        <v>1</v>
      </c>
      <c r="F5419" s="9" t="str">
        <f>_xlfn.XLOOKUP(D5419,Data!G:G,Data!H:H,0,0,1)</f>
        <v>Oceania</v>
      </c>
    </row>
    <row r="5420" spans="1:6" x14ac:dyDescent="0.2">
      <c r="A5420" s="9" t="s">
        <v>426</v>
      </c>
      <c r="B5420" s="9" t="s">
        <v>428</v>
      </c>
      <c r="C5420" s="8" t="s">
        <v>51</v>
      </c>
      <c r="D5420" s="9" t="s">
        <v>94</v>
      </c>
      <c r="E5420" s="8">
        <v>1</v>
      </c>
      <c r="F5420" s="9" t="str">
        <f>_xlfn.XLOOKUP(D5420,Data!G:G,Data!H:H,0,0,1)</f>
        <v>Oceania</v>
      </c>
    </row>
    <row r="5421" spans="1:6" x14ac:dyDescent="0.2">
      <c r="A5421" s="9" t="s">
        <v>426</v>
      </c>
      <c r="B5421" s="9" t="s">
        <v>428</v>
      </c>
      <c r="C5421" s="8" t="s">
        <v>51</v>
      </c>
      <c r="D5421" s="9" t="s">
        <v>25</v>
      </c>
      <c r="E5421" s="8">
        <v>2</v>
      </c>
      <c r="F5421" s="9" t="str">
        <f>_xlfn.XLOOKUP(D5421,Data!G:G,Data!H:H,0,0,1)</f>
        <v>Europe</v>
      </c>
    </row>
    <row r="5422" spans="1:6" x14ac:dyDescent="0.2">
      <c r="A5422" s="9" t="s">
        <v>426</v>
      </c>
      <c r="B5422" s="9" t="s">
        <v>428</v>
      </c>
      <c r="C5422" s="8" t="s">
        <v>51</v>
      </c>
      <c r="D5422" s="9" t="s">
        <v>95</v>
      </c>
      <c r="E5422" s="8">
        <v>1</v>
      </c>
      <c r="F5422" s="9" t="str">
        <f>_xlfn.XLOOKUP(D5422,Data!G:G,Data!H:H,0,0,1)</f>
        <v>Africa</v>
      </c>
    </row>
    <row r="5423" spans="1:6" x14ac:dyDescent="0.2">
      <c r="A5423" s="9" t="s">
        <v>426</v>
      </c>
      <c r="B5423" s="9" t="s">
        <v>428</v>
      </c>
      <c r="C5423" s="8" t="s">
        <v>51</v>
      </c>
      <c r="D5423" s="9" t="s">
        <v>96</v>
      </c>
      <c r="E5423" s="8">
        <v>1</v>
      </c>
      <c r="F5423" s="9" t="str">
        <f>_xlfn.XLOOKUP(D5423,Data!G:G,Data!H:H,0,0,1)</f>
        <v>Africa</v>
      </c>
    </row>
    <row r="5424" spans="1:6" x14ac:dyDescent="0.2">
      <c r="A5424" s="9" t="s">
        <v>426</v>
      </c>
      <c r="B5424" s="9" t="s">
        <v>428</v>
      </c>
      <c r="C5424" s="8" t="s">
        <v>51</v>
      </c>
      <c r="D5424" s="9" t="s">
        <v>27</v>
      </c>
      <c r="E5424" s="8">
        <v>1</v>
      </c>
      <c r="F5424" s="9" t="str">
        <f>_xlfn.XLOOKUP(D5424,Data!G:G,Data!H:H,0,0,1)</f>
        <v>Europe</v>
      </c>
    </row>
    <row r="5425" spans="1:6" x14ac:dyDescent="0.2">
      <c r="A5425" s="9" t="s">
        <v>426</v>
      </c>
      <c r="B5425" s="9" t="s">
        <v>428</v>
      </c>
      <c r="C5425" s="8" t="s">
        <v>51</v>
      </c>
      <c r="D5425" s="9" t="s">
        <v>70</v>
      </c>
      <c r="E5425" s="8">
        <v>1</v>
      </c>
      <c r="F5425" s="9" t="str">
        <f>_xlfn.XLOOKUP(D5425,Data!G:G,Data!H:H,0,0,1)</f>
        <v>Europe</v>
      </c>
    </row>
    <row r="5426" spans="1:6" x14ac:dyDescent="0.2">
      <c r="A5426" s="9" t="s">
        <v>426</v>
      </c>
      <c r="B5426" s="9" t="s">
        <v>428</v>
      </c>
      <c r="C5426" s="8" t="s">
        <v>51</v>
      </c>
      <c r="D5426" s="9" t="s">
        <v>56</v>
      </c>
      <c r="E5426" s="8">
        <v>1</v>
      </c>
      <c r="F5426" s="9" t="str">
        <f>_xlfn.XLOOKUP(D5426,Data!G:G,Data!H:H,0,0,1)</f>
        <v>Africa</v>
      </c>
    </row>
    <row r="5427" spans="1:6" x14ac:dyDescent="0.2">
      <c r="A5427" s="9" t="s">
        <v>426</v>
      </c>
      <c r="B5427" s="9" t="s">
        <v>428</v>
      </c>
      <c r="C5427" s="8" t="s">
        <v>51</v>
      </c>
      <c r="D5427" s="9" t="s">
        <v>100</v>
      </c>
      <c r="E5427" s="8">
        <v>1</v>
      </c>
      <c r="F5427" s="9" t="str">
        <f>_xlfn.XLOOKUP(D5427,Data!G:G,Data!H:H,0,0,1)</f>
        <v>North America</v>
      </c>
    </row>
    <row r="5428" spans="1:6" x14ac:dyDescent="0.2">
      <c r="A5428" s="9" t="s">
        <v>426</v>
      </c>
      <c r="B5428" s="9" t="s">
        <v>428</v>
      </c>
      <c r="C5428" s="8" t="s">
        <v>51</v>
      </c>
      <c r="D5428" s="9" t="s">
        <v>143</v>
      </c>
      <c r="E5428" s="8">
        <v>1</v>
      </c>
      <c r="F5428" s="9" t="str">
        <f>_xlfn.XLOOKUP(D5428,Data!G:G,Data!H:H,0,0,1)</f>
        <v>Europe</v>
      </c>
    </row>
    <row r="5429" spans="1:6" x14ac:dyDescent="0.2">
      <c r="A5429" s="9" t="s">
        <v>426</v>
      </c>
      <c r="B5429" s="9" t="s">
        <v>428</v>
      </c>
      <c r="C5429" s="8" t="s">
        <v>51</v>
      </c>
      <c r="D5429" s="9" t="s">
        <v>156</v>
      </c>
      <c r="E5429" s="8">
        <v>1</v>
      </c>
      <c r="F5429" s="9" t="str">
        <f>_xlfn.XLOOKUP(D5429,Data!G:G,Data!H:H,0,0,1)</f>
        <v>Europe</v>
      </c>
    </row>
    <row r="5430" spans="1:6" x14ac:dyDescent="0.2">
      <c r="A5430" s="9" t="s">
        <v>426</v>
      </c>
      <c r="B5430" s="9" t="s">
        <v>428</v>
      </c>
      <c r="C5430" s="8" t="s">
        <v>51</v>
      </c>
      <c r="D5430" s="9" t="s">
        <v>31</v>
      </c>
      <c r="E5430" s="8">
        <v>1</v>
      </c>
      <c r="F5430" s="9" t="str">
        <f>_xlfn.XLOOKUP(D5430,Data!G:G,Data!H:H,0,0,1)</f>
        <v>Europe</v>
      </c>
    </row>
    <row r="5431" spans="1:6" x14ac:dyDescent="0.2">
      <c r="A5431" s="9" t="s">
        <v>426</v>
      </c>
      <c r="B5431" s="9" t="s">
        <v>428</v>
      </c>
      <c r="C5431" s="8" t="s">
        <v>51</v>
      </c>
      <c r="D5431" s="9" t="s">
        <v>105</v>
      </c>
      <c r="E5431" s="8">
        <v>1</v>
      </c>
      <c r="F5431" s="9" t="str">
        <f>_xlfn.XLOOKUP(D5431,Data!G:G,Data!H:H,0,0,1)</f>
        <v>North America</v>
      </c>
    </row>
    <row r="5432" spans="1:6" x14ac:dyDescent="0.2">
      <c r="A5432" s="9" t="s">
        <v>426</v>
      </c>
      <c r="B5432" s="9" t="s">
        <v>428</v>
      </c>
      <c r="C5432" s="8" t="s">
        <v>51</v>
      </c>
      <c r="D5432" s="9" t="s">
        <v>106</v>
      </c>
      <c r="E5432" s="8">
        <v>1</v>
      </c>
      <c r="F5432" s="9" t="str">
        <f>_xlfn.XLOOKUP(D5432,Data!G:G,Data!H:H,0,0,1)</f>
        <v>Africa</v>
      </c>
    </row>
    <row r="5433" spans="1:6" x14ac:dyDescent="0.2">
      <c r="A5433" s="9" t="s">
        <v>426</v>
      </c>
      <c r="B5433" s="9" t="s">
        <v>428</v>
      </c>
      <c r="C5433" s="8" t="s">
        <v>51</v>
      </c>
      <c r="D5433" s="9" t="s">
        <v>233</v>
      </c>
      <c r="E5433" s="8">
        <v>1</v>
      </c>
      <c r="F5433" s="9" t="str">
        <f>_xlfn.XLOOKUP(D5433,Data!G:G,Data!H:H,0,0,1)</f>
        <v>Europe</v>
      </c>
    </row>
    <row r="5434" spans="1:6" x14ac:dyDescent="0.2">
      <c r="A5434" s="9" t="s">
        <v>426</v>
      </c>
      <c r="B5434" s="9" t="s">
        <v>428</v>
      </c>
      <c r="C5434" s="8" t="s">
        <v>51</v>
      </c>
      <c r="D5434" s="9" t="s">
        <v>235</v>
      </c>
      <c r="E5434" s="8">
        <v>1</v>
      </c>
      <c r="F5434" s="9" t="str">
        <f>_xlfn.XLOOKUP(D5434,Data!G:G,Data!H:H,0,0,1)</f>
        <v>Asia</v>
      </c>
    </row>
    <row r="5435" spans="1:6" x14ac:dyDescent="0.2">
      <c r="A5435" s="9" t="s">
        <v>426</v>
      </c>
      <c r="B5435" s="9" t="s">
        <v>428</v>
      </c>
      <c r="C5435" s="8" t="s">
        <v>51</v>
      </c>
      <c r="D5435" s="9" t="s">
        <v>110</v>
      </c>
      <c r="E5435" s="8">
        <v>1</v>
      </c>
      <c r="F5435" s="9" t="str">
        <f>_xlfn.XLOOKUP(D5435,Data!G:G,Data!H:H,0,0,1)</f>
        <v>Africa</v>
      </c>
    </row>
    <row r="5436" spans="1:6" x14ac:dyDescent="0.2">
      <c r="A5436" s="9" t="s">
        <v>426</v>
      </c>
      <c r="B5436" s="9" t="s">
        <v>428</v>
      </c>
      <c r="C5436" s="8" t="s">
        <v>51</v>
      </c>
      <c r="D5436" s="9" t="s">
        <v>217</v>
      </c>
      <c r="E5436" s="8">
        <v>1</v>
      </c>
      <c r="F5436" s="9" t="str">
        <f>_xlfn.XLOOKUP(D5436,Data!G:G,Data!H:H,0,0,1)</f>
        <v>Africa</v>
      </c>
    </row>
    <row r="5437" spans="1:6" x14ac:dyDescent="0.2">
      <c r="A5437" s="9" t="s">
        <v>426</v>
      </c>
      <c r="B5437" s="9" t="s">
        <v>428</v>
      </c>
      <c r="C5437" s="8" t="s">
        <v>51</v>
      </c>
      <c r="D5437" s="9" t="s">
        <v>111</v>
      </c>
      <c r="E5437" s="8">
        <v>1</v>
      </c>
      <c r="F5437" s="9" t="str">
        <f>_xlfn.XLOOKUP(D5437,Data!G:G,Data!H:H,0,0,1)</f>
        <v>Asia</v>
      </c>
    </row>
    <row r="5438" spans="1:6" x14ac:dyDescent="0.2">
      <c r="A5438" s="9" t="s">
        <v>426</v>
      </c>
      <c r="B5438" s="9" t="s">
        <v>428</v>
      </c>
      <c r="C5438" s="8" t="s">
        <v>51</v>
      </c>
      <c r="D5438" s="9" t="s">
        <v>112</v>
      </c>
      <c r="E5438" s="8">
        <v>1</v>
      </c>
      <c r="F5438" s="9" t="str">
        <f>_xlfn.XLOOKUP(D5438,Data!G:G,Data!H:H,0,0,1)</f>
        <v>Africa</v>
      </c>
    </row>
    <row r="5439" spans="1:6" x14ac:dyDescent="0.2">
      <c r="A5439" s="9" t="s">
        <v>426</v>
      </c>
      <c r="B5439" s="9" t="s">
        <v>428</v>
      </c>
      <c r="C5439" s="8" t="s">
        <v>51</v>
      </c>
      <c r="D5439" s="9" t="s">
        <v>114</v>
      </c>
      <c r="E5439" s="8">
        <v>1</v>
      </c>
      <c r="F5439" s="9" t="str">
        <f>_xlfn.XLOOKUP(D5439,Data!G:G,Data!H:H,0,0,1)</f>
        <v>Oceania</v>
      </c>
    </row>
    <row r="5440" spans="1:6" x14ac:dyDescent="0.2">
      <c r="A5440" s="9" t="s">
        <v>426</v>
      </c>
      <c r="B5440" s="9" t="s">
        <v>428</v>
      </c>
      <c r="C5440" s="8" t="s">
        <v>51</v>
      </c>
      <c r="D5440" s="9" t="s">
        <v>116</v>
      </c>
      <c r="E5440" s="8">
        <v>1</v>
      </c>
      <c r="F5440" s="9" t="str">
        <f>_xlfn.XLOOKUP(D5440,Data!G:G,Data!H:H,0,0,1)</f>
        <v>Europe</v>
      </c>
    </row>
    <row r="5441" spans="1:6" x14ac:dyDescent="0.2">
      <c r="A5441" s="9" t="s">
        <v>426</v>
      </c>
      <c r="B5441" s="9" t="s">
        <v>428</v>
      </c>
      <c r="C5441" s="8" t="s">
        <v>51</v>
      </c>
      <c r="D5441" s="9" t="s">
        <v>38</v>
      </c>
      <c r="E5441" s="8">
        <v>2</v>
      </c>
      <c r="F5441" s="9" t="str">
        <f>_xlfn.XLOOKUP(D5441,Data!G:G,Data!H:H,0,0,1)</f>
        <v>Europe</v>
      </c>
    </row>
    <row r="5442" spans="1:6" x14ac:dyDescent="0.2">
      <c r="A5442" s="9" t="s">
        <v>426</v>
      </c>
      <c r="B5442" s="9" t="s">
        <v>428</v>
      </c>
      <c r="C5442" s="8" t="s">
        <v>51</v>
      </c>
      <c r="D5442" s="9" t="s">
        <v>221</v>
      </c>
      <c r="E5442" s="8">
        <v>1</v>
      </c>
      <c r="F5442" s="9" t="str">
        <f>_xlfn.XLOOKUP(D5442,Data!G:G,Data!H:H,0,0,1)</f>
        <v>Africa</v>
      </c>
    </row>
    <row r="5443" spans="1:6" x14ac:dyDescent="0.2">
      <c r="A5443" s="9" t="s">
        <v>426</v>
      </c>
      <c r="B5443" s="9" t="s">
        <v>428</v>
      </c>
      <c r="C5443" s="8" t="s">
        <v>51</v>
      </c>
      <c r="D5443" s="9" t="s">
        <v>119</v>
      </c>
      <c r="E5443" s="8">
        <v>1</v>
      </c>
      <c r="F5443" s="9" t="str">
        <f>_xlfn.XLOOKUP(D5443,Data!G:G,Data!H:H,0,0,1)</f>
        <v>Africa</v>
      </c>
    </row>
    <row r="5444" spans="1:6" x14ac:dyDescent="0.2">
      <c r="A5444" s="9" t="s">
        <v>426</v>
      </c>
      <c r="B5444" s="9" t="s">
        <v>428</v>
      </c>
      <c r="C5444" s="8" t="s">
        <v>51</v>
      </c>
      <c r="D5444" s="9" t="s">
        <v>222</v>
      </c>
      <c r="E5444" s="8">
        <v>1</v>
      </c>
      <c r="F5444" s="9" t="str">
        <f>_xlfn.XLOOKUP(D5444,Data!G:G,Data!H:H,0,0,1)</f>
        <v>Oceania</v>
      </c>
    </row>
    <row r="5445" spans="1:6" x14ac:dyDescent="0.2">
      <c r="A5445" s="9" t="s">
        <v>426</v>
      </c>
      <c r="B5445" s="9" t="s">
        <v>428</v>
      </c>
      <c r="C5445" s="8" t="s">
        <v>51</v>
      </c>
      <c r="D5445" s="9" t="s">
        <v>223</v>
      </c>
      <c r="E5445" s="8">
        <v>1</v>
      </c>
      <c r="F5445" s="9" t="str">
        <f>_xlfn.XLOOKUP(D5445,Data!G:G,Data!H:H,0,0,1)</f>
        <v>Oceania</v>
      </c>
    </row>
    <row r="5446" spans="1:6" x14ac:dyDescent="0.2">
      <c r="A5446" s="9" t="s">
        <v>426</v>
      </c>
      <c r="B5446" s="9" t="s">
        <v>428</v>
      </c>
      <c r="C5446" s="8" t="s">
        <v>51</v>
      </c>
      <c r="D5446" s="9" t="s">
        <v>59</v>
      </c>
      <c r="E5446" s="8">
        <v>2</v>
      </c>
      <c r="F5446" s="9" t="str">
        <f>_xlfn.XLOOKUP(D5446,Data!G:G,Data!H:H,0,0,1)</f>
        <v>Europe</v>
      </c>
    </row>
    <row r="5447" spans="1:6" x14ac:dyDescent="0.2">
      <c r="A5447" s="9" t="s">
        <v>426</v>
      </c>
      <c r="B5447" s="9" t="s">
        <v>428</v>
      </c>
      <c r="C5447" s="8" t="s">
        <v>51</v>
      </c>
      <c r="D5447" s="9" t="s">
        <v>224</v>
      </c>
      <c r="E5447" s="8">
        <v>1</v>
      </c>
      <c r="F5447" s="9" t="str">
        <f>_xlfn.XLOOKUP(D5447,Data!G:G,Data!H:H,0,0,1)</f>
        <v>Africa</v>
      </c>
    </row>
    <row r="5448" spans="1:6" x14ac:dyDescent="0.2">
      <c r="A5448" s="9" t="s">
        <v>426</v>
      </c>
      <c r="B5448" s="9" t="s">
        <v>428</v>
      </c>
      <c r="C5448" s="8" t="s">
        <v>51</v>
      </c>
      <c r="D5448" s="9" t="s">
        <v>174</v>
      </c>
      <c r="E5448" s="8">
        <v>1</v>
      </c>
      <c r="F5448" s="9" t="str">
        <f>_xlfn.XLOOKUP(D5448,Data!G:G,Data!H:H,0,0,1)</f>
        <v>Africa</v>
      </c>
    </row>
    <row r="5449" spans="1:6" x14ac:dyDescent="0.2">
      <c r="A5449" s="9" t="s">
        <v>426</v>
      </c>
      <c r="B5449" s="9" t="s">
        <v>428</v>
      </c>
      <c r="C5449" s="8" t="s">
        <v>51</v>
      </c>
      <c r="D5449" s="9" t="s">
        <v>159</v>
      </c>
      <c r="E5449" s="8">
        <v>1</v>
      </c>
      <c r="F5449" s="9" t="str">
        <f>_xlfn.XLOOKUP(D5449,Data!G:G,Data!H:H,0,0,1)</f>
        <v>North America</v>
      </c>
    </row>
    <row r="5450" spans="1:6" x14ac:dyDescent="0.2">
      <c r="A5450" s="9" t="s">
        <v>426</v>
      </c>
      <c r="B5450" s="9" t="s">
        <v>428</v>
      </c>
      <c r="C5450" s="8" t="s">
        <v>51</v>
      </c>
      <c r="D5450" s="9" t="s">
        <v>208</v>
      </c>
      <c r="E5450" s="8">
        <v>1</v>
      </c>
      <c r="F5450" s="9" t="str">
        <f>_xlfn.XLOOKUP(D5450,Data!G:G,Data!H:H,0,0,1)</f>
        <v>Oceania</v>
      </c>
    </row>
    <row r="5451" spans="1:6" x14ac:dyDescent="0.2">
      <c r="A5451" s="9" t="s">
        <v>426</v>
      </c>
      <c r="B5451" s="9" t="s">
        <v>428</v>
      </c>
      <c r="C5451" s="8" t="s">
        <v>51</v>
      </c>
      <c r="D5451" s="9" t="s">
        <v>124</v>
      </c>
      <c r="E5451" s="8">
        <v>1</v>
      </c>
      <c r="F5451" s="9" t="str">
        <f>_xlfn.XLOOKUP(D5451,Data!G:G,Data!H:H,0,0,1)</f>
        <v>Africa</v>
      </c>
    </row>
    <row r="5452" spans="1:6" x14ac:dyDescent="0.2">
      <c r="A5452" s="9" t="s">
        <v>426</v>
      </c>
      <c r="B5452" s="9" t="s">
        <v>428</v>
      </c>
      <c r="C5452" s="8" t="s">
        <v>51</v>
      </c>
      <c r="D5452" s="9" t="s">
        <v>226</v>
      </c>
      <c r="E5452" s="8">
        <v>1</v>
      </c>
      <c r="F5452" s="9" t="str">
        <f>_xlfn.XLOOKUP(D5452,Data!G:G,Data!H:H,0,0,1)</f>
        <v>Africa</v>
      </c>
    </row>
    <row r="5453" spans="1:6" x14ac:dyDescent="0.2">
      <c r="A5453" s="9" t="s">
        <v>426</v>
      </c>
      <c r="B5453" s="9" t="s">
        <v>428</v>
      </c>
      <c r="C5453" s="8" t="s">
        <v>51</v>
      </c>
      <c r="D5453" s="9" t="s">
        <v>39</v>
      </c>
      <c r="E5453" s="8">
        <v>1</v>
      </c>
      <c r="F5453" s="9" t="str">
        <f>_xlfn.XLOOKUP(D5453,Data!G:G,Data!H:H,0,0,1)</f>
        <v>Europe</v>
      </c>
    </row>
    <row r="5454" spans="1:6" x14ac:dyDescent="0.2">
      <c r="A5454" s="9" t="s">
        <v>426</v>
      </c>
      <c r="B5454" s="9" t="s">
        <v>428</v>
      </c>
      <c r="C5454" s="8" t="s">
        <v>51</v>
      </c>
      <c r="D5454" s="9" t="s">
        <v>227</v>
      </c>
      <c r="E5454" s="8">
        <v>1</v>
      </c>
      <c r="F5454" s="9" t="str">
        <f>_xlfn.XLOOKUP(D5454,Data!G:G,Data!H:H,0,0,1)</f>
        <v>Oceania</v>
      </c>
    </row>
    <row r="5455" spans="1:6" x14ac:dyDescent="0.2">
      <c r="A5455" s="9" t="s">
        <v>426</v>
      </c>
      <c r="B5455" s="9" t="s">
        <v>428</v>
      </c>
      <c r="C5455" s="8" t="s">
        <v>51</v>
      </c>
      <c r="D5455" s="9" t="s">
        <v>126</v>
      </c>
      <c r="E5455" s="8">
        <v>1</v>
      </c>
      <c r="F5455" s="9" t="str">
        <f>_xlfn.XLOOKUP(D5455,Data!G:G,Data!H:H,0,0,1)</f>
        <v>South America</v>
      </c>
    </row>
    <row r="5456" spans="1:6" x14ac:dyDescent="0.2">
      <c r="A5456" s="9" t="s">
        <v>426</v>
      </c>
      <c r="B5456" s="9" t="s">
        <v>428</v>
      </c>
      <c r="C5456" s="8" t="s">
        <v>51</v>
      </c>
      <c r="D5456" s="9" t="s">
        <v>127</v>
      </c>
      <c r="E5456" s="8">
        <v>2</v>
      </c>
      <c r="F5456" s="9" t="str">
        <f>_xlfn.XLOOKUP(D5456,Data!G:G,Data!H:H,0,0,1)</f>
        <v>Europe</v>
      </c>
    </row>
    <row r="5457" spans="1:6" x14ac:dyDescent="0.2">
      <c r="A5457" s="9" t="s">
        <v>426</v>
      </c>
      <c r="B5457" s="9" t="s">
        <v>428</v>
      </c>
      <c r="C5457" s="8" t="s">
        <v>51</v>
      </c>
      <c r="D5457" s="9" t="s">
        <v>128</v>
      </c>
      <c r="E5457" s="8">
        <v>1</v>
      </c>
      <c r="F5457" s="9" t="str">
        <f>_xlfn.XLOOKUP(D5457,Data!G:G,Data!H:H,0,0,1)</f>
        <v>Asia</v>
      </c>
    </row>
    <row r="5458" spans="1:6" x14ac:dyDescent="0.2">
      <c r="A5458" s="9" t="s">
        <v>426</v>
      </c>
      <c r="B5458" s="9" t="s">
        <v>428</v>
      </c>
      <c r="C5458" s="8" t="s">
        <v>51</v>
      </c>
      <c r="D5458" s="9" t="s">
        <v>194</v>
      </c>
      <c r="E5458" s="8">
        <v>1</v>
      </c>
      <c r="F5458" s="9" t="str">
        <f>_xlfn.XLOOKUP(D5458,Data!G:G,Data!H:H,0,0,1)</f>
        <v>Africa</v>
      </c>
    </row>
    <row r="5459" spans="1:6" x14ac:dyDescent="0.2">
      <c r="A5459" s="9" t="s">
        <v>426</v>
      </c>
      <c r="B5459" s="9" t="s">
        <v>428</v>
      </c>
      <c r="C5459" s="8" t="s">
        <v>51</v>
      </c>
      <c r="D5459" s="9" t="s">
        <v>129</v>
      </c>
      <c r="E5459" s="8">
        <v>1</v>
      </c>
      <c r="F5459" s="9" t="str">
        <f>_xlfn.XLOOKUP(D5459,Data!G:G,Data!H:H,0,0,1)</f>
        <v>Asia</v>
      </c>
    </row>
    <row r="5460" spans="1:6" x14ac:dyDescent="0.2">
      <c r="A5460" s="9" t="s">
        <v>426</v>
      </c>
      <c r="B5460" s="9" t="s">
        <v>428</v>
      </c>
      <c r="C5460" s="8" t="s">
        <v>51</v>
      </c>
      <c r="D5460" s="9" t="s">
        <v>229</v>
      </c>
      <c r="E5460" s="8">
        <v>1</v>
      </c>
      <c r="F5460" s="9" t="str">
        <f>_xlfn.XLOOKUP(D5460,Data!G:G,Data!H:H,0,0,1)</f>
        <v>Africa</v>
      </c>
    </row>
    <row r="5461" spans="1:6" x14ac:dyDescent="0.2">
      <c r="A5461" s="9" t="s">
        <v>426</v>
      </c>
      <c r="B5461" s="9" t="s">
        <v>428</v>
      </c>
      <c r="C5461" s="8" t="s">
        <v>51</v>
      </c>
      <c r="D5461" s="9" t="s">
        <v>131</v>
      </c>
      <c r="E5461" s="8">
        <v>1</v>
      </c>
      <c r="F5461" s="9" t="str">
        <f>_xlfn.XLOOKUP(D5461,Data!G:G,Data!H:H,0,0,1)</f>
        <v>Oceania</v>
      </c>
    </row>
    <row r="5462" spans="1:6" x14ac:dyDescent="0.2">
      <c r="A5462" s="9" t="s">
        <v>426</v>
      </c>
      <c r="B5462" s="9" t="s">
        <v>428</v>
      </c>
      <c r="C5462" s="8" t="s">
        <v>51</v>
      </c>
      <c r="D5462" s="9" t="s">
        <v>45</v>
      </c>
      <c r="E5462" s="8">
        <v>2</v>
      </c>
      <c r="F5462" s="9" t="str">
        <f>_xlfn.XLOOKUP(D5462,Data!G:G,Data!H:H,0,0,1)</f>
        <v>North America</v>
      </c>
    </row>
    <row r="5463" spans="1:6" x14ac:dyDescent="0.2">
      <c r="A5463" s="9" t="s">
        <v>426</v>
      </c>
      <c r="B5463" s="9" t="s">
        <v>428</v>
      </c>
      <c r="C5463" s="8" t="s">
        <v>51</v>
      </c>
      <c r="D5463" s="9" t="s">
        <v>232</v>
      </c>
      <c r="E5463" s="8">
        <v>1</v>
      </c>
      <c r="F5463" s="9" t="str">
        <f>_xlfn.XLOOKUP(D5463,Data!G:G,Data!H:H,0,0,1)</f>
        <v>Oceania</v>
      </c>
    </row>
    <row r="5464" spans="1:6" x14ac:dyDescent="0.2">
      <c r="A5464" s="9" t="s">
        <v>426</v>
      </c>
      <c r="B5464" s="9" t="s">
        <v>428</v>
      </c>
      <c r="C5464" s="8" t="s">
        <v>51</v>
      </c>
      <c r="D5464" s="9" t="s">
        <v>150</v>
      </c>
      <c r="E5464" s="8">
        <v>1</v>
      </c>
      <c r="F5464" s="9" t="str">
        <f>_xlfn.XLOOKUP(D5464,Data!G:G,Data!H:H,0,0,1)</f>
        <v>Africa</v>
      </c>
    </row>
    <row r="5465" spans="1:6" x14ac:dyDescent="0.2">
      <c r="A5465" s="9" t="s">
        <v>426</v>
      </c>
      <c r="B5465" s="9" t="s">
        <v>429</v>
      </c>
      <c r="C5465" s="8" t="s">
        <v>51</v>
      </c>
      <c r="D5465" s="9" t="s">
        <v>152</v>
      </c>
      <c r="E5465" s="8">
        <v>1</v>
      </c>
      <c r="F5465" s="9" t="str">
        <f>_xlfn.XLOOKUP(D5465,Data!G:G,Data!H:H,0,0,1)</f>
        <v>Africa</v>
      </c>
    </row>
    <row r="5466" spans="1:6" x14ac:dyDescent="0.2">
      <c r="A5466" s="9" t="s">
        <v>426</v>
      </c>
      <c r="B5466" s="9" t="s">
        <v>429</v>
      </c>
      <c r="C5466" s="8" t="s">
        <v>51</v>
      </c>
      <c r="D5466" s="9" t="s">
        <v>10</v>
      </c>
      <c r="E5466" s="8">
        <v>2</v>
      </c>
      <c r="F5466" s="9" t="str">
        <f>_xlfn.XLOOKUP(D5466,Data!G:G,Data!H:H,0,0,1)</f>
        <v>Oceania</v>
      </c>
    </row>
    <row r="5467" spans="1:6" x14ac:dyDescent="0.2">
      <c r="A5467" s="9" t="s">
        <v>426</v>
      </c>
      <c r="B5467" s="9" t="s">
        <v>429</v>
      </c>
      <c r="C5467" s="8" t="s">
        <v>51</v>
      </c>
      <c r="D5467" s="9" t="s">
        <v>82</v>
      </c>
      <c r="E5467" s="8">
        <v>1</v>
      </c>
      <c r="F5467" s="9" t="str">
        <f>_xlfn.XLOOKUP(D5467,Data!G:G,Data!H:H,0,0,1)</f>
        <v>Africa</v>
      </c>
    </row>
    <row r="5468" spans="1:6" x14ac:dyDescent="0.2">
      <c r="A5468" s="9" t="s">
        <v>426</v>
      </c>
      <c r="B5468" s="9" t="s">
        <v>429</v>
      </c>
      <c r="C5468" s="8" t="s">
        <v>51</v>
      </c>
      <c r="D5468" s="9" t="s">
        <v>14</v>
      </c>
      <c r="E5468" s="8">
        <v>1</v>
      </c>
      <c r="F5468" s="9" t="str">
        <f>_xlfn.XLOOKUP(D5468,Data!G:G,Data!H:H,0,0,1)</f>
        <v>North America</v>
      </c>
    </row>
    <row r="5469" spans="1:6" x14ac:dyDescent="0.2">
      <c r="A5469" s="9" t="s">
        <v>426</v>
      </c>
      <c r="B5469" s="9" t="s">
        <v>429</v>
      </c>
      <c r="C5469" s="8" t="s">
        <v>51</v>
      </c>
      <c r="D5469" s="9" t="s">
        <v>86</v>
      </c>
      <c r="E5469" s="8">
        <v>1</v>
      </c>
      <c r="F5469" s="9" t="str">
        <f>_xlfn.XLOOKUP(D5469,Data!G:G,Data!H:H,0,0,1)</f>
        <v>North America</v>
      </c>
    </row>
    <row r="5470" spans="1:6" x14ac:dyDescent="0.2">
      <c r="A5470" s="9" t="s">
        <v>426</v>
      </c>
      <c r="B5470" s="9" t="s">
        <v>429</v>
      </c>
      <c r="C5470" s="8" t="s">
        <v>51</v>
      </c>
      <c r="D5470" s="9" t="s">
        <v>17</v>
      </c>
      <c r="E5470" s="8">
        <v>2</v>
      </c>
      <c r="F5470" s="9" t="str">
        <f>_xlfn.XLOOKUP(D5470,Data!G:G,Data!H:H,0,0,1)</f>
        <v>Asia</v>
      </c>
    </row>
    <row r="5471" spans="1:6" x14ac:dyDescent="0.2">
      <c r="A5471" s="9" t="s">
        <v>426</v>
      </c>
      <c r="B5471" s="9" t="s">
        <v>429</v>
      </c>
      <c r="C5471" s="8" t="s">
        <v>51</v>
      </c>
      <c r="D5471" s="9" t="s">
        <v>203</v>
      </c>
      <c r="E5471" s="8">
        <v>1</v>
      </c>
      <c r="F5471" s="9" t="str">
        <f>_xlfn.XLOOKUP(D5471,Data!G:G,Data!H:H,0,0,1)</f>
        <v>Europe</v>
      </c>
    </row>
    <row r="5472" spans="1:6" x14ac:dyDescent="0.2">
      <c r="A5472" s="9" t="s">
        <v>426</v>
      </c>
      <c r="B5472" s="9" t="s">
        <v>429</v>
      </c>
      <c r="C5472" s="8" t="s">
        <v>51</v>
      </c>
      <c r="D5472" s="9" t="s">
        <v>176</v>
      </c>
      <c r="E5472" s="8">
        <v>1</v>
      </c>
      <c r="F5472" s="9" t="str">
        <f>_xlfn.XLOOKUP(D5472,Data!G:G,Data!H:H,0,0,1)</f>
        <v>Europe</v>
      </c>
    </row>
    <row r="5473" spans="1:6" x14ac:dyDescent="0.2">
      <c r="A5473" s="9" t="s">
        <v>426</v>
      </c>
      <c r="B5473" s="9" t="s">
        <v>429</v>
      </c>
      <c r="C5473" s="8" t="s">
        <v>51</v>
      </c>
      <c r="D5473" s="9" t="s">
        <v>21</v>
      </c>
      <c r="E5473" s="8">
        <v>1</v>
      </c>
      <c r="F5473" s="9" t="str">
        <f>_xlfn.XLOOKUP(D5473,Data!G:G,Data!H:H,0,0,1)</f>
        <v>Europe</v>
      </c>
    </row>
    <row r="5474" spans="1:6" x14ac:dyDescent="0.2">
      <c r="A5474" s="9" t="s">
        <v>426</v>
      </c>
      <c r="B5474" s="9" t="s">
        <v>429</v>
      </c>
      <c r="C5474" s="8" t="s">
        <v>51</v>
      </c>
      <c r="D5474" s="9" t="s">
        <v>25</v>
      </c>
      <c r="E5474" s="8">
        <v>2</v>
      </c>
      <c r="F5474" s="9" t="str">
        <f>_xlfn.XLOOKUP(D5474,Data!G:G,Data!H:H,0,0,1)</f>
        <v>Europe</v>
      </c>
    </row>
    <row r="5475" spans="1:6" x14ac:dyDescent="0.2">
      <c r="A5475" s="9" t="s">
        <v>426</v>
      </c>
      <c r="B5475" s="9" t="s">
        <v>429</v>
      </c>
      <c r="C5475" s="8" t="s">
        <v>51</v>
      </c>
      <c r="D5475" s="9" t="s">
        <v>27</v>
      </c>
      <c r="E5475" s="8">
        <v>1</v>
      </c>
      <c r="F5475" s="9" t="str">
        <f>_xlfn.XLOOKUP(D5475,Data!G:G,Data!H:H,0,0,1)</f>
        <v>Europe</v>
      </c>
    </row>
    <row r="5476" spans="1:6" x14ac:dyDescent="0.2">
      <c r="A5476" s="9" t="s">
        <v>426</v>
      </c>
      <c r="B5476" s="9" t="s">
        <v>429</v>
      </c>
      <c r="C5476" s="8" t="s">
        <v>51</v>
      </c>
      <c r="D5476" s="9" t="s">
        <v>142</v>
      </c>
      <c r="E5476" s="8">
        <v>1</v>
      </c>
      <c r="F5476" s="9" t="str">
        <f>_xlfn.XLOOKUP(D5476,Data!G:G,Data!H:H,0,0,1)</f>
        <v>North America</v>
      </c>
    </row>
    <row r="5477" spans="1:6" x14ac:dyDescent="0.2">
      <c r="A5477" s="9" t="s">
        <v>426</v>
      </c>
      <c r="B5477" s="9" t="s">
        <v>429</v>
      </c>
      <c r="C5477" s="8" t="s">
        <v>51</v>
      </c>
      <c r="D5477" s="9" t="s">
        <v>99</v>
      </c>
      <c r="E5477" s="8">
        <v>1</v>
      </c>
      <c r="F5477" s="9" t="str">
        <f>_xlfn.XLOOKUP(D5477,Data!G:G,Data!H:H,0,0,1)</f>
        <v>South America</v>
      </c>
    </row>
    <row r="5478" spans="1:6" x14ac:dyDescent="0.2">
      <c r="A5478" s="9" t="s">
        <v>426</v>
      </c>
      <c r="B5478" s="9" t="s">
        <v>429</v>
      </c>
      <c r="C5478" s="8" t="s">
        <v>51</v>
      </c>
      <c r="D5478" s="9" t="s">
        <v>102</v>
      </c>
      <c r="E5478" s="8">
        <v>1</v>
      </c>
      <c r="F5478" s="9" t="str">
        <f>_xlfn.XLOOKUP(D5478,Data!G:G,Data!H:H,0,0,1)</f>
        <v>Asia</v>
      </c>
    </row>
    <row r="5479" spans="1:6" x14ac:dyDescent="0.2">
      <c r="A5479" s="9" t="s">
        <v>426</v>
      </c>
      <c r="B5479" s="9" t="s">
        <v>429</v>
      </c>
      <c r="C5479" s="8" t="s">
        <v>51</v>
      </c>
      <c r="D5479" s="9" t="s">
        <v>241</v>
      </c>
      <c r="E5479" s="8">
        <v>1</v>
      </c>
      <c r="F5479" s="9" t="str">
        <f>_xlfn.XLOOKUP(D5479,Data!G:G,Data!H:H,0,0,1)</f>
        <v>Europe</v>
      </c>
    </row>
    <row r="5480" spans="1:6" x14ac:dyDescent="0.2">
      <c r="A5480" s="9" t="s">
        <v>426</v>
      </c>
      <c r="B5480" s="9" t="s">
        <v>429</v>
      </c>
      <c r="C5480" s="8" t="s">
        <v>51</v>
      </c>
      <c r="D5480" s="9" t="s">
        <v>38</v>
      </c>
      <c r="E5480" s="8">
        <v>1</v>
      </c>
      <c r="F5480" s="9" t="str">
        <f>_xlfn.XLOOKUP(D5480,Data!G:G,Data!H:H,0,0,1)</f>
        <v>Europe</v>
      </c>
    </row>
    <row r="5481" spans="1:6" x14ac:dyDescent="0.2">
      <c r="A5481" s="9" t="s">
        <v>426</v>
      </c>
      <c r="B5481" s="9" t="s">
        <v>429</v>
      </c>
      <c r="C5481" s="8" t="s">
        <v>51</v>
      </c>
      <c r="D5481" s="9" t="s">
        <v>178</v>
      </c>
      <c r="E5481" s="8">
        <v>1</v>
      </c>
      <c r="F5481" s="9" t="str">
        <f>_xlfn.XLOOKUP(D5481,Data!G:G,Data!H:H,0,0,1)</f>
        <v>Asia</v>
      </c>
    </row>
    <row r="5482" spans="1:6" x14ac:dyDescent="0.2">
      <c r="A5482" s="9" t="s">
        <v>426</v>
      </c>
      <c r="B5482" s="9" t="s">
        <v>429</v>
      </c>
      <c r="C5482" s="8" t="s">
        <v>51</v>
      </c>
      <c r="D5482" s="9" t="s">
        <v>59</v>
      </c>
      <c r="E5482" s="8">
        <v>1</v>
      </c>
      <c r="F5482" s="9" t="str">
        <f>_xlfn.XLOOKUP(D5482,Data!G:G,Data!H:H,0,0,1)</f>
        <v>Europe</v>
      </c>
    </row>
    <row r="5483" spans="1:6" x14ac:dyDescent="0.2">
      <c r="A5483" s="9" t="s">
        <v>426</v>
      </c>
      <c r="B5483" s="9" t="s">
        <v>429</v>
      </c>
      <c r="C5483" s="8" t="s">
        <v>51</v>
      </c>
      <c r="D5483" s="9" t="s">
        <v>39</v>
      </c>
      <c r="E5483" s="8">
        <v>1</v>
      </c>
      <c r="F5483" s="9" t="str">
        <f>_xlfn.XLOOKUP(D5483,Data!G:G,Data!H:H,0,0,1)</f>
        <v>Europe</v>
      </c>
    </row>
    <row r="5484" spans="1:6" x14ac:dyDescent="0.2">
      <c r="A5484" s="9" t="s">
        <v>426</v>
      </c>
      <c r="B5484" s="9" t="s">
        <v>429</v>
      </c>
      <c r="C5484" s="8" t="s">
        <v>51</v>
      </c>
      <c r="D5484" s="9" t="s">
        <v>193</v>
      </c>
      <c r="E5484" s="8">
        <v>1</v>
      </c>
      <c r="F5484" s="9" t="str">
        <f>_xlfn.XLOOKUP(D5484,Data!G:G,Data!H:H,0,0,1)</f>
        <v>Africa</v>
      </c>
    </row>
    <row r="5485" spans="1:6" x14ac:dyDescent="0.2">
      <c r="A5485" s="9" t="s">
        <v>426</v>
      </c>
      <c r="B5485" s="9" t="s">
        <v>429</v>
      </c>
      <c r="C5485" s="8" t="s">
        <v>51</v>
      </c>
      <c r="D5485" s="9" t="s">
        <v>127</v>
      </c>
      <c r="E5485" s="8">
        <v>2</v>
      </c>
      <c r="F5485" s="9" t="str">
        <f>_xlfn.XLOOKUP(D5485,Data!G:G,Data!H:H,0,0,1)</f>
        <v>Europe</v>
      </c>
    </row>
    <row r="5486" spans="1:6" x14ac:dyDescent="0.2">
      <c r="A5486" s="9" t="s">
        <v>426</v>
      </c>
      <c r="B5486" s="9" t="s">
        <v>429</v>
      </c>
      <c r="C5486" s="8" t="s">
        <v>51</v>
      </c>
      <c r="D5486" s="9" t="s">
        <v>138</v>
      </c>
      <c r="E5486" s="8">
        <v>1</v>
      </c>
      <c r="F5486" s="9" t="str">
        <f>_xlfn.XLOOKUP(D5486,Data!G:G,Data!H:H,0,0,1)</f>
        <v>Africa</v>
      </c>
    </row>
    <row r="5487" spans="1:6" x14ac:dyDescent="0.2">
      <c r="A5487" s="9" t="s">
        <v>426</v>
      </c>
      <c r="B5487" s="9" t="s">
        <v>429</v>
      </c>
      <c r="C5487" s="8" t="s">
        <v>51</v>
      </c>
      <c r="D5487" s="9" t="s">
        <v>45</v>
      </c>
      <c r="E5487" s="8">
        <v>2</v>
      </c>
      <c r="F5487" s="9" t="str">
        <f>_xlfn.XLOOKUP(D5487,Data!G:G,Data!H:H,0,0,1)</f>
        <v>North America</v>
      </c>
    </row>
    <row r="5488" spans="1:6" x14ac:dyDescent="0.2">
      <c r="A5488" s="9" t="s">
        <v>426</v>
      </c>
      <c r="B5488" s="9" t="s">
        <v>429</v>
      </c>
      <c r="C5488" s="8" t="s">
        <v>51</v>
      </c>
      <c r="D5488" s="9" t="s">
        <v>139</v>
      </c>
      <c r="E5488" s="8">
        <v>1</v>
      </c>
      <c r="F5488" s="9" t="str">
        <f>_xlfn.XLOOKUP(D5488,Data!G:G,Data!H:H,0,0,1)</f>
        <v>Africa</v>
      </c>
    </row>
    <row r="5489" spans="1:6" x14ac:dyDescent="0.2">
      <c r="A5489" s="9" t="s">
        <v>426</v>
      </c>
      <c r="B5489" s="9" t="s">
        <v>430</v>
      </c>
      <c r="C5489" s="8" t="s">
        <v>51</v>
      </c>
      <c r="D5489" s="9" t="s">
        <v>76</v>
      </c>
      <c r="E5489" s="8">
        <v>1</v>
      </c>
      <c r="F5489" s="9" t="str">
        <f>_xlfn.XLOOKUP(D5489,Data!G:G,Data!H:H,0,0,1)</f>
        <v>Europe</v>
      </c>
    </row>
    <row r="5490" spans="1:6" x14ac:dyDescent="0.2">
      <c r="A5490" s="9" t="s">
        <v>426</v>
      </c>
      <c r="B5490" s="9" t="s">
        <v>430</v>
      </c>
      <c r="C5490" s="8" t="s">
        <v>51</v>
      </c>
      <c r="D5490" s="9" t="s">
        <v>10</v>
      </c>
      <c r="E5490" s="8">
        <v>2</v>
      </c>
      <c r="F5490" s="9" t="str">
        <f>_xlfn.XLOOKUP(D5490,Data!G:G,Data!H:H,0,0,1)</f>
        <v>Oceania</v>
      </c>
    </row>
    <row r="5491" spans="1:6" x14ac:dyDescent="0.2">
      <c r="A5491" s="9" t="s">
        <v>426</v>
      </c>
      <c r="B5491" s="9" t="s">
        <v>430</v>
      </c>
      <c r="C5491" s="8" t="s">
        <v>51</v>
      </c>
      <c r="D5491" s="9" t="s">
        <v>141</v>
      </c>
      <c r="E5491" s="8">
        <v>1</v>
      </c>
      <c r="F5491" s="9" t="str">
        <f>_xlfn.XLOOKUP(D5491,Data!G:G,Data!H:H,0,0,1)</f>
        <v>Europe</v>
      </c>
    </row>
    <row r="5492" spans="1:6" x14ac:dyDescent="0.2">
      <c r="A5492" s="9" t="s">
        <v>426</v>
      </c>
      <c r="B5492" s="9" t="s">
        <v>430</v>
      </c>
      <c r="C5492" s="8" t="s">
        <v>51</v>
      </c>
      <c r="D5492" s="9" t="s">
        <v>13</v>
      </c>
      <c r="E5492" s="8">
        <v>1</v>
      </c>
      <c r="F5492" s="9" t="str">
        <f>_xlfn.XLOOKUP(D5492,Data!G:G,Data!H:H,0,0,1)</f>
        <v>South America</v>
      </c>
    </row>
    <row r="5493" spans="1:6" x14ac:dyDescent="0.2">
      <c r="A5493" s="9" t="s">
        <v>426</v>
      </c>
      <c r="B5493" s="9" t="s">
        <v>430</v>
      </c>
      <c r="C5493" s="8" t="s">
        <v>51</v>
      </c>
      <c r="D5493" s="9" t="s">
        <v>14</v>
      </c>
      <c r="E5493" s="8">
        <v>1</v>
      </c>
      <c r="F5493" s="9" t="str">
        <f>_xlfn.XLOOKUP(D5493,Data!G:G,Data!H:H,0,0,1)</f>
        <v>North America</v>
      </c>
    </row>
    <row r="5494" spans="1:6" x14ac:dyDescent="0.2">
      <c r="A5494" s="9" t="s">
        <v>426</v>
      </c>
      <c r="B5494" s="9" t="s">
        <v>430</v>
      </c>
      <c r="C5494" s="8" t="s">
        <v>51</v>
      </c>
      <c r="D5494" s="9" t="s">
        <v>17</v>
      </c>
      <c r="E5494" s="8">
        <v>2</v>
      </c>
      <c r="F5494" s="9" t="str">
        <f>_xlfn.XLOOKUP(D5494,Data!G:G,Data!H:H,0,0,1)</f>
        <v>Asia</v>
      </c>
    </row>
    <row r="5495" spans="1:6" x14ac:dyDescent="0.2">
      <c r="A5495" s="9" t="s">
        <v>426</v>
      </c>
      <c r="B5495" s="9" t="s">
        <v>430</v>
      </c>
      <c r="C5495" s="8" t="s">
        <v>51</v>
      </c>
      <c r="D5495" s="9" t="s">
        <v>20</v>
      </c>
      <c r="E5495" s="8">
        <v>1</v>
      </c>
      <c r="F5495" s="9" t="str">
        <f>_xlfn.XLOOKUP(D5495,Data!G:G,Data!H:H,0,0,1)</f>
        <v>North America</v>
      </c>
    </row>
    <row r="5496" spans="1:6" x14ac:dyDescent="0.2">
      <c r="A5496" s="9" t="s">
        <v>426</v>
      </c>
      <c r="B5496" s="9" t="s">
        <v>430</v>
      </c>
      <c r="C5496" s="8" t="s">
        <v>51</v>
      </c>
      <c r="D5496" s="9" t="s">
        <v>21</v>
      </c>
      <c r="E5496" s="8">
        <v>1</v>
      </c>
      <c r="F5496" s="9" t="str">
        <f>_xlfn.XLOOKUP(D5496,Data!G:G,Data!H:H,0,0,1)</f>
        <v>Europe</v>
      </c>
    </row>
    <row r="5497" spans="1:6" x14ac:dyDescent="0.2">
      <c r="A5497" s="9" t="s">
        <v>426</v>
      </c>
      <c r="B5497" s="9" t="s">
        <v>430</v>
      </c>
      <c r="C5497" s="8" t="s">
        <v>51</v>
      </c>
      <c r="D5497" s="9" t="s">
        <v>22</v>
      </c>
      <c r="E5497" s="8">
        <v>1</v>
      </c>
      <c r="F5497" s="9" t="str">
        <f>_xlfn.XLOOKUP(D5497,Data!G:G,Data!H:H,0,0,1)</f>
        <v>Africa</v>
      </c>
    </row>
    <row r="5498" spans="1:6" x14ac:dyDescent="0.2">
      <c r="A5498" s="9" t="s">
        <v>426</v>
      </c>
      <c r="B5498" s="9" t="s">
        <v>430</v>
      </c>
      <c r="C5498" s="8" t="s">
        <v>51</v>
      </c>
      <c r="D5498" s="9" t="s">
        <v>26</v>
      </c>
      <c r="E5498" s="8">
        <v>1</v>
      </c>
      <c r="F5498" s="9" t="str">
        <f>_xlfn.XLOOKUP(D5498,Data!G:G,Data!H:H,0,0,1)</f>
        <v>Europe</v>
      </c>
    </row>
    <row r="5499" spans="1:6" x14ac:dyDescent="0.2">
      <c r="A5499" s="9" t="s">
        <v>426</v>
      </c>
      <c r="B5499" s="9" t="s">
        <v>430</v>
      </c>
      <c r="C5499" s="8" t="s">
        <v>51</v>
      </c>
      <c r="D5499" s="9" t="s">
        <v>101</v>
      </c>
      <c r="E5499" s="8">
        <v>1</v>
      </c>
      <c r="F5499" s="9" t="str">
        <f>_xlfn.XLOOKUP(D5499,Data!G:G,Data!H:H,0,0,1)</f>
        <v>North America</v>
      </c>
    </row>
    <row r="5500" spans="1:6" x14ac:dyDescent="0.2">
      <c r="A5500" s="9" t="s">
        <v>426</v>
      </c>
      <c r="B5500" s="9" t="s">
        <v>430</v>
      </c>
      <c r="C5500" s="8" t="s">
        <v>51</v>
      </c>
      <c r="D5500" s="9" t="s">
        <v>102</v>
      </c>
      <c r="E5500" s="8">
        <v>1</v>
      </c>
      <c r="F5500" s="9" t="str">
        <f>_xlfn.XLOOKUP(D5500,Data!G:G,Data!H:H,0,0,1)</f>
        <v>Asia</v>
      </c>
    </row>
    <row r="5501" spans="1:6" x14ac:dyDescent="0.2">
      <c r="A5501" s="9" t="s">
        <v>426</v>
      </c>
      <c r="B5501" s="9" t="s">
        <v>430</v>
      </c>
      <c r="C5501" s="8" t="s">
        <v>51</v>
      </c>
      <c r="D5501" s="9" t="s">
        <v>143</v>
      </c>
      <c r="E5501" s="8">
        <v>2</v>
      </c>
      <c r="F5501" s="9" t="str">
        <f>_xlfn.XLOOKUP(D5501,Data!G:G,Data!H:H,0,0,1)</f>
        <v>Europe</v>
      </c>
    </row>
    <row r="5502" spans="1:6" x14ac:dyDescent="0.2">
      <c r="A5502" s="9" t="s">
        <v>426</v>
      </c>
      <c r="B5502" s="9" t="s">
        <v>430</v>
      </c>
      <c r="C5502" s="8" t="s">
        <v>51</v>
      </c>
      <c r="D5502" s="9" t="s">
        <v>241</v>
      </c>
      <c r="E5502" s="8">
        <v>1</v>
      </c>
      <c r="F5502" s="9" t="str">
        <f>_xlfn.XLOOKUP(D5502,Data!G:G,Data!H:H,0,0,1)</f>
        <v>Europe</v>
      </c>
    </row>
    <row r="5503" spans="1:6" x14ac:dyDescent="0.2">
      <c r="A5503" s="9" t="s">
        <v>426</v>
      </c>
      <c r="B5503" s="9" t="s">
        <v>430</v>
      </c>
      <c r="C5503" s="8" t="s">
        <v>51</v>
      </c>
      <c r="D5503" s="9" t="s">
        <v>28</v>
      </c>
      <c r="E5503" s="8">
        <v>1</v>
      </c>
      <c r="F5503" s="9" t="str">
        <f>_xlfn.XLOOKUP(D5503,Data!G:G,Data!H:H,0,0,1)</f>
        <v>Asia</v>
      </c>
    </row>
    <row r="5504" spans="1:6" x14ac:dyDescent="0.2">
      <c r="A5504" s="9" t="s">
        <v>426</v>
      </c>
      <c r="B5504" s="9" t="s">
        <v>430</v>
      </c>
      <c r="C5504" s="8" t="s">
        <v>51</v>
      </c>
      <c r="D5504" s="9" t="s">
        <v>30</v>
      </c>
      <c r="E5504" s="8">
        <v>1</v>
      </c>
      <c r="F5504" s="9" t="str">
        <f>_xlfn.XLOOKUP(D5504,Data!G:G,Data!H:H,0,0,1)</f>
        <v>Europe</v>
      </c>
    </row>
    <row r="5505" spans="1:6" x14ac:dyDescent="0.2">
      <c r="A5505" s="9" t="s">
        <v>426</v>
      </c>
      <c r="B5505" s="9" t="s">
        <v>430</v>
      </c>
      <c r="C5505" s="8" t="s">
        <v>51</v>
      </c>
      <c r="D5505" s="9" t="s">
        <v>216</v>
      </c>
      <c r="E5505" s="8">
        <v>1</v>
      </c>
      <c r="F5505" s="9" t="str">
        <f>_xlfn.XLOOKUP(D5505,Data!G:G,Data!H:H,0,0,1)</f>
        <v>Asia</v>
      </c>
    </row>
    <row r="5506" spans="1:6" x14ac:dyDescent="0.2">
      <c r="A5506" s="9" t="s">
        <v>426</v>
      </c>
      <c r="B5506" s="9" t="s">
        <v>430</v>
      </c>
      <c r="C5506" s="8" t="s">
        <v>51</v>
      </c>
      <c r="D5506" s="9" t="s">
        <v>37</v>
      </c>
      <c r="E5506" s="8">
        <v>1</v>
      </c>
      <c r="F5506" s="9" t="str">
        <f>_xlfn.XLOOKUP(D5506,Data!G:G,Data!H:H,0,0,1)</f>
        <v>Asia</v>
      </c>
    </row>
    <row r="5507" spans="1:6" x14ac:dyDescent="0.2">
      <c r="A5507" s="9" t="s">
        <v>426</v>
      </c>
      <c r="B5507" s="9" t="s">
        <v>430</v>
      </c>
      <c r="C5507" s="8" t="s">
        <v>51</v>
      </c>
      <c r="D5507" s="9" t="s">
        <v>237</v>
      </c>
      <c r="E5507" s="8">
        <v>1</v>
      </c>
      <c r="F5507" s="9" t="str">
        <f>_xlfn.XLOOKUP(D5507,Data!G:G,Data!H:H,0,0,1)</f>
        <v>Asia</v>
      </c>
    </row>
    <row r="5508" spans="1:6" x14ac:dyDescent="0.2">
      <c r="A5508" s="9" t="s">
        <v>426</v>
      </c>
      <c r="B5508" s="9" t="s">
        <v>430</v>
      </c>
      <c r="C5508" s="8" t="s">
        <v>51</v>
      </c>
      <c r="D5508" s="9" t="s">
        <v>71</v>
      </c>
      <c r="E5508" s="8">
        <v>1</v>
      </c>
      <c r="F5508" s="9" t="str">
        <f>_xlfn.XLOOKUP(D5508,Data!G:G,Data!H:H,0,0,1)</f>
        <v>Oceania</v>
      </c>
    </row>
    <row r="5509" spans="1:6" x14ac:dyDescent="0.2">
      <c r="A5509" s="9" t="s">
        <v>426</v>
      </c>
      <c r="B5509" s="9" t="s">
        <v>430</v>
      </c>
      <c r="C5509" s="8" t="s">
        <v>51</v>
      </c>
      <c r="D5509" s="9" t="s">
        <v>211</v>
      </c>
      <c r="E5509" s="8">
        <v>1</v>
      </c>
      <c r="F5509" s="9" t="str">
        <f>_xlfn.XLOOKUP(D5509,Data!G:G,Data!H:H,0,0,1)</f>
        <v>Asia</v>
      </c>
    </row>
    <row r="5510" spans="1:6" x14ac:dyDescent="0.2">
      <c r="A5510" s="9" t="s">
        <v>426</v>
      </c>
      <c r="B5510" s="9" t="s">
        <v>430</v>
      </c>
      <c r="C5510" s="8" t="s">
        <v>51</v>
      </c>
      <c r="D5510" s="9" t="s">
        <v>61</v>
      </c>
      <c r="E5510" s="8">
        <v>1</v>
      </c>
      <c r="F5510" s="9" t="str">
        <f>_xlfn.XLOOKUP(D5510,Data!G:G,Data!H:H,0,0,1)</f>
        <v>Europe</v>
      </c>
    </row>
    <row r="5511" spans="1:6" x14ac:dyDescent="0.2">
      <c r="A5511" s="9" t="s">
        <v>426</v>
      </c>
      <c r="B5511" s="9" t="s">
        <v>430</v>
      </c>
      <c r="C5511" s="8" t="s">
        <v>51</v>
      </c>
      <c r="D5511" s="9" t="s">
        <v>201</v>
      </c>
      <c r="E5511" s="8">
        <v>1</v>
      </c>
      <c r="F5511" s="9" t="str">
        <f>_xlfn.XLOOKUP(D5511,Data!G:G,Data!H:H,0,0,1)</f>
        <v>Asia</v>
      </c>
    </row>
    <row r="5512" spans="1:6" x14ac:dyDescent="0.2">
      <c r="A5512" s="9" t="s">
        <v>426</v>
      </c>
      <c r="B5512" s="9" t="s">
        <v>430</v>
      </c>
      <c r="C5512" s="8" t="s">
        <v>51</v>
      </c>
      <c r="D5512" s="9" t="s">
        <v>40</v>
      </c>
      <c r="E5512" s="8">
        <v>1</v>
      </c>
      <c r="F5512" s="9" t="str">
        <f>_xlfn.XLOOKUP(D5512,Data!G:G,Data!H:H,0,0,1)</f>
        <v>Africa</v>
      </c>
    </row>
    <row r="5513" spans="1:6" x14ac:dyDescent="0.2">
      <c r="A5513" s="9" t="s">
        <v>426</v>
      </c>
      <c r="B5513" s="9" t="s">
        <v>430</v>
      </c>
      <c r="C5513" s="8" t="s">
        <v>51</v>
      </c>
      <c r="D5513" s="9" t="s">
        <v>231</v>
      </c>
      <c r="E5513" s="8">
        <v>1</v>
      </c>
      <c r="F5513" s="9" t="str">
        <f>_xlfn.XLOOKUP(D5513,Data!G:G,Data!H:H,0,0,1)</f>
        <v>Asia</v>
      </c>
    </row>
    <row r="5514" spans="1:6" x14ac:dyDescent="0.2">
      <c r="A5514" s="9" t="s">
        <v>426</v>
      </c>
      <c r="B5514" s="9" t="s">
        <v>430</v>
      </c>
      <c r="C5514" s="8" t="s">
        <v>51</v>
      </c>
      <c r="D5514" s="9" t="s">
        <v>45</v>
      </c>
      <c r="E5514" s="8">
        <v>2</v>
      </c>
      <c r="F5514" s="9" t="str">
        <f>_xlfn.XLOOKUP(D5514,Data!G:G,Data!H:H,0,0,1)</f>
        <v>North America</v>
      </c>
    </row>
    <row r="5515" spans="1:6" x14ac:dyDescent="0.2">
      <c r="A5515" s="9" t="s">
        <v>426</v>
      </c>
      <c r="B5515" s="9" t="s">
        <v>430</v>
      </c>
      <c r="C5515" s="8" t="s">
        <v>51</v>
      </c>
      <c r="D5515" s="9" t="s">
        <v>162</v>
      </c>
      <c r="E5515" s="8">
        <v>1</v>
      </c>
      <c r="F5515" s="9" t="str">
        <f>_xlfn.XLOOKUP(D5515,Data!G:G,Data!H:H,0,0,1)</f>
        <v>South America</v>
      </c>
    </row>
    <row r="5516" spans="1:6" x14ac:dyDescent="0.2">
      <c r="A5516" s="9" t="s">
        <v>426</v>
      </c>
      <c r="B5516" s="9" t="s">
        <v>431</v>
      </c>
      <c r="C5516" s="8" t="s">
        <v>51</v>
      </c>
      <c r="D5516" s="9" t="s">
        <v>9</v>
      </c>
      <c r="E5516" s="8">
        <v>1</v>
      </c>
      <c r="F5516" s="9" t="str">
        <f>_xlfn.XLOOKUP(D5516,Data!G:G,Data!H:H,0,0,1)</f>
        <v>South America</v>
      </c>
    </row>
    <row r="5517" spans="1:6" x14ac:dyDescent="0.2">
      <c r="A5517" s="9" t="s">
        <v>426</v>
      </c>
      <c r="B5517" s="9" t="s">
        <v>431</v>
      </c>
      <c r="C5517" s="8" t="s">
        <v>51</v>
      </c>
      <c r="D5517" s="9" t="s">
        <v>10</v>
      </c>
      <c r="E5517" s="8">
        <v>2</v>
      </c>
      <c r="F5517" s="9" t="str">
        <f>_xlfn.XLOOKUP(D5517,Data!G:G,Data!H:H,0,0,1)</f>
        <v>Oceania</v>
      </c>
    </row>
    <row r="5518" spans="1:6" x14ac:dyDescent="0.2">
      <c r="A5518" s="9" t="s">
        <v>426</v>
      </c>
      <c r="B5518" s="9" t="s">
        <v>431</v>
      </c>
      <c r="C5518" s="8" t="s">
        <v>51</v>
      </c>
      <c r="D5518" s="9" t="s">
        <v>141</v>
      </c>
      <c r="E5518" s="8">
        <v>1</v>
      </c>
      <c r="F5518" s="9" t="str">
        <f>_xlfn.XLOOKUP(D5518,Data!G:G,Data!H:H,0,0,1)</f>
        <v>Europe</v>
      </c>
    </row>
    <row r="5519" spans="1:6" x14ac:dyDescent="0.2">
      <c r="A5519" s="9" t="s">
        <v>426</v>
      </c>
      <c r="B5519" s="9" t="s">
        <v>431</v>
      </c>
      <c r="C5519" s="8" t="s">
        <v>51</v>
      </c>
      <c r="D5519" s="9" t="s">
        <v>13</v>
      </c>
      <c r="E5519" s="8">
        <v>2</v>
      </c>
      <c r="F5519" s="9" t="str">
        <f>_xlfn.XLOOKUP(D5519,Data!G:G,Data!H:H,0,0,1)</f>
        <v>South America</v>
      </c>
    </row>
    <row r="5520" spans="1:6" x14ac:dyDescent="0.2">
      <c r="A5520" s="9" t="s">
        <v>426</v>
      </c>
      <c r="B5520" s="9" t="s">
        <v>431</v>
      </c>
      <c r="C5520" s="8" t="s">
        <v>51</v>
      </c>
      <c r="D5520" s="9" t="s">
        <v>14</v>
      </c>
      <c r="E5520" s="8">
        <v>1</v>
      </c>
      <c r="F5520" s="9" t="str">
        <f>_xlfn.XLOOKUP(D5520,Data!G:G,Data!H:H,0,0,1)</f>
        <v>North America</v>
      </c>
    </row>
    <row r="5521" spans="1:6" x14ac:dyDescent="0.2">
      <c r="A5521" s="9" t="s">
        <v>426</v>
      </c>
      <c r="B5521" s="9" t="s">
        <v>431</v>
      </c>
      <c r="C5521" s="8" t="s">
        <v>51</v>
      </c>
      <c r="D5521" s="9" t="s">
        <v>17</v>
      </c>
      <c r="E5521" s="8">
        <v>2</v>
      </c>
      <c r="F5521" s="9" t="str">
        <f>_xlfn.XLOOKUP(D5521,Data!G:G,Data!H:H,0,0,1)</f>
        <v>Asia</v>
      </c>
    </row>
    <row r="5522" spans="1:6" x14ac:dyDescent="0.2">
      <c r="A5522" s="9" t="s">
        <v>426</v>
      </c>
      <c r="B5522" s="9" t="s">
        <v>431</v>
      </c>
      <c r="C5522" s="8" t="s">
        <v>51</v>
      </c>
      <c r="D5522" s="9" t="s">
        <v>25</v>
      </c>
      <c r="E5522" s="8">
        <v>1</v>
      </c>
      <c r="F5522" s="9" t="str">
        <f>_xlfn.XLOOKUP(D5522,Data!G:G,Data!H:H,0,0,1)</f>
        <v>Europe</v>
      </c>
    </row>
    <row r="5523" spans="1:6" x14ac:dyDescent="0.2">
      <c r="A5523" s="9" t="s">
        <v>426</v>
      </c>
      <c r="B5523" s="9" t="s">
        <v>431</v>
      </c>
      <c r="C5523" s="8" t="s">
        <v>51</v>
      </c>
      <c r="D5523" s="9" t="s">
        <v>26</v>
      </c>
      <c r="E5523" s="8">
        <v>2</v>
      </c>
      <c r="F5523" s="9" t="str">
        <f>_xlfn.XLOOKUP(D5523,Data!G:G,Data!H:H,0,0,1)</f>
        <v>Europe</v>
      </c>
    </row>
    <row r="5524" spans="1:6" x14ac:dyDescent="0.2">
      <c r="A5524" s="9" t="s">
        <v>426</v>
      </c>
      <c r="B5524" s="9" t="s">
        <v>431</v>
      </c>
      <c r="C5524" s="8" t="s">
        <v>51</v>
      </c>
      <c r="D5524" s="9" t="s">
        <v>143</v>
      </c>
      <c r="E5524" s="8">
        <v>1</v>
      </c>
      <c r="F5524" s="9" t="str">
        <f>_xlfn.XLOOKUP(D5524,Data!G:G,Data!H:H,0,0,1)</f>
        <v>Europe</v>
      </c>
    </row>
    <row r="5525" spans="1:6" x14ac:dyDescent="0.2">
      <c r="A5525" s="9" t="s">
        <v>426</v>
      </c>
      <c r="B5525" s="9" t="s">
        <v>431</v>
      </c>
      <c r="C5525" s="8" t="s">
        <v>51</v>
      </c>
      <c r="D5525" s="9" t="s">
        <v>32</v>
      </c>
      <c r="E5525" s="8">
        <v>1</v>
      </c>
      <c r="F5525" s="9" t="str">
        <f>_xlfn.XLOOKUP(D5525,Data!G:G,Data!H:H,0,0,1)</f>
        <v>Asia</v>
      </c>
    </row>
    <row r="5526" spans="1:6" x14ac:dyDescent="0.2">
      <c r="A5526" s="9" t="s">
        <v>426</v>
      </c>
      <c r="B5526" s="9" t="s">
        <v>431</v>
      </c>
      <c r="C5526" s="8" t="s">
        <v>51</v>
      </c>
      <c r="D5526" s="9" t="s">
        <v>188</v>
      </c>
      <c r="E5526" s="8">
        <v>1</v>
      </c>
      <c r="F5526" s="9" t="str">
        <f>_xlfn.XLOOKUP(D5526,Data!G:G,Data!H:H,0,0,1)</f>
        <v>Asia</v>
      </c>
    </row>
    <row r="5527" spans="1:6" x14ac:dyDescent="0.2">
      <c r="A5527" s="9" t="s">
        <v>426</v>
      </c>
      <c r="B5527" s="9" t="s">
        <v>431</v>
      </c>
      <c r="C5527" s="8" t="s">
        <v>51</v>
      </c>
      <c r="D5527" s="9" t="s">
        <v>71</v>
      </c>
      <c r="E5527" s="8">
        <v>2</v>
      </c>
      <c r="F5527" s="9" t="str">
        <f>_xlfn.XLOOKUP(D5527,Data!G:G,Data!H:H,0,0,1)</f>
        <v>Oceania</v>
      </c>
    </row>
    <row r="5528" spans="1:6" x14ac:dyDescent="0.2">
      <c r="A5528" s="9" t="s">
        <v>426</v>
      </c>
      <c r="B5528" s="9" t="s">
        <v>431</v>
      </c>
      <c r="C5528" s="8" t="s">
        <v>51</v>
      </c>
      <c r="D5528" s="9" t="s">
        <v>45</v>
      </c>
      <c r="E5528" s="8">
        <v>2</v>
      </c>
      <c r="F5528" s="9" t="str">
        <f>_xlfn.XLOOKUP(D5528,Data!G:G,Data!H:H,0,0,1)</f>
        <v>North America</v>
      </c>
    </row>
    <row r="5529" spans="1:6" x14ac:dyDescent="0.2">
      <c r="A5529" s="9" t="s">
        <v>426</v>
      </c>
      <c r="B5529" s="9" t="s">
        <v>431</v>
      </c>
      <c r="C5529" s="8" t="s">
        <v>51</v>
      </c>
      <c r="D5529" s="9" t="s">
        <v>46</v>
      </c>
      <c r="E5529" s="8">
        <v>1</v>
      </c>
      <c r="F5529" s="9" t="str">
        <f>_xlfn.XLOOKUP(D5529,Data!G:G,Data!H:H,0,0,1)</f>
        <v>Asia</v>
      </c>
    </row>
    <row r="5530" spans="1:6" x14ac:dyDescent="0.2">
      <c r="A5530" s="9" t="s">
        <v>426</v>
      </c>
      <c r="B5530" s="9" t="s">
        <v>431</v>
      </c>
      <c r="C5530" s="8" t="s">
        <v>51</v>
      </c>
      <c r="D5530" s="9" t="s">
        <v>48</v>
      </c>
      <c r="E5530" s="8">
        <v>1</v>
      </c>
      <c r="F5530" s="9" t="str">
        <f>_xlfn.XLOOKUP(D5530,Data!G:G,Data!H:H,0,0,1)</f>
        <v>North America</v>
      </c>
    </row>
    <row r="5531" spans="1:6" x14ac:dyDescent="0.2">
      <c r="A5531" s="9" t="s">
        <v>426</v>
      </c>
      <c r="B5531" s="9" t="s">
        <v>432</v>
      </c>
      <c r="C5531" s="8" t="s">
        <v>51</v>
      </c>
      <c r="D5531" s="9" t="s">
        <v>9</v>
      </c>
      <c r="E5531" s="8">
        <v>1</v>
      </c>
      <c r="F5531" s="9" t="str">
        <f>_xlfn.XLOOKUP(D5531,Data!G:G,Data!H:H,0,0,1)</f>
        <v>South America</v>
      </c>
    </row>
    <row r="5532" spans="1:6" x14ac:dyDescent="0.2">
      <c r="A5532" s="9" t="s">
        <v>426</v>
      </c>
      <c r="B5532" s="9" t="s">
        <v>432</v>
      </c>
      <c r="C5532" s="8" t="s">
        <v>51</v>
      </c>
      <c r="D5532" s="9" t="s">
        <v>10</v>
      </c>
      <c r="E5532" s="8">
        <v>2</v>
      </c>
      <c r="F5532" s="9" t="str">
        <f>_xlfn.XLOOKUP(D5532,Data!G:G,Data!H:H,0,0,1)</f>
        <v>Oceania</v>
      </c>
    </row>
    <row r="5533" spans="1:6" x14ac:dyDescent="0.2">
      <c r="A5533" s="9" t="s">
        <v>426</v>
      </c>
      <c r="B5533" s="9" t="s">
        <v>432</v>
      </c>
      <c r="C5533" s="8" t="s">
        <v>51</v>
      </c>
      <c r="D5533" s="9" t="s">
        <v>13</v>
      </c>
      <c r="E5533" s="8">
        <v>1</v>
      </c>
      <c r="F5533" s="9" t="str">
        <f>_xlfn.XLOOKUP(D5533,Data!G:G,Data!H:H,0,0,1)</f>
        <v>South America</v>
      </c>
    </row>
    <row r="5534" spans="1:6" x14ac:dyDescent="0.2">
      <c r="A5534" s="9" t="s">
        <v>426</v>
      </c>
      <c r="B5534" s="9" t="s">
        <v>432</v>
      </c>
      <c r="C5534" s="8" t="s">
        <v>51</v>
      </c>
      <c r="D5534" s="9" t="s">
        <v>16</v>
      </c>
      <c r="E5534" s="8">
        <v>1</v>
      </c>
      <c r="F5534" s="9" t="str">
        <f>_xlfn.XLOOKUP(D5534,Data!G:G,Data!H:H,0,0,1)</f>
        <v>South America</v>
      </c>
    </row>
    <row r="5535" spans="1:6" x14ac:dyDescent="0.2">
      <c r="A5535" s="9" t="s">
        <v>426</v>
      </c>
      <c r="B5535" s="9" t="s">
        <v>432</v>
      </c>
      <c r="C5535" s="8" t="s">
        <v>51</v>
      </c>
      <c r="D5535" s="9" t="s">
        <v>17</v>
      </c>
      <c r="E5535" s="8">
        <v>1</v>
      </c>
      <c r="F5535" s="9" t="str">
        <f>_xlfn.XLOOKUP(D5535,Data!G:G,Data!H:H,0,0,1)</f>
        <v>Asia</v>
      </c>
    </row>
    <row r="5536" spans="1:6" x14ac:dyDescent="0.2">
      <c r="A5536" s="9" t="s">
        <v>426</v>
      </c>
      <c r="B5536" s="9" t="s">
        <v>432</v>
      </c>
      <c r="C5536" s="8" t="s">
        <v>51</v>
      </c>
      <c r="D5536" s="9" t="s">
        <v>25</v>
      </c>
      <c r="E5536" s="8">
        <v>1</v>
      </c>
      <c r="F5536" s="9" t="str">
        <f>_xlfn.XLOOKUP(D5536,Data!G:G,Data!H:H,0,0,1)</f>
        <v>Europe</v>
      </c>
    </row>
    <row r="5537" spans="1:6" x14ac:dyDescent="0.2">
      <c r="A5537" s="9" t="s">
        <v>426</v>
      </c>
      <c r="B5537" s="9" t="s">
        <v>432</v>
      </c>
      <c r="C5537" s="8" t="s">
        <v>51</v>
      </c>
      <c r="D5537" s="9" t="s">
        <v>26</v>
      </c>
      <c r="E5537" s="8">
        <v>1</v>
      </c>
      <c r="F5537" s="9" t="str">
        <f>_xlfn.XLOOKUP(D5537,Data!G:G,Data!H:H,0,0,1)</f>
        <v>Europe</v>
      </c>
    </row>
    <row r="5538" spans="1:6" x14ac:dyDescent="0.2">
      <c r="A5538" s="9" t="s">
        <v>426</v>
      </c>
      <c r="B5538" s="9" t="s">
        <v>432</v>
      </c>
      <c r="C5538" s="8" t="s">
        <v>51</v>
      </c>
      <c r="D5538" s="9" t="s">
        <v>143</v>
      </c>
      <c r="E5538" s="8">
        <v>1</v>
      </c>
      <c r="F5538" s="9" t="str">
        <f>_xlfn.XLOOKUP(D5538,Data!G:G,Data!H:H,0,0,1)</f>
        <v>Europe</v>
      </c>
    </row>
    <row r="5539" spans="1:6" x14ac:dyDescent="0.2">
      <c r="A5539" s="9" t="s">
        <v>426</v>
      </c>
      <c r="B5539" s="9" t="s">
        <v>432</v>
      </c>
      <c r="C5539" s="8" t="s">
        <v>51</v>
      </c>
      <c r="D5539" s="9" t="s">
        <v>31</v>
      </c>
      <c r="E5539" s="8">
        <v>1</v>
      </c>
      <c r="F5539" s="9" t="str">
        <f>_xlfn.XLOOKUP(D5539,Data!G:G,Data!H:H,0,0,1)</f>
        <v>Europe</v>
      </c>
    </row>
    <row r="5540" spans="1:6" x14ac:dyDescent="0.2">
      <c r="A5540" s="9" t="s">
        <v>426</v>
      </c>
      <c r="B5540" s="9" t="s">
        <v>432</v>
      </c>
      <c r="C5540" s="8" t="s">
        <v>51</v>
      </c>
      <c r="D5540" s="9" t="s">
        <v>71</v>
      </c>
      <c r="E5540" s="8">
        <v>2</v>
      </c>
      <c r="F5540" s="9" t="str">
        <f>_xlfn.XLOOKUP(D5540,Data!G:G,Data!H:H,0,0,1)</f>
        <v>Oceania</v>
      </c>
    </row>
    <row r="5541" spans="1:6" x14ac:dyDescent="0.2">
      <c r="A5541" s="9" t="s">
        <v>426</v>
      </c>
      <c r="B5541" s="9" t="s">
        <v>432</v>
      </c>
      <c r="C5541" s="8" t="s">
        <v>51</v>
      </c>
      <c r="D5541" s="9" t="s">
        <v>125</v>
      </c>
      <c r="E5541" s="8">
        <v>1</v>
      </c>
      <c r="F5541" s="9" t="str">
        <f>_xlfn.XLOOKUP(D5541,Data!G:G,Data!H:H,0,0,1)</f>
        <v>Asia</v>
      </c>
    </row>
    <row r="5542" spans="1:6" x14ac:dyDescent="0.2">
      <c r="A5542" s="9" t="s">
        <v>426</v>
      </c>
      <c r="B5542" s="9" t="s">
        <v>432</v>
      </c>
      <c r="C5542" s="8" t="s">
        <v>51</v>
      </c>
      <c r="D5542" s="9" t="s">
        <v>64</v>
      </c>
      <c r="E5542" s="8">
        <v>1</v>
      </c>
      <c r="F5542" s="9" t="str">
        <f>_xlfn.XLOOKUP(D5542,Data!G:G,Data!H:H,0,0,1)</f>
        <v>Africa</v>
      </c>
    </row>
    <row r="5543" spans="1:6" x14ac:dyDescent="0.2">
      <c r="A5543" s="9" t="s">
        <v>426</v>
      </c>
      <c r="B5543" s="9" t="s">
        <v>432</v>
      </c>
      <c r="C5543" s="8" t="s">
        <v>51</v>
      </c>
      <c r="D5543" s="9" t="s">
        <v>45</v>
      </c>
      <c r="E5543" s="8">
        <v>2</v>
      </c>
      <c r="F5543" s="9" t="str">
        <f>_xlfn.XLOOKUP(D5543,Data!G:G,Data!H:H,0,0,1)</f>
        <v>North America</v>
      </c>
    </row>
    <row r="5544" spans="1:6" x14ac:dyDescent="0.2">
      <c r="A5544" s="9" t="s">
        <v>426</v>
      </c>
      <c r="B5544" s="9" t="s">
        <v>433</v>
      </c>
      <c r="C5544" s="8" t="s">
        <v>51</v>
      </c>
      <c r="D5544" s="9" t="s">
        <v>10</v>
      </c>
      <c r="E5544" s="8">
        <v>1</v>
      </c>
      <c r="F5544" s="9" t="str">
        <f>_xlfn.XLOOKUP(D5544,Data!G:G,Data!H:H,0,0,1)</f>
        <v>Oceania</v>
      </c>
    </row>
    <row r="5545" spans="1:6" x14ac:dyDescent="0.2">
      <c r="A5545" s="9" t="s">
        <v>426</v>
      </c>
      <c r="B5545" s="9" t="s">
        <v>433</v>
      </c>
      <c r="C5545" s="8" t="s">
        <v>51</v>
      </c>
      <c r="D5545" s="9" t="s">
        <v>13</v>
      </c>
      <c r="E5545" s="8">
        <v>1</v>
      </c>
      <c r="F5545" s="9" t="str">
        <f>_xlfn.XLOOKUP(D5545,Data!G:G,Data!H:H,0,0,1)</f>
        <v>South America</v>
      </c>
    </row>
    <row r="5546" spans="1:6" x14ac:dyDescent="0.2">
      <c r="A5546" s="9" t="s">
        <v>426</v>
      </c>
      <c r="B5546" s="9" t="s">
        <v>433</v>
      </c>
      <c r="C5546" s="8" t="s">
        <v>51</v>
      </c>
      <c r="D5546" s="9" t="s">
        <v>16</v>
      </c>
      <c r="E5546" s="8">
        <v>1</v>
      </c>
      <c r="F5546" s="9" t="str">
        <f>_xlfn.XLOOKUP(D5546,Data!G:G,Data!H:H,0,0,1)</f>
        <v>South America</v>
      </c>
    </row>
    <row r="5547" spans="1:6" x14ac:dyDescent="0.2">
      <c r="A5547" s="9" t="s">
        <v>426</v>
      </c>
      <c r="B5547" s="9" t="s">
        <v>433</v>
      </c>
      <c r="C5547" s="8" t="s">
        <v>51</v>
      </c>
      <c r="D5547" s="9" t="s">
        <v>17</v>
      </c>
      <c r="E5547" s="8">
        <v>2</v>
      </c>
      <c r="F5547" s="9" t="str">
        <f>_xlfn.XLOOKUP(D5547,Data!G:G,Data!H:H,0,0,1)</f>
        <v>Asia</v>
      </c>
    </row>
    <row r="5548" spans="1:6" x14ac:dyDescent="0.2">
      <c r="A5548" s="9" t="s">
        <v>426</v>
      </c>
      <c r="B5548" s="9" t="s">
        <v>433</v>
      </c>
      <c r="C5548" s="8" t="s">
        <v>51</v>
      </c>
      <c r="D5548" s="9" t="s">
        <v>25</v>
      </c>
      <c r="E5548" s="8">
        <v>1</v>
      </c>
      <c r="F5548" s="9" t="str">
        <f>_xlfn.XLOOKUP(D5548,Data!G:G,Data!H:H,0,0,1)</f>
        <v>Europe</v>
      </c>
    </row>
    <row r="5549" spans="1:6" x14ac:dyDescent="0.2">
      <c r="A5549" s="9" t="s">
        <v>426</v>
      </c>
      <c r="B5549" s="9" t="s">
        <v>433</v>
      </c>
      <c r="C5549" s="8" t="s">
        <v>51</v>
      </c>
      <c r="D5549" s="9" t="s">
        <v>26</v>
      </c>
      <c r="E5549" s="8">
        <v>2</v>
      </c>
      <c r="F5549" s="9" t="str">
        <f>_xlfn.XLOOKUP(D5549,Data!G:G,Data!H:H,0,0,1)</f>
        <v>Europe</v>
      </c>
    </row>
    <row r="5550" spans="1:6" x14ac:dyDescent="0.2">
      <c r="A5550" s="9" t="s">
        <v>426</v>
      </c>
      <c r="B5550" s="9" t="s">
        <v>433</v>
      </c>
      <c r="C5550" s="8" t="s">
        <v>51</v>
      </c>
      <c r="D5550" s="9" t="s">
        <v>143</v>
      </c>
      <c r="E5550" s="8">
        <v>1</v>
      </c>
      <c r="F5550" s="9" t="str">
        <f>_xlfn.XLOOKUP(D5550,Data!G:G,Data!H:H,0,0,1)</f>
        <v>Europe</v>
      </c>
    </row>
    <row r="5551" spans="1:6" x14ac:dyDescent="0.2">
      <c r="A5551" s="9" t="s">
        <v>426</v>
      </c>
      <c r="B5551" s="9" t="s">
        <v>433</v>
      </c>
      <c r="C5551" s="8" t="s">
        <v>51</v>
      </c>
      <c r="D5551" s="9" t="s">
        <v>31</v>
      </c>
      <c r="E5551" s="8">
        <v>2</v>
      </c>
      <c r="F5551" s="9" t="str">
        <f>_xlfn.XLOOKUP(D5551,Data!G:G,Data!H:H,0,0,1)</f>
        <v>Europe</v>
      </c>
    </row>
    <row r="5552" spans="1:6" x14ac:dyDescent="0.2">
      <c r="A5552" s="9" t="s">
        <v>426</v>
      </c>
      <c r="B5552" s="9" t="s">
        <v>433</v>
      </c>
      <c r="C5552" s="8" t="s">
        <v>51</v>
      </c>
      <c r="D5552" s="9" t="s">
        <v>113</v>
      </c>
      <c r="E5552" s="8">
        <v>1</v>
      </c>
      <c r="F5552" s="9" t="str">
        <f>_xlfn.XLOOKUP(D5552,Data!G:G,Data!H:H,0,0,1)</f>
        <v>Europe</v>
      </c>
    </row>
    <row r="5553" spans="1:6" x14ac:dyDescent="0.2">
      <c r="A5553" s="9" t="s">
        <v>426</v>
      </c>
      <c r="B5553" s="9" t="s">
        <v>433</v>
      </c>
      <c r="C5553" s="8" t="s">
        <v>51</v>
      </c>
      <c r="D5553" s="9" t="s">
        <v>71</v>
      </c>
      <c r="E5553" s="8">
        <v>1</v>
      </c>
      <c r="F5553" s="9" t="str">
        <f>_xlfn.XLOOKUP(D5553,Data!G:G,Data!H:H,0,0,1)</f>
        <v>Oceania</v>
      </c>
    </row>
    <row r="5554" spans="1:6" x14ac:dyDescent="0.2">
      <c r="A5554" s="9" t="s">
        <v>426</v>
      </c>
      <c r="B5554" s="9" t="s">
        <v>433</v>
      </c>
      <c r="C5554" s="8" t="s">
        <v>51</v>
      </c>
      <c r="D5554" s="9" t="s">
        <v>125</v>
      </c>
      <c r="E5554" s="8">
        <v>1</v>
      </c>
      <c r="F5554" s="9" t="str">
        <f>_xlfn.XLOOKUP(D5554,Data!G:G,Data!H:H,0,0,1)</f>
        <v>Asia</v>
      </c>
    </row>
    <row r="5555" spans="1:6" x14ac:dyDescent="0.2">
      <c r="A5555" s="9" t="s">
        <v>426</v>
      </c>
      <c r="B5555" s="9" t="s">
        <v>433</v>
      </c>
      <c r="C5555" s="8" t="s">
        <v>51</v>
      </c>
      <c r="D5555" s="9" t="s">
        <v>45</v>
      </c>
      <c r="E5555" s="8">
        <v>2</v>
      </c>
      <c r="F5555" s="9" t="str">
        <f>_xlfn.XLOOKUP(D5555,Data!G:G,Data!H:H,0,0,1)</f>
        <v>North America</v>
      </c>
    </row>
    <row r="5556" spans="1:6" x14ac:dyDescent="0.2">
      <c r="A5556" s="9" t="s">
        <v>426</v>
      </c>
      <c r="B5556" s="9" t="s">
        <v>434</v>
      </c>
      <c r="C5556" s="8" t="s">
        <v>51</v>
      </c>
      <c r="D5556" s="9" t="s">
        <v>10</v>
      </c>
      <c r="E5556" s="8">
        <v>2</v>
      </c>
      <c r="F5556" s="9" t="str">
        <f>_xlfn.XLOOKUP(D5556,Data!G:G,Data!H:H,0,0,1)</f>
        <v>Oceania</v>
      </c>
    </row>
    <row r="5557" spans="1:6" x14ac:dyDescent="0.2">
      <c r="A5557" s="9" t="s">
        <v>426</v>
      </c>
      <c r="B5557" s="9" t="s">
        <v>434</v>
      </c>
      <c r="C5557" s="8" t="s">
        <v>51</v>
      </c>
      <c r="D5557" s="9" t="s">
        <v>166</v>
      </c>
      <c r="E5557" s="8">
        <v>1</v>
      </c>
      <c r="F5557" s="9" t="str">
        <f>_xlfn.XLOOKUP(D5557,Data!G:G,Data!H:H,0,0,1)</f>
        <v>Asia</v>
      </c>
    </row>
    <row r="5558" spans="1:6" x14ac:dyDescent="0.2">
      <c r="A5558" s="9" t="s">
        <v>426</v>
      </c>
      <c r="B5558" s="9" t="s">
        <v>434</v>
      </c>
      <c r="C5558" s="8" t="s">
        <v>51</v>
      </c>
      <c r="D5558" s="9" t="s">
        <v>141</v>
      </c>
      <c r="E5558" s="8">
        <v>1</v>
      </c>
      <c r="F5558" s="9" t="str">
        <f>_xlfn.XLOOKUP(D5558,Data!G:G,Data!H:H,0,0,1)</f>
        <v>Europe</v>
      </c>
    </row>
    <row r="5559" spans="1:6" x14ac:dyDescent="0.2">
      <c r="A5559" s="9" t="s">
        <v>426</v>
      </c>
      <c r="B5559" s="9" t="s">
        <v>434</v>
      </c>
      <c r="C5559" s="8" t="s">
        <v>51</v>
      </c>
      <c r="D5559" s="9" t="s">
        <v>240</v>
      </c>
      <c r="E5559" s="8">
        <v>1</v>
      </c>
      <c r="F5559" s="9" t="str">
        <f>_xlfn.XLOOKUP(D5559,Data!G:G,Data!H:H,0,0,1)</f>
        <v>North America</v>
      </c>
    </row>
    <row r="5560" spans="1:6" x14ac:dyDescent="0.2">
      <c r="A5560" s="9" t="s">
        <v>426</v>
      </c>
      <c r="B5560" s="9" t="s">
        <v>434</v>
      </c>
      <c r="C5560" s="8" t="s">
        <v>51</v>
      </c>
      <c r="D5560" s="9" t="s">
        <v>198</v>
      </c>
      <c r="E5560" s="8">
        <v>1</v>
      </c>
      <c r="F5560" s="9" t="str">
        <f>_xlfn.XLOOKUP(D5560,Data!G:G,Data!H:H,0,0,1)</f>
        <v>Europe</v>
      </c>
    </row>
    <row r="5561" spans="1:6" x14ac:dyDescent="0.2">
      <c r="A5561" s="9" t="s">
        <v>426</v>
      </c>
      <c r="B5561" s="9" t="s">
        <v>434</v>
      </c>
      <c r="C5561" s="8" t="s">
        <v>51</v>
      </c>
      <c r="D5561" s="9" t="s">
        <v>14</v>
      </c>
      <c r="E5561" s="8">
        <v>2</v>
      </c>
      <c r="F5561" s="9" t="str">
        <f>_xlfn.XLOOKUP(D5561,Data!G:G,Data!H:H,0,0,1)</f>
        <v>North America</v>
      </c>
    </row>
    <row r="5562" spans="1:6" x14ac:dyDescent="0.2">
      <c r="A5562" s="9" t="s">
        <v>426</v>
      </c>
      <c r="B5562" s="9" t="s">
        <v>434</v>
      </c>
      <c r="C5562" s="8" t="s">
        <v>51</v>
      </c>
      <c r="D5562" s="9" t="s">
        <v>17</v>
      </c>
      <c r="E5562" s="8">
        <v>2</v>
      </c>
      <c r="F5562" s="9" t="str">
        <f>_xlfn.XLOOKUP(D5562,Data!G:G,Data!H:H,0,0,1)</f>
        <v>Asia</v>
      </c>
    </row>
    <row r="5563" spans="1:6" x14ac:dyDescent="0.2">
      <c r="A5563" s="9" t="s">
        <v>426</v>
      </c>
      <c r="B5563" s="9" t="s">
        <v>434</v>
      </c>
      <c r="C5563" s="8" t="s">
        <v>51</v>
      </c>
      <c r="D5563" s="9" t="s">
        <v>89</v>
      </c>
      <c r="E5563" s="8">
        <v>1</v>
      </c>
      <c r="F5563" s="9" t="str">
        <f>_xlfn.XLOOKUP(D5563,Data!G:G,Data!H:H,0,0,1)</f>
        <v>North America</v>
      </c>
    </row>
    <row r="5564" spans="1:6" x14ac:dyDescent="0.2">
      <c r="A5564" s="9" t="s">
        <v>426</v>
      </c>
      <c r="B5564" s="9" t="s">
        <v>434</v>
      </c>
      <c r="C5564" s="8" t="s">
        <v>51</v>
      </c>
      <c r="D5564" s="9" t="s">
        <v>23</v>
      </c>
      <c r="E5564" s="8">
        <v>1</v>
      </c>
      <c r="F5564" s="9" t="str">
        <f>_xlfn.XLOOKUP(D5564,Data!G:G,Data!H:H,0,0,1)</f>
        <v>North America</v>
      </c>
    </row>
    <row r="5565" spans="1:6" x14ac:dyDescent="0.2">
      <c r="A5565" s="9" t="s">
        <v>426</v>
      </c>
      <c r="B5565" s="9" t="s">
        <v>434</v>
      </c>
      <c r="C5565" s="8" t="s">
        <v>51</v>
      </c>
      <c r="D5565" s="9" t="s">
        <v>25</v>
      </c>
      <c r="E5565" s="8">
        <v>2</v>
      </c>
      <c r="F5565" s="9" t="str">
        <f>_xlfn.XLOOKUP(D5565,Data!G:G,Data!H:H,0,0,1)</f>
        <v>Europe</v>
      </c>
    </row>
    <row r="5566" spans="1:6" x14ac:dyDescent="0.2">
      <c r="A5566" s="9" t="s">
        <v>426</v>
      </c>
      <c r="B5566" s="9" t="s">
        <v>434</v>
      </c>
      <c r="C5566" s="8" t="s">
        <v>51</v>
      </c>
      <c r="D5566" s="9" t="s">
        <v>27</v>
      </c>
      <c r="E5566" s="8">
        <v>2</v>
      </c>
      <c r="F5566" s="9" t="str">
        <f>_xlfn.XLOOKUP(D5566,Data!G:G,Data!H:H,0,0,1)</f>
        <v>Europe</v>
      </c>
    </row>
    <row r="5567" spans="1:6" x14ac:dyDescent="0.2">
      <c r="A5567" s="9" t="s">
        <v>426</v>
      </c>
      <c r="B5567" s="9" t="s">
        <v>434</v>
      </c>
      <c r="C5567" s="8" t="s">
        <v>51</v>
      </c>
      <c r="D5567" s="9" t="s">
        <v>170</v>
      </c>
      <c r="E5567" s="8">
        <v>1</v>
      </c>
      <c r="F5567" s="9" t="str">
        <f>_xlfn.XLOOKUP(D5567,Data!G:G,Data!H:H,0,0,1)</f>
        <v>North America</v>
      </c>
    </row>
    <row r="5568" spans="1:6" x14ac:dyDescent="0.2">
      <c r="A5568" s="9" t="s">
        <v>426</v>
      </c>
      <c r="B5568" s="9" t="s">
        <v>434</v>
      </c>
      <c r="C5568" s="8" t="s">
        <v>51</v>
      </c>
      <c r="D5568" s="9" t="s">
        <v>102</v>
      </c>
      <c r="E5568" s="8">
        <v>1</v>
      </c>
      <c r="F5568" s="9" t="str">
        <f>_xlfn.XLOOKUP(D5568,Data!G:G,Data!H:H,0,0,1)</f>
        <v>Asia</v>
      </c>
    </row>
    <row r="5569" spans="1:6" x14ac:dyDescent="0.2">
      <c r="A5569" s="9" t="s">
        <v>426</v>
      </c>
      <c r="B5569" s="9" t="s">
        <v>434</v>
      </c>
      <c r="C5569" s="8" t="s">
        <v>51</v>
      </c>
      <c r="D5569" s="9" t="s">
        <v>282</v>
      </c>
      <c r="E5569" s="8">
        <v>1</v>
      </c>
      <c r="F5569" s="9" t="str">
        <f>_xlfn.XLOOKUP(D5569,Data!G:G,Data!H:H,0,0,1)</f>
        <v>Europe</v>
      </c>
    </row>
    <row r="5570" spans="1:6" x14ac:dyDescent="0.2">
      <c r="A5570" s="9" t="s">
        <v>426</v>
      </c>
      <c r="B5570" s="9" t="s">
        <v>434</v>
      </c>
      <c r="C5570" s="8" t="s">
        <v>51</v>
      </c>
      <c r="D5570" s="9" t="s">
        <v>156</v>
      </c>
      <c r="E5570" s="8">
        <v>1</v>
      </c>
      <c r="F5570" s="9" t="str">
        <f>_xlfn.XLOOKUP(D5570,Data!G:G,Data!H:H,0,0,1)</f>
        <v>Europe</v>
      </c>
    </row>
    <row r="5571" spans="1:6" x14ac:dyDescent="0.2">
      <c r="A5571" s="9" t="s">
        <v>426</v>
      </c>
      <c r="B5571" s="9" t="s">
        <v>434</v>
      </c>
      <c r="C5571" s="8" t="s">
        <v>51</v>
      </c>
      <c r="D5571" s="9" t="s">
        <v>30</v>
      </c>
      <c r="E5571" s="8">
        <v>1</v>
      </c>
      <c r="F5571" s="9" t="str">
        <f>_xlfn.XLOOKUP(D5571,Data!G:G,Data!H:H,0,0,1)</f>
        <v>Europe</v>
      </c>
    </row>
    <row r="5572" spans="1:6" x14ac:dyDescent="0.2">
      <c r="A5572" s="9" t="s">
        <v>426</v>
      </c>
      <c r="B5572" s="9" t="s">
        <v>434</v>
      </c>
      <c r="C5572" s="8" t="s">
        <v>51</v>
      </c>
      <c r="D5572" s="9" t="s">
        <v>33</v>
      </c>
      <c r="E5572" s="8">
        <v>1</v>
      </c>
      <c r="F5572" s="9" t="str">
        <f>_xlfn.XLOOKUP(D5572,Data!G:G,Data!H:H,0,0,1)</f>
        <v>Asia</v>
      </c>
    </row>
    <row r="5573" spans="1:6" x14ac:dyDescent="0.2">
      <c r="A5573" s="9" t="s">
        <v>426</v>
      </c>
      <c r="B5573" s="9" t="s">
        <v>434</v>
      </c>
      <c r="C5573" s="8" t="s">
        <v>51</v>
      </c>
      <c r="D5573" s="9" t="s">
        <v>109</v>
      </c>
      <c r="E5573" s="8">
        <v>1</v>
      </c>
      <c r="F5573" s="9" t="str">
        <f>_xlfn.XLOOKUP(D5573,Data!G:G,Data!H:H,0,0,1)</f>
        <v>Africa</v>
      </c>
    </row>
    <row r="5574" spans="1:6" x14ac:dyDescent="0.2">
      <c r="A5574" s="9" t="s">
        <v>426</v>
      </c>
      <c r="B5574" s="9" t="s">
        <v>434</v>
      </c>
      <c r="C5574" s="8" t="s">
        <v>51</v>
      </c>
      <c r="D5574" s="9" t="s">
        <v>35</v>
      </c>
      <c r="E5574" s="8">
        <v>1</v>
      </c>
      <c r="F5574" s="9" t="str">
        <f>_xlfn.XLOOKUP(D5574,Data!G:G,Data!H:H,0,0,1)</f>
        <v>North America</v>
      </c>
    </row>
    <row r="5575" spans="1:6" x14ac:dyDescent="0.2">
      <c r="A5575" s="9" t="s">
        <v>426</v>
      </c>
      <c r="B5575" s="9" t="s">
        <v>434</v>
      </c>
      <c r="C5575" s="8" t="s">
        <v>51</v>
      </c>
      <c r="D5575" s="9" t="s">
        <v>117</v>
      </c>
      <c r="E5575" s="8">
        <v>1</v>
      </c>
      <c r="F5575" s="9" t="str">
        <f>_xlfn.XLOOKUP(D5575,Data!G:G,Data!H:H,0,0,1)</f>
        <v>Africa</v>
      </c>
    </row>
    <row r="5576" spans="1:6" x14ac:dyDescent="0.2">
      <c r="A5576" s="9" t="s">
        <v>426</v>
      </c>
      <c r="B5576" s="9" t="s">
        <v>434</v>
      </c>
      <c r="C5576" s="8" t="s">
        <v>51</v>
      </c>
      <c r="D5576" s="9" t="s">
        <v>38</v>
      </c>
      <c r="E5576" s="8">
        <v>2</v>
      </c>
      <c r="F5576" s="9" t="str">
        <f>_xlfn.XLOOKUP(D5576,Data!G:G,Data!H:H,0,0,1)</f>
        <v>Europe</v>
      </c>
    </row>
    <row r="5577" spans="1:6" x14ac:dyDescent="0.2">
      <c r="A5577" s="9" t="s">
        <v>426</v>
      </c>
      <c r="B5577" s="9" t="s">
        <v>434</v>
      </c>
      <c r="C5577" s="8" t="s">
        <v>51</v>
      </c>
      <c r="D5577" s="9" t="s">
        <v>59</v>
      </c>
      <c r="E5577" s="8">
        <v>1</v>
      </c>
      <c r="F5577" s="9" t="str">
        <f>_xlfn.XLOOKUP(D5577,Data!G:G,Data!H:H,0,0,1)</f>
        <v>Europe</v>
      </c>
    </row>
    <row r="5578" spans="1:6" x14ac:dyDescent="0.2">
      <c r="A5578" s="9" t="s">
        <v>426</v>
      </c>
      <c r="B5578" s="9" t="s">
        <v>434</v>
      </c>
      <c r="C5578" s="8" t="s">
        <v>51</v>
      </c>
      <c r="D5578" s="9" t="s">
        <v>42</v>
      </c>
      <c r="E5578" s="8">
        <v>1</v>
      </c>
      <c r="F5578" s="9" t="str">
        <f>_xlfn.XLOOKUP(D5578,Data!G:G,Data!H:H,0,0,1)</f>
        <v>Europe</v>
      </c>
    </row>
    <row r="5579" spans="1:6" x14ac:dyDescent="0.2">
      <c r="A5579" s="9" t="s">
        <v>426</v>
      </c>
      <c r="B5579" s="9" t="s">
        <v>434</v>
      </c>
      <c r="C5579" s="8" t="s">
        <v>51</v>
      </c>
      <c r="D5579" s="9" t="s">
        <v>149</v>
      </c>
      <c r="E5579" s="8">
        <v>1</v>
      </c>
      <c r="F5579" s="9" t="str">
        <f>_xlfn.XLOOKUP(D5579,Data!G:G,Data!H:H,0,0,1)</f>
        <v>Asia</v>
      </c>
    </row>
    <row r="5580" spans="1:6" x14ac:dyDescent="0.2">
      <c r="A5580" s="9" t="s">
        <v>426</v>
      </c>
      <c r="B5580" s="9" t="s">
        <v>434</v>
      </c>
      <c r="C5580" s="8" t="s">
        <v>51</v>
      </c>
      <c r="D5580" s="9" t="s">
        <v>127</v>
      </c>
      <c r="E5580" s="8">
        <v>1</v>
      </c>
      <c r="F5580" s="9" t="str">
        <f>_xlfn.XLOOKUP(D5580,Data!G:G,Data!H:H,0,0,1)</f>
        <v>Europe</v>
      </c>
    </row>
    <row r="5581" spans="1:6" x14ac:dyDescent="0.2">
      <c r="A5581" s="9" t="s">
        <v>426</v>
      </c>
      <c r="B5581" s="9" t="s">
        <v>434</v>
      </c>
      <c r="C5581" s="8" t="s">
        <v>51</v>
      </c>
      <c r="D5581" s="9" t="s">
        <v>132</v>
      </c>
      <c r="E5581" s="8">
        <v>1</v>
      </c>
      <c r="F5581" s="9" t="str">
        <f>_xlfn.XLOOKUP(D5581,Data!G:G,Data!H:H,0,0,1)</f>
        <v>North America</v>
      </c>
    </row>
    <row r="5582" spans="1:6" x14ac:dyDescent="0.2">
      <c r="A5582" s="9" t="s">
        <v>426</v>
      </c>
      <c r="B5582" s="9" t="s">
        <v>434</v>
      </c>
      <c r="C5582" s="8" t="s">
        <v>51</v>
      </c>
      <c r="D5582" s="9" t="s">
        <v>230</v>
      </c>
      <c r="E5582" s="8">
        <v>1</v>
      </c>
      <c r="F5582" s="9" t="str">
        <f>_xlfn.XLOOKUP(D5582,Data!G:G,Data!H:H,0,0,1)</f>
        <v>Asia</v>
      </c>
    </row>
    <row r="5583" spans="1:6" x14ac:dyDescent="0.2">
      <c r="A5583" s="9" t="s">
        <v>426</v>
      </c>
      <c r="B5583" s="9" t="s">
        <v>434</v>
      </c>
      <c r="C5583" s="8" t="s">
        <v>51</v>
      </c>
      <c r="D5583" s="9" t="s">
        <v>44</v>
      </c>
      <c r="E5583" s="8">
        <v>1</v>
      </c>
      <c r="F5583" s="9" t="str">
        <f>_xlfn.XLOOKUP(D5583,Data!G:G,Data!H:H,0,0,1)</f>
        <v>Europe</v>
      </c>
    </row>
    <row r="5584" spans="1:6" x14ac:dyDescent="0.2">
      <c r="A5584" s="9" t="s">
        <v>426</v>
      </c>
      <c r="B5584" s="9" t="s">
        <v>434</v>
      </c>
      <c r="C5584" s="8" t="s">
        <v>51</v>
      </c>
      <c r="D5584" s="9" t="s">
        <v>45</v>
      </c>
      <c r="E5584" s="8">
        <v>2</v>
      </c>
      <c r="F5584" s="9" t="str">
        <f>_xlfn.XLOOKUP(D5584,Data!G:G,Data!H:H,0,0,1)</f>
        <v>North America</v>
      </c>
    </row>
    <row r="5585" spans="1:6" x14ac:dyDescent="0.2">
      <c r="A5585" s="9" t="s">
        <v>426</v>
      </c>
      <c r="B5585" s="9" t="s">
        <v>435</v>
      </c>
      <c r="C5585" s="8" t="s">
        <v>51</v>
      </c>
      <c r="D5585" s="9" t="s">
        <v>10</v>
      </c>
      <c r="E5585" s="8">
        <v>2</v>
      </c>
      <c r="F5585" s="9" t="str">
        <f>_xlfn.XLOOKUP(D5585,Data!G:G,Data!H:H,0,0,1)</f>
        <v>Oceania</v>
      </c>
    </row>
    <row r="5586" spans="1:6" x14ac:dyDescent="0.2">
      <c r="A5586" s="9" t="s">
        <v>426</v>
      </c>
      <c r="B5586" s="9" t="s">
        <v>435</v>
      </c>
      <c r="C5586" s="8" t="s">
        <v>51</v>
      </c>
      <c r="D5586" s="9" t="s">
        <v>198</v>
      </c>
      <c r="E5586" s="8">
        <v>1</v>
      </c>
      <c r="F5586" s="9" t="str">
        <f>_xlfn.XLOOKUP(D5586,Data!G:G,Data!H:H,0,0,1)</f>
        <v>Europe</v>
      </c>
    </row>
    <row r="5587" spans="1:6" x14ac:dyDescent="0.2">
      <c r="A5587" s="9" t="s">
        <v>426</v>
      </c>
      <c r="B5587" s="9" t="s">
        <v>435</v>
      </c>
      <c r="C5587" s="8" t="s">
        <v>51</v>
      </c>
      <c r="D5587" s="9" t="s">
        <v>14</v>
      </c>
      <c r="E5587" s="8">
        <v>2</v>
      </c>
      <c r="F5587" s="9" t="str">
        <f>_xlfn.XLOOKUP(D5587,Data!G:G,Data!H:H,0,0,1)</f>
        <v>North America</v>
      </c>
    </row>
    <row r="5588" spans="1:6" x14ac:dyDescent="0.2">
      <c r="A5588" s="9" t="s">
        <v>426</v>
      </c>
      <c r="B5588" s="9" t="s">
        <v>435</v>
      </c>
      <c r="C5588" s="8" t="s">
        <v>51</v>
      </c>
      <c r="D5588" s="9" t="s">
        <v>17</v>
      </c>
      <c r="E5588" s="8">
        <v>1</v>
      </c>
      <c r="F5588" s="9" t="str">
        <f>_xlfn.XLOOKUP(D5588,Data!G:G,Data!H:H,0,0,1)</f>
        <v>Asia</v>
      </c>
    </row>
    <row r="5589" spans="1:6" x14ac:dyDescent="0.2">
      <c r="A5589" s="9" t="s">
        <v>426</v>
      </c>
      <c r="B5589" s="9" t="s">
        <v>435</v>
      </c>
      <c r="C5589" s="8" t="s">
        <v>51</v>
      </c>
      <c r="D5589" s="9" t="s">
        <v>25</v>
      </c>
      <c r="E5589" s="8">
        <v>2</v>
      </c>
      <c r="F5589" s="9" t="str">
        <f>_xlfn.XLOOKUP(D5589,Data!G:G,Data!H:H,0,0,1)</f>
        <v>Europe</v>
      </c>
    </row>
    <row r="5590" spans="1:6" x14ac:dyDescent="0.2">
      <c r="A5590" s="9" t="s">
        <v>426</v>
      </c>
      <c r="B5590" s="9" t="s">
        <v>435</v>
      </c>
      <c r="C5590" s="8" t="s">
        <v>51</v>
      </c>
      <c r="D5590" s="9" t="s">
        <v>27</v>
      </c>
      <c r="E5590" s="8">
        <v>2</v>
      </c>
      <c r="F5590" s="9" t="str">
        <f>_xlfn.XLOOKUP(D5590,Data!G:G,Data!H:H,0,0,1)</f>
        <v>Europe</v>
      </c>
    </row>
    <row r="5591" spans="1:6" x14ac:dyDescent="0.2">
      <c r="A5591" s="9" t="s">
        <v>426</v>
      </c>
      <c r="B5591" s="9" t="s">
        <v>435</v>
      </c>
      <c r="C5591" s="8" t="s">
        <v>51</v>
      </c>
      <c r="D5591" s="9" t="s">
        <v>102</v>
      </c>
      <c r="E5591" s="8">
        <v>1</v>
      </c>
      <c r="F5591" s="9" t="str">
        <f>_xlfn.XLOOKUP(D5591,Data!G:G,Data!H:H,0,0,1)</f>
        <v>Asia</v>
      </c>
    </row>
    <row r="5592" spans="1:6" x14ac:dyDescent="0.2">
      <c r="A5592" s="9" t="s">
        <v>426</v>
      </c>
      <c r="B5592" s="9" t="s">
        <v>435</v>
      </c>
      <c r="C5592" s="8" t="s">
        <v>51</v>
      </c>
      <c r="D5592" s="9" t="s">
        <v>143</v>
      </c>
      <c r="E5592" s="8">
        <v>2</v>
      </c>
      <c r="F5592" s="9" t="str">
        <f>_xlfn.XLOOKUP(D5592,Data!G:G,Data!H:H,0,0,1)</f>
        <v>Europe</v>
      </c>
    </row>
    <row r="5593" spans="1:6" x14ac:dyDescent="0.2">
      <c r="A5593" s="9" t="s">
        <v>426</v>
      </c>
      <c r="B5593" s="9" t="s">
        <v>435</v>
      </c>
      <c r="C5593" s="8" t="s">
        <v>51</v>
      </c>
      <c r="D5593" s="9" t="s">
        <v>282</v>
      </c>
      <c r="E5593" s="8">
        <v>1</v>
      </c>
      <c r="F5593" s="9" t="str">
        <f>_xlfn.XLOOKUP(D5593,Data!G:G,Data!H:H,0,0,1)</f>
        <v>Europe</v>
      </c>
    </row>
    <row r="5594" spans="1:6" x14ac:dyDescent="0.2">
      <c r="A5594" s="9" t="s">
        <v>426</v>
      </c>
      <c r="B5594" s="9" t="s">
        <v>435</v>
      </c>
      <c r="C5594" s="8" t="s">
        <v>51</v>
      </c>
      <c r="D5594" s="9" t="s">
        <v>30</v>
      </c>
      <c r="E5594" s="8">
        <v>2</v>
      </c>
      <c r="F5594" s="9" t="str">
        <f>_xlfn.XLOOKUP(D5594,Data!G:G,Data!H:H,0,0,1)</f>
        <v>Europe</v>
      </c>
    </row>
    <row r="5595" spans="1:6" x14ac:dyDescent="0.2">
      <c r="A5595" s="9" t="s">
        <v>426</v>
      </c>
      <c r="B5595" s="9" t="s">
        <v>435</v>
      </c>
      <c r="C5595" s="8" t="s">
        <v>51</v>
      </c>
      <c r="D5595" s="9" t="s">
        <v>31</v>
      </c>
      <c r="E5595" s="8">
        <v>1</v>
      </c>
      <c r="F5595" s="9" t="str">
        <f>_xlfn.XLOOKUP(D5595,Data!G:G,Data!H:H,0,0,1)</f>
        <v>Europe</v>
      </c>
    </row>
    <row r="5596" spans="1:6" x14ac:dyDescent="0.2">
      <c r="A5596" s="9" t="s">
        <v>426</v>
      </c>
      <c r="B5596" s="9" t="s">
        <v>435</v>
      </c>
      <c r="C5596" s="8" t="s">
        <v>51</v>
      </c>
      <c r="D5596" s="9" t="s">
        <v>115</v>
      </c>
      <c r="E5596" s="8">
        <v>1</v>
      </c>
      <c r="F5596" s="9" t="str">
        <f>_xlfn.XLOOKUP(D5596,Data!G:G,Data!H:H,0,0,1)</f>
        <v>Africa</v>
      </c>
    </row>
    <row r="5597" spans="1:6" x14ac:dyDescent="0.2">
      <c r="A5597" s="9" t="s">
        <v>426</v>
      </c>
      <c r="B5597" s="9" t="s">
        <v>435</v>
      </c>
      <c r="C5597" s="8" t="s">
        <v>51</v>
      </c>
      <c r="D5597" s="9" t="s">
        <v>36</v>
      </c>
      <c r="E5597" s="8">
        <v>1</v>
      </c>
      <c r="F5597" s="9" t="str">
        <f>_xlfn.XLOOKUP(D5597,Data!G:G,Data!H:H,0,0,1)</f>
        <v>Europe</v>
      </c>
    </row>
    <row r="5598" spans="1:6" x14ac:dyDescent="0.2">
      <c r="A5598" s="9" t="s">
        <v>426</v>
      </c>
      <c r="B5598" s="9" t="s">
        <v>435</v>
      </c>
      <c r="C5598" s="8" t="s">
        <v>51</v>
      </c>
      <c r="D5598" s="9" t="s">
        <v>59</v>
      </c>
      <c r="E5598" s="8">
        <v>2</v>
      </c>
      <c r="F5598" s="9" t="str">
        <f>_xlfn.XLOOKUP(D5598,Data!G:G,Data!H:H,0,0,1)</f>
        <v>Europe</v>
      </c>
    </row>
    <row r="5599" spans="1:6" x14ac:dyDescent="0.2">
      <c r="A5599" s="9" t="s">
        <v>426</v>
      </c>
      <c r="B5599" s="9" t="s">
        <v>435</v>
      </c>
      <c r="C5599" s="8" t="s">
        <v>51</v>
      </c>
      <c r="D5599" s="9" t="s">
        <v>145</v>
      </c>
      <c r="E5599" s="8">
        <v>1</v>
      </c>
      <c r="F5599" s="9" t="str">
        <f>_xlfn.XLOOKUP(D5599,Data!G:G,Data!H:H,0,0,1)</f>
        <v>Europe</v>
      </c>
    </row>
    <row r="5600" spans="1:6" x14ac:dyDescent="0.2">
      <c r="A5600" s="9" t="s">
        <v>426</v>
      </c>
      <c r="B5600" s="9" t="s">
        <v>435</v>
      </c>
      <c r="C5600" s="8" t="s">
        <v>51</v>
      </c>
      <c r="D5600" s="9" t="s">
        <v>41</v>
      </c>
      <c r="E5600" s="8">
        <v>1</v>
      </c>
      <c r="F5600" s="9" t="str">
        <f>_xlfn.XLOOKUP(D5600,Data!G:G,Data!H:H,0,0,1)</f>
        <v>Asia</v>
      </c>
    </row>
    <row r="5601" spans="1:6" x14ac:dyDescent="0.2">
      <c r="A5601" s="9" t="s">
        <v>426</v>
      </c>
      <c r="B5601" s="9" t="s">
        <v>435</v>
      </c>
      <c r="C5601" s="8" t="s">
        <v>51</v>
      </c>
      <c r="D5601" s="9" t="s">
        <v>42</v>
      </c>
      <c r="E5601" s="8">
        <v>2</v>
      </c>
      <c r="F5601" s="9" t="str">
        <f>_xlfn.XLOOKUP(D5601,Data!G:G,Data!H:H,0,0,1)</f>
        <v>Europe</v>
      </c>
    </row>
    <row r="5602" spans="1:6" x14ac:dyDescent="0.2">
      <c r="A5602" s="9" t="s">
        <v>426</v>
      </c>
      <c r="B5602" s="9" t="s">
        <v>435</v>
      </c>
      <c r="C5602" s="8" t="s">
        <v>51</v>
      </c>
      <c r="D5602" s="9" t="s">
        <v>45</v>
      </c>
      <c r="E5602" s="8">
        <v>2</v>
      </c>
      <c r="F5602" s="9" t="str">
        <f>_xlfn.XLOOKUP(D5602,Data!G:G,Data!H:H,0,0,1)</f>
        <v>North America</v>
      </c>
    </row>
    <row r="5603" spans="1:6" x14ac:dyDescent="0.2">
      <c r="A5603" s="9" t="s">
        <v>426</v>
      </c>
      <c r="B5603" s="9" t="s">
        <v>436</v>
      </c>
      <c r="C5603" s="8" t="s">
        <v>51</v>
      </c>
      <c r="D5603" s="9" t="s">
        <v>78</v>
      </c>
      <c r="E5603" s="8">
        <v>1</v>
      </c>
      <c r="F5603" s="9" t="str">
        <f>_xlfn.XLOOKUP(D5603,Data!G:G,Data!H:H,0,0,1)</f>
        <v>North America</v>
      </c>
    </row>
    <row r="5604" spans="1:6" x14ac:dyDescent="0.2">
      <c r="A5604" s="9" t="s">
        <v>426</v>
      </c>
      <c r="B5604" s="9" t="s">
        <v>436</v>
      </c>
      <c r="C5604" s="8" t="s">
        <v>51</v>
      </c>
      <c r="D5604" s="9" t="s">
        <v>9</v>
      </c>
      <c r="E5604" s="8">
        <v>1</v>
      </c>
      <c r="F5604" s="9" t="str">
        <f>_xlfn.XLOOKUP(D5604,Data!G:G,Data!H:H,0,0,1)</f>
        <v>South America</v>
      </c>
    </row>
    <row r="5605" spans="1:6" x14ac:dyDescent="0.2">
      <c r="A5605" s="9" t="s">
        <v>426</v>
      </c>
      <c r="B5605" s="9" t="s">
        <v>436</v>
      </c>
      <c r="C5605" s="8" t="s">
        <v>51</v>
      </c>
      <c r="D5605" s="9" t="s">
        <v>10</v>
      </c>
      <c r="E5605" s="8">
        <v>1</v>
      </c>
      <c r="F5605" s="9" t="str">
        <f>_xlfn.XLOOKUP(D5605,Data!G:G,Data!H:H,0,0,1)</f>
        <v>Oceania</v>
      </c>
    </row>
    <row r="5606" spans="1:6" x14ac:dyDescent="0.2">
      <c r="A5606" s="9" t="s">
        <v>426</v>
      </c>
      <c r="B5606" s="9" t="s">
        <v>436</v>
      </c>
      <c r="C5606" s="8" t="s">
        <v>51</v>
      </c>
      <c r="D5606" s="9" t="s">
        <v>14</v>
      </c>
      <c r="E5606" s="8">
        <v>1</v>
      </c>
      <c r="F5606" s="9" t="str">
        <f>_xlfn.XLOOKUP(D5606,Data!G:G,Data!H:H,0,0,1)</f>
        <v>North America</v>
      </c>
    </row>
    <row r="5607" spans="1:6" x14ac:dyDescent="0.2">
      <c r="A5607" s="9" t="s">
        <v>426</v>
      </c>
      <c r="B5607" s="9" t="s">
        <v>436</v>
      </c>
      <c r="C5607" s="8" t="s">
        <v>51</v>
      </c>
      <c r="D5607" s="9" t="s">
        <v>17</v>
      </c>
      <c r="E5607" s="8">
        <v>2</v>
      </c>
      <c r="F5607" s="9" t="str">
        <f>_xlfn.XLOOKUP(D5607,Data!G:G,Data!H:H,0,0,1)</f>
        <v>Asia</v>
      </c>
    </row>
    <row r="5608" spans="1:6" x14ac:dyDescent="0.2">
      <c r="A5608" s="9" t="s">
        <v>426</v>
      </c>
      <c r="B5608" s="9" t="s">
        <v>436</v>
      </c>
      <c r="C5608" s="8" t="s">
        <v>51</v>
      </c>
      <c r="D5608" s="9" t="s">
        <v>19</v>
      </c>
      <c r="E5608" s="8">
        <v>1</v>
      </c>
      <c r="F5608" s="9" t="str">
        <f>_xlfn.XLOOKUP(D5608,Data!G:G,Data!H:H,0,0,1)</f>
        <v>South America</v>
      </c>
    </row>
    <row r="5609" spans="1:6" x14ac:dyDescent="0.2">
      <c r="A5609" s="9" t="s">
        <v>426</v>
      </c>
      <c r="B5609" s="9" t="s">
        <v>436</v>
      </c>
      <c r="C5609" s="8" t="s">
        <v>51</v>
      </c>
      <c r="D5609" s="9" t="s">
        <v>427</v>
      </c>
      <c r="E5609" s="8">
        <v>1</v>
      </c>
      <c r="F5609" s="9" t="str">
        <f>_xlfn.XLOOKUP(D5609,Data!G:G,Data!H:H,0,0,1)</f>
        <v>Oceania</v>
      </c>
    </row>
    <row r="5610" spans="1:6" x14ac:dyDescent="0.2">
      <c r="A5610" s="9" t="s">
        <v>426</v>
      </c>
      <c r="B5610" s="9" t="s">
        <v>436</v>
      </c>
      <c r="C5610" s="8" t="s">
        <v>51</v>
      </c>
      <c r="D5610" s="9" t="s">
        <v>21</v>
      </c>
      <c r="E5610" s="8">
        <v>1</v>
      </c>
      <c r="F5610" s="9" t="str">
        <f>_xlfn.XLOOKUP(D5610,Data!G:G,Data!H:H,0,0,1)</f>
        <v>Europe</v>
      </c>
    </row>
    <row r="5611" spans="1:6" x14ac:dyDescent="0.2">
      <c r="A5611" s="9" t="s">
        <v>426</v>
      </c>
      <c r="B5611" s="9" t="s">
        <v>436</v>
      </c>
      <c r="C5611" s="8" t="s">
        <v>51</v>
      </c>
      <c r="D5611" s="9" t="s">
        <v>55</v>
      </c>
      <c r="E5611" s="8">
        <v>1</v>
      </c>
      <c r="F5611" s="9" t="str">
        <f>_xlfn.XLOOKUP(D5611,Data!G:G,Data!H:H,0,0,1)</f>
        <v>Europe</v>
      </c>
    </row>
    <row r="5612" spans="1:6" x14ac:dyDescent="0.2">
      <c r="A5612" s="9" t="s">
        <v>426</v>
      </c>
      <c r="B5612" s="9" t="s">
        <v>436</v>
      </c>
      <c r="C5612" s="8" t="s">
        <v>51</v>
      </c>
      <c r="D5612" s="9" t="s">
        <v>24</v>
      </c>
      <c r="E5612" s="8">
        <v>1</v>
      </c>
      <c r="F5612" s="9" t="str">
        <f>_xlfn.XLOOKUP(D5612,Data!G:G,Data!H:H,0,0,1)</f>
        <v>Europe</v>
      </c>
    </row>
    <row r="5613" spans="1:6" x14ac:dyDescent="0.2">
      <c r="A5613" s="9" t="s">
        <v>426</v>
      </c>
      <c r="B5613" s="9" t="s">
        <v>436</v>
      </c>
      <c r="C5613" s="8" t="s">
        <v>51</v>
      </c>
      <c r="D5613" s="9" t="s">
        <v>26</v>
      </c>
      <c r="E5613" s="8">
        <v>1</v>
      </c>
      <c r="F5613" s="9" t="str">
        <f>_xlfn.XLOOKUP(D5613,Data!G:G,Data!H:H,0,0,1)</f>
        <v>Europe</v>
      </c>
    </row>
    <row r="5614" spans="1:6" x14ac:dyDescent="0.2">
      <c r="A5614" s="9" t="s">
        <v>426</v>
      </c>
      <c r="B5614" s="9" t="s">
        <v>436</v>
      </c>
      <c r="C5614" s="8" t="s">
        <v>51</v>
      </c>
      <c r="D5614" s="9" t="s">
        <v>27</v>
      </c>
      <c r="E5614" s="8">
        <v>1</v>
      </c>
      <c r="F5614" s="9" t="str">
        <f>_xlfn.XLOOKUP(D5614,Data!G:G,Data!H:H,0,0,1)</f>
        <v>Europe</v>
      </c>
    </row>
    <row r="5615" spans="1:6" x14ac:dyDescent="0.2">
      <c r="A5615" s="9" t="s">
        <v>426</v>
      </c>
      <c r="B5615" s="9" t="s">
        <v>436</v>
      </c>
      <c r="C5615" s="8" t="s">
        <v>51</v>
      </c>
      <c r="D5615" s="9" t="s">
        <v>282</v>
      </c>
      <c r="E5615" s="8">
        <v>1</v>
      </c>
      <c r="F5615" s="9" t="str">
        <f>_xlfn.XLOOKUP(D5615,Data!G:G,Data!H:H,0,0,1)</f>
        <v>Europe</v>
      </c>
    </row>
    <row r="5616" spans="1:6" x14ac:dyDescent="0.2">
      <c r="A5616" s="9" t="s">
        <v>426</v>
      </c>
      <c r="B5616" s="9" t="s">
        <v>436</v>
      </c>
      <c r="C5616" s="8" t="s">
        <v>51</v>
      </c>
      <c r="D5616" s="9" t="s">
        <v>156</v>
      </c>
      <c r="E5616" s="8">
        <v>1</v>
      </c>
      <c r="F5616" s="9" t="str">
        <f>_xlfn.XLOOKUP(D5616,Data!G:G,Data!H:H,0,0,1)</f>
        <v>Europe</v>
      </c>
    </row>
    <row r="5617" spans="1:6" x14ac:dyDescent="0.2">
      <c r="A5617" s="9" t="s">
        <v>426</v>
      </c>
      <c r="B5617" s="9" t="s">
        <v>436</v>
      </c>
      <c r="C5617" s="8" t="s">
        <v>51</v>
      </c>
      <c r="D5617" s="9" t="s">
        <v>30</v>
      </c>
      <c r="E5617" s="8">
        <v>1</v>
      </c>
      <c r="F5617" s="9" t="str">
        <f>_xlfn.XLOOKUP(D5617,Data!G:G,Data!H:H,0,0,1)</f>
        <v>Europe</v>
      </c>
    </row>
    <row r="5618" spans="1:6" x14ac:dyDescent="0.2">
      <c r="A5618" s="9" t="s">
        <v>426</v>
      </c>
      <c r="B5618" s="9" t="s">
        <v>436</v>
      </c>
      <c r="C5618" s="8" t="s">
        <v>51</v>
      </c>
      <c r="D5618" s="9" t="s">
        <v>31</v>
      </c>
      <c r="E5618" s="8">
        <v>2</v>
      </c>
      <c r="F5618" s="9" t="str">
        <f>_xlfn.XLOOKUP(D5618,Data!G:G,Data!H:H,0,0,1)</f>
        <v>Europe</v>
      </c>
    </row>
    <row r="5619" spans="1:6" x14ac:dyDescent="0.2">
      <c r="A5619" s="9" t="s">
        <v>426</v>
      </c>
      <c r="B5619" s="9" t="s">
        <v>436</v>
      </c>
      <c r="C5619" s="8" t="s">
        <v>51</v>
      </c>
      <c r="D5619" s="9" t="s">
        <v>32</v>
      </c>
      <c r="E5619" s="8">
        <v>2</v>
      </c>
      <c r="F5619" s="9" t="str">
        <f>_xlfn.XLOOKUP(D5619,Data!G:G,Data!H:H,0,0,1)</f>
        <v>Asia</v>
      </c>
    </row>
    <row r="5620" spans="1:6" x14ac:dyDescent="0.2">
      <c r="A5620" s="9" t="s">
        <v>426</v>
      </c>
      <c r="B5620" s="9" t="s">
        <v>436</v>
      </c>
      <c r="C5620" s="8" t="s">
        <v>51</v>
      </c>
      <c r="D5620" s="9" t="s">
        <v>177</v>
      </c>
      <c r="E5620" s="8">
        <v>1</v>
      </c>
      <c r="F5620" s="9" t="str">
        <f>_xlfn.XLOOKUP(D5620,Data!G:G,Data!H:H,0,0,1)</f>
        <v>Asia</v>
      </c>
    </row>
    <row r="5621" spans="1:6" x14ac:dyDescent="0.2">
      <c r="A5621" s="9" t="s">
        <v>426</v>
      </c>
      <c r="B5621" s="9" t="s">
        <v>436</v>
      </c>
      <c r="C5621" s="8" t="s">
        <v>51</v>
      </c>
      <c r="D5621" s="9" t="s">
        <v>338</v>
      </c>
      <c r="E5621" s="8">
        <v>1</v>
      </c>
      <c r="F5621" s="9" t="str">
        <f>_xlfn.XLOOKUP(D5621,Data!G:G,Data!H:H,0,0,1)</f>
        <v>Asia</v>
      </c>
    </row>
    <row r="5622" spans="1:6" x14ac:dyDescent="0.2">
      <c r="A5622" s="9" t="s">
        <v>426</v>
      </c>
      <c r="B5622" s="9" t="s">
        <v>436</v>
      </c>
      <c r="C5622" s="8" t="s">
        <v>51</v>
      </c>
      <c r="D5622" s="9" t="s">
        <v>207</v>
      </c>
      <c r="E5622" s="8">
        <v>2</v>
      </c>
      <c r="F5622" s="9" t="str">
        <f>_xlfn.XLOOKUP(D5622,Data!G:G,Data!H:H,0,0,1)</f>
        <v>Europe</v>
      </c>
    </row>
    <row r="5623" spans="1:6" x14ac:dyDescent="0.2">
      <c r="A5623" s="9" t="s">
        <v>426</v>
      </c>
      <c r="B5623" s="9" t="s">
        <v>436</v>
      </c>
      <c r="C5623" s="8" t="s">
        <v>51</v>
      </c>
      <c r="D5623" s="9" t="s">
        <v>58</v>
      </c>
      <c r="E5623" s="8">
        <v>1</v>
      </c>
      <c r="F5623" s="9" t="str">
        <f>_xlfn.XLOOKUP(D5623,Data!G:G,Data!H:H,0,0,1)</f>
        <v>Asia</v>
      </c>
    </row>
    <row r="5624" spans="1:6" x14ac:dyDescent="0.2">
      <c r="A5624" s="9" t="s">
        <v>426</v>
      </c>
      <c r="B5624" s="9" t="s">
        <v>436</v>
      </c>
      <c r="C5624" s="8" t="s">
        <v>51</v>
      </c>
      <c r="D5624" s="9" t="s">
        <v>157</v>
      </c>
      <c r="E5624" s="8">
        <v>1</v>
      </c>
      <c r="F5624" s="9" t="str">
        <f>_xlfn.XLOOKUP(D5624,Data!G:G,Data!H:H,0,0,1)</f>
        <v>Africa</v>
      </c>
    </row>
    <row r="5625" spans="1:6" x14ac:dyDescent="0.2">
      <c r="A5625" s="9" t="s">
        <v>426</v>
      </c>
      <c r="B5625" s="9" t="s">
        <v>436</v>
      </c>
      <c r="C5625" s="8" t="s">
        <v>51</v>
      </c>
      <c r="D5625" s="9" t="s">
        <v>38</v>
      </c>
      <c r="E5625" s="8">
        <v>1</v>
      </c>
      <c r="F5625" s="9" t="str">
        <f>_xlfn.XLOOKUP(D5625,Data!G:G,Data!H:H,0,0,1)</f>
        <v>Europe</v>
      </c>
    </row>
    <row r="5626" spans="1:6" x14ac:dyDescent="0.2">
      <c r="A5626" s="9" t="s">
        <v>426</v>
      </c>
      <c r="B5626" s="9" t="s">
        <v>436</v>
      </c>
      <c r="C5626" s="8" t="s">
        <v>51</v>
      </c>
      <c r="D5626" s="9" t="s">
        <v>121</v>
      </c>
      <c r="E5626" s="8">
        <v>1</v>
      </c>
      <c r="F5626" s="9" t="str">
        <f>_xlfn.XLOOKUP(D5626,Data!G:G,Data!H:H,0,0,1)</f>
        <v>North America</v>
      </c>
    </row>
    <row r="5627" spans="1:6" x14ac:dyDescent="0.2">
      <c r="A5627" s="9" t="s">
        <v>426</v>
      </c>
      <c r="B5627" s="9" t="s">
        <v>436</v>
      </c>
      <c r="C5627" s="8" t="s">
        <v>51</v>
      </c>
      <c r="D5627" s="9" t="s">
        <v>59</v>
      </c>
      <c r="E5627" s="8">
        <v>1</v>
      </c>
      <c r="F5627" s="9" t="str">
        <f>_xlfn.XLOOKUP(D5627,Data!G:G,Data!H:H,0,0,1)</f>
        <v>Europe</v>
      </c>
    </row>
    <row r="5628" spans="1:6" x14ac:dyDescent="0.2">
      <c r="A5628" s="9" t="s">
        <v>426</v>
      </c>
      <c r="B5628" s="9" t="s">
        <v>436</v>
      </c>
      <c r="C5628" s="8" t="s">
        <v>51</v>
      </c>
      <c r="D5628" s="9" t="s">
        <v>125</v>
      </c>
      <c r="E5628" s="8">
        <v>1</v>
      </c>
      <c r="F5628" s="9" t="str">
        <f>_xlfn.XLOOKUP(D5628,Data!G:G,Data!H:H,0,0,1)</f>
        <v>Asia</v>
      </c>
    </row>
    <row r="5629" spans="1:6" x14ac:dyDescent="0.2">
      <c r="A5629" s="9" t="s">
        <v>426</v>
      </c>
      <c r="B5629" s="9" t="s">
        <v>436</v>
      </c>
      <c r="C5629" s="8" t="s">
        <v>51</v>
      </c>
      <c r="D5629" s="9" t="s">
        <v>40</v>
      </c>
      <c r="E5629" s="8">
        <v>1</v>
      </c>
      <c r="F5629" s="9" t="str">
        <f>_xlfn.XLOOKUP(D5629,Data!G:G,Data!H:H,0,0,1)</f>
        <v>Africa</v>
      </c>
    </row>
    <row r="5630" spans="1:6" x14ac:dyDescent="0.2">
      <c r="A5630" s="9" t="s">
        <v>426</v>
      </c>
      <c r="B5630" s="9" t="s">
        <v>436</v>
      </c>
      <c r="C5630" s="8" t="s">
        <v>51</v>
      </c>
      <c r="D5630" s="9" t="s">
        <v>42</v>
      </c>
      <c r="E5630" s="8">
        <v>1</v>
      </c>
      <c r="F5630" s="9" t="str">
        <f>_xlfn.XLOOKUP(D5630,Data!G:G,Data!H:H,0,0,1)</f>
        <v>Europe</v>
      </c>
    </row>
    <row r="5631" spans="1:6" x14ac:dyDescent="0.2">
      <c r="A5631" s="9" t="s">
        <v>426</v>
      </c>
      <c r="B5631" s="9" t="s">
        <v>436</v>
      </c>
      <c r="C5631" s="8" t="s">
        <v>51</v>
      </c>
      <c r="D5631" s="9" t="s">
        <v>127</v>
      </c>
      <c r="E5631" s="8">
        <v>1</v>
      </c>
      <c r="F5631" s="9" t="str">
        <f>_xlfn.XLOOKUP(D5631,Data!G:G,Data!H:H,0,0,1)</f>
        <v>Europe</v>
      </c>
    </row>
    <row r="5632" spans="1:6" x14ac:dyDescent="0.2">
      <c r="A5632" s="9" t="s">
        <v>426</v>
      </c>
      <c r="B5632" s="9" t="s">
        <v>436</v>
      </c>
      <c r="C5632" s="8" t="s">
        <v>51</v>
      </c>
      <c r="D5632" s="9" t="s">
        <v>137</v>
      </c>
      <c r="E5632" s="8">
        <v>1</v>
      </c>
      <c r="F5632" s="9" t="str">
        <f>_xlfn.XLOOKUP(D5632,Data!G:G,Data!H:H,0,0,1)</f>
        <v>Europe</v>
      </c>
    </row>
    <row r="5633" spans="1:6" x14ac:dyDescent="0.2">
      <c r="A5633" s="9" t="s">
        <v>426</v>
      </c>
      <c r="B5633" s="9" t="s">
        <v>436</v>
      </c>
      <c r="C5633" s="8" t="s">
        <v>51</v>
      </c>
      <c r="D5633" s="9" t="s">
        <v>130</v>
      </c>
      <c r="E5633" s="8">
        <v>1</v>
      </c>
      <c r="F5633" s="9" t="str">
        <f>_xlfn.XLOOKUP(D5633,Data!G:G,Data!H:H,0,0,1)</f>
        <v>Africa</v>
      </c>
    </row>
    <row r="5634" spans="1:6" x14ac:dyDescent="0.2">
      <c r="A5634" s="9" t="s">
        <v>426</v>
      </c>
      <c r="B5634" s="9" t="s">
        <v>436</v>
      </c>
      <c r="C5634" s="8" t="s">
        <v>51</v>
      </c>
      <c r="D5634" s="9" t="s">
        <v>45</v>
      </c>
      <c r="E5634" s="8">
        <v>2</v>
      </c>
      <c r="F5634" s="9" t="str">
        <f>_xlfn.XLOOKUP(D5634,Data!G:G,Data!H:H,0,0,1)</f>
        <v>North America</v>
      </c>
    </row>
    <row r="5635" spans="1:6" x14ac:dyDescent="0.2">
      <c r="A5635" s="9" t="s">
        <v>426</v>
      </c>
      <c r="B5635" s="9" t="s">
        <v>437</v>
      </c>
      <c r="C5635" s="8" t="s">
        <v>51</v>
      </c>
      <c r="D5635" s="9" t="s">
        <v>9</v>
      </c>
      <c r="E5635" s="8">
        <v>1</v>
      </c>
      <c r="F5635" s="9" t="str">
        <f>_xlfn.XLOOKUP(D5635,Data!G:G,Data!H:H,0,0,1)</f>
        <v>South America</v>
      </c>
    </row>
    <row r="5636" spans="1:6" x14ac:dyDescent="0.2">
      <c r="A5636" s="9" t="s">
        <v>426</v>
      </c>
      <c r="B5636" s="9" t="s">
        <v>437</v>
      </c>
      <c r="C5636" s="8" t="s">
        <v>51</v>
      </c>
      <c r="D5636" s="9" t="s">
        <v>10</v>
      </c>
      <c r="E5636" s="8">
        <v>2</v>
      </c>
      <c r="F5636" s="9" t="str">
        <f>_xlfn.XLOOKUP(D5636,Data!G:G,Data!H:H,0,0,1)</f>
        <v>Oceania</v>
      </c>
    </row>
    <row r="5637" spans="1:6" x14ac:dyDescent="0.2">
      <c r="A5637" s="9" t="s">
        <v>426</v>
      </c>
      <c r="B5637" s="9" t="s">
        <v>437</v>
      </c>
      <c r="C5637" s="8" t="s">
        <v>51</v>
      </c>
      <c r="D5637" s="9" t="s">
        <v>14</v>
      </c>
      <c r="E5637" s="8">
        <v>2</v>
      </c>
      <c r="F5637" s="9" t="str">
        <f>_xlfn.XLOOKUP(D5637,Data!G:G,Data!H:H,0,0,1)</f>
        <v>North America</v>
      </c>
    </row>
    <row r="5638" spans="1:6" x14ac:dyDescent="0.2">
      <c r="A5638" s="9" t="s">
        <v>426</v>
      </c>
      <c r="B5638" s="9" t="s">
        <v>437</v>
      </c>
      <c r="C5638" s="8" t="s">
        <v>51</v>
      </c>
      <c r="D5638" s="9" t="s">
        <v>17</v>
      </c>
      <c r="E5638" s="8">
        <v>1</v>
      </c>
      <c r="F5638" s="9" t="str">
        <f>_xlfn.XLOOKUP(D5638,Data!G:G,Data!H:H,0,0,1)</f>
        <v>Asia</v>
      </c>
    </row>
    <row r="5639" spans="1:6" x14ac:dyDescent="0.2">
      <c r="A5639" s="9" t="s">
        <v>426</v>
      </c>
      <c r="B5639" s="9" t="s">
        <v>437</v>
      </c>
      <c r="C5639" s="8" t="s">
        <v>51</v>
      </c>
      <c r="D5639" s="9" t="s">
        <v>21</v>
      </c>
      <c r="E5639" s="8">
        <v>1</v>
      </c>
      <c r="F5639" s="9" t="str">
        <f>_xlfn.XLOOKUP(D5639,Data!G:G,Data!H:H,0,0,1)</f>
        <v>Europe</v>
      </c>
    </row>
    <row r="5640" spans="1:6" x14ac:dyDescent="0.2">
      <c r="A5640" s="9" t="s">
        <v>426</v>
      </c>
      <c r="B5640" s="9" t="s">
        <v>437</v>
      </c>
      <c r="C5640" s="8" t="s">
        <v>51</v>
      </c>
      <c r="D5640" s="9" t="s">
        <v>54</v>
      </c>
      <c r="E5640" s="8">
        <v>1</v>
      </c>
      <c r="F5640" s="9" t="str">
        <f>_xlfn.XLOOKUP(D5640,Data!G:G,Data!H:H,0,0,1)</f>
        <v>Europe</v>
      </c>
    </row>
    <row r="5641" spans="1:6" x14ac:dyDescent="0.2">
      <c r="A5641" s="9" t="s">
        <v>426</v>
      </c>
      <c r="B5641" s="9" t="s">
        <v>437</v>
      </c>
      <c r="C5641" s="8" t="s">
        <v>51</v>
      </c>
      <c r="D5641" s="9" t="s">
        <v>55</v>
      </c>
      <c r="E5641" s="8">
        <v>1</v>
      </c>
      <c r="F5641" s="9" t="str">
        <f>_xlfn.XLOOKUP(D5641,Data!G:G,Data!H:H,0,0,1)</f>
        <v>Europe</v>
      </c>
    </row>
    <row r="5642" spans="1:6" x14ac:dyDescent="0.2">
      <c r="A5642" s="9" t="s">
        <v>426</v>
      </c>
      <c r="B5642" s="9" t="s">
        <v>437</v>
      </c>
      <c r="C5642" s="8" t="s">
        <v>51</v>
      </c>
      <c r="D5642" s="9" t="s">
        <v>282</v>
      </c>
      <c r="E5642" s="8">
        <v>1</v>
      </c>
      <c r="F5642" s="9" t="str">
        <f>_xlfn.XLOOKUP(D5642,Data!G:G,Data!H:H,0,0,1)</f>
        <v>Europe</v>
      </c>
    </row>
    <row r="5643" spans="1:6" x14ac:dyDescent="0.2">
      <c r="A5643" s="9" t="s">
        <v>426</v>
      </c>
      <c r="B5643" s="9" t="s">
        <v>437</v>
      </c>
      <c r="C5643" s="8" t="s">
        <v>51</v>
      </c>
      <c r="D5643" s="9" t="s">
        <v>156</v>
      </c>
      <c r="E5643" s="8">
        <v>1</v>
      </c>
      <c r="F5643" s="9" t="str">
        <f>_xlfn.XLOOKUP(D5643,Data!G:G,Data!H:H,0,0,1)</f>
        <v>Europe</v>
      </c>
    </row>
    <row r="5644" spans="1:6" x14ac:dyDescent="0.2">
      <c r="A5644" s="9" t="s">
        <v>426</v>
      </c>
      <c r="B5644" s="9" t="s">
        <v>437</v>
      </c>
      <c r="C5644" s="8" t="s">
        <v>51</v>
      </c>
      <c r="D5644" s="9" t="s">
        <v>31</v>
      </c>
      <c r="E5644" s="8">
        <v>1</v>
      </c>
      <c r="F5644" s="9" t="str">
        <f>_xlfn.XLOOKUP(D5644,Data!G:G,Data!H:H,0,0,1)</f>
        <v>Europe</v>
      </c>
    </row>
    <row r="5645" spans="1:6" x14ac:dyDescent="0.2">
      <c r="A5645" s="9" t="s">
        <v>426</v>
      </c>
      <c r="B5645" s="9" t="s">
        <v>437</v>
      </c>
      <c r="C5645" s="8" t="s">
        <v>51</v>
      </c>
      <c r="D5645" s="9" t="s">
        <v>32</v>
      </c>
      <c r="E5645" s="8">
        <v>1</v>
      </c>
      <c r="F5645" s="9" t="str">
        <f>_xlfn.XLOOKUP(D5645,Data!G:G,Data!H:H,0,0,1)</f>
        <v>Asia</v>
      </c>
    </row>
    <row r="5646" spans="1:6" x14ac:dyDescent="0.2">
      <c r="A5646" s="9" t="s">
        <v>426</v>
      </c>
      <c r="B5646" s="9" t="s">
        <v>437</v>
      </c>
      <c r="C5646" s="8" t="s">
        <v>51</v>
      </c>
      <c r="D5646" s="9" t="s">
        <v>207</v>
      </c>
      <c r="E5646" s="8">
        <v>1</v>
      </c>
      <c r="F5646" s="9" t="str">
        <f>_xlfn.XLOOKUP(D5646,Data!G:G,Data!H:H,0,0,1)</f>
        <v>Europe</v>
      </c>
    </row>
    <row r="5647" spans="1:6" x14ac:dyDescent="0.2">
      <c r="A5647" s="9" t="s">
        <v>426</v>
      </c>
      <c r="B5647" s="9" t="s">
        <v>437</v>
      </c>
      <c r="C5647" s="8" t="s">
        <v>51</v>
      </c>
      <c r="D5647" s="9" t="s">
        <v>38</v>
      </c>
      <c r="E5647" s="8">
        <v>1</v>
      </c>
      <c r="F5647" s="9" t="str">
        <f>_xlfn.XLOOKUP(D5647,Data!G:G,Data!H:H,0,0,1)</f>
        <v>Europe</v>
      </c>
    </row>
    <row r="5648" spans="1:6" x14ac:dyDescent="0.2">
      <c r="A5648" s="9" t="s">
        <v>426</v>
      </c>
      <c r="B5648" s="9" t="s">
        <v>437</v>
      </c>
      <c r="C5648" s="8" t="s">
        <v>51</v>
      </c>
      <c r="D5648" s="9" t="s">
        <v>125</v>
      </c>
      <c r="E5648" s="8">
        <v>1</v>
      </c>
      <c r="F5648" s="9" t="str">
        <f>_xlfn.XLOOKUP(D5648,Data!G:G,Data!H:H,0,0,1)</f>
        <v>Asia</v>
      </c>
    </row>
    <row r="5649" spans="1:6" x14ac:dyDescent="0.2">
      <c r="A5649" s="9" t="s">
        <v>426</v>
      </c>
      <c r="B5649" s="9" t="s">
        <v>437</v>
      </c>
      <c r="C5649" s="8" t="s">
        <v>51</v>
      </c>
      <c r="D5649" s="9" t="s">
        <v>40</v>
      </c>
      <c r="E5649" s="8">
        <v>2</v>
      </c>
      <c r="F5649" s="9" t="str">
        <f>_xlfn.XLOOKUP(D5649,Data!G:G,Data!H:H,0,0,1)</f>
        <v>Africa</v>
      </c>
    </row>
    <row r="5650" spans="1:6" x14ac:dyDescent="0.2">
      <c r="A5650" s="9" t="s">
        <v>426</v>
      </c>
      <c r="B5650" s="9" t="s">
        <v>437</v>
      </c>
      <c r="C5650" s="8" t="s">
        <v>51</v>
      </c>
      <c r="D5650" s="9" t="s">
        <v>42</v>
      </c>
      <c r="E5650" s="8">
        <v>1</v>
      </c>
      <c r="F5650" s="9" t="str">
        <f>_xlfn.XLOOKUP(D5650,Data!G:G,Data!H:H,0,0,1)</f>
        <v>Europe</v>
      </c>
    </row>
    <row r="5651" spans="1:6" x14ac:dyDescent="0.2">
      <c r="A5651" s="9" t="s">
        <v>426</v>
      </c>
      <c r="B5651" s="9" t="s">
        <v>437</v>
      </c>
      <c r="C5651" s="8" t="s">
        <v>51</v>
      </c>
      <c r="D5651" s="9" t="s">
        <v>127</v>
      </c>
      <c r="E5651" s="8">
        <v>1</v>
      </c>
      <c r="F5651" s="9" t="str">
        <f>_xlfn.XLOOKUP(D5651,Data!G:G,Data!H:H,0,0,1)</f>
        <v>Europe</v>
      </c>
    </row>
    <row r="5652" spans="1:6" x14ac:dyDescent="0.2">
      <c r="A5652" s="9" t="s">
        <v>426</v>
      </c>
      <c r="B5652" s="9" t="s">
        <v>437</v>
      </c>
      <c r="C5652" s="8" t="s">
        <v>51</v>
      </c>
      <c r="D5652" s="9" t="s">
        <v>137</v>
      </c>
      <c r="E5652" s="8">
        <v>1</v>
      </c>
      <c r="F5652" s="9" t="str">
        <f>_xlfn.XLOOKUP(D5652,Data!G:G,Data!H:H,0,0,1)</f>
        <v>Europe</v>
      </c>
    </row>
    <row r="5653" spans="1:6" x14ac:dyDescent="0.2">
      <c r="A5653" s="9" t="s">
        <v>426</v>
      </c>
      <c r="B5653" s="9" t="s">
        <v>437</v>
      </c>
      <c r="C5653" s="8" t="s">
        <v>51</v>
      </c>
      <c r="D5653" s="9" t="s">
        <v>45</v>
      </c>
      <c r="E5653" s="8">
        <v>2</v>
      </c>
      <c r="F5653" s="9" t="str">
        <f>_xlfn.XLOOKUP(D5653,Data!G:G,Data!H:H,0,0,1)</f>
        <v>North America</v>
      </c>
    </row>
    <row r="5654" spans="1:6" x14ac:dyDescent="0.2">
      <c r="A5654" s="9" t="s">
        <v>426</v>
      </c>
      <c r="B5654" s="9" t="s">
        <v>438</v>
      </c>
      <c r="C5654" s="8" t="s">
        <v>51</v>
      </c>
      <c r="D5654" s="9" t="s">
        <v>153</v>
      </c>
      <c r="E5654" s="8">
        <v>1</v>
      </c>
      <c r="F5654" s="9" t="str">
        <f>_xlfn.XLOOKUP(D5654,Data!G:G,Data!H:H,0,0,1)</f>
        <v>Europe</v>
      </c>
    </row>
    <row r="5655" spans="1:6" x14ac:dyDescent="0.2">
      <c r="A5655" s="9" t="s">
        <v>426</v>
      </c>
      <c r="B5655" s="9" t="s">
        <v>438</v>
      </c>
      <c r="C5655" s="8" t="s">
        <v>51</v>
      </c>
      <c r="D5655" s="9" t="s">
        <v>10</v>
      </c>
      <c r="E5655" s="8">
        <v>2</v>
      </c>
      <c r="F5655" s="9" t="str">
        <f>_xlfn.XLOOKUP(D5655,Data!G:G,Data!H:H,0,0,1)</f>
        <v>Oceania</v>
      </c>
    </row>
    <row r="5656" spans="1:6" x14ac:dyDescent="0.2">
      <c r="A5656" s="9" t="s">
        <v>426</v>
      </c>
      <c r="B5656" s="9" t="s">
        <v>438</v>
      </c>
      <c r="C5656" s="8" t="s">
        <v>51</v>
      </c>
      <c r="D5656" s="9" t="s">
        <v>141</v>
      </c>
      <c r="E5656" s="8">
        <v>1</v>
      </c>
      <c r="F5656" s="9" t="str">
        <f>_xlfn.XLOOKUP(D5656,Data!G:G,Data!H:H,0,0,1)</f>
        <v>Europe</v>
      </c>
    </row>
    <row r="5657" spans="1:6" x14ac:dyDescent="0.2">
      <c r="A5657" s="9" t="s">
        <v>426</v>
      </c>
      <c r="B5657" s="9" t="s">
        <v>438</v>
      </c>
      <c r="C5657" s="8" t="s">
        <v>51</v>
      </c>
      <c r="D5657" s="9" t="s">
        <v>205</v>
      </c>
      <c r="E5657" s="8">
        <v>1</v>
      </c>
      <c r="F5657" s="9" t="str">
        <f>_xlfn.XLOOKUP(D5657,Data!G:G,Data!H:H,0,0,1)</f>
        <v>Europe</v>
      </c>
    </row>
    <row r="5658" spans="1:6" x14ac:dyDescent="0.2">
      <c r="A5658" s="9" t="s">
        <v>426</v>
      </c>
      <c r="B5658" s="9" t="s">
        <v>438</v>
      </c>
      <c r="C5658" s="8" t="s">
        <v>51</v>
      </c>
      <c r="D5658" s="9" t="s">
        <v>14</v>
      </c>
      <c r="E5658" s="8">
        <v>2</v>
      </c>
      <c r="F5658" s="9" t="str">
        <f>_xlfn.XLOOKUP(D5658,Data!G:G,Data!H:H,0,0,1)</f>
        <v>North America</v>
      </c>
    </row>
    <row r="5659" spans="1:6" x14ac:dyDescent="0.2">
      <c r="A5659" s="9" t="s">
        <v>426</v>
      </c>
      <c r="B5659" s="9" t="s">
        <v>438</v>
      </c>
      <c r="C5659" s="8" t="s">
        <v>51</v>
      </c>
      <c r="D5659" s="9" t="s">
        <v>17</v>
      </c>
      <c r="E5659" s="8">
        <v>1</v>
      </c>
      <c r="F5659" s="9" t="str">
        <f>_xlfn.XLOOKUP(D5659,Data!G:G,Data!H:H,0,0,1)</f>
        <v>Asia</v>
      </c>
    </row>
    <row r="5660" spans="1:6" x14ac:dyDescent="0.2">
      <c r="A5660" s="9" t="s">
        <v>426</v>
      </c>
      <c r="B5660" s="9" t="s">
        <v>438</v>
      </c>
      <c r="C5660" s="8" t="s">
        <v>51</v>
      </c>
      <c r="D5660" s="9" t="s">
        <v>21</v>
      </c>
      <c r="E5660" s="8">
        <v>1</v>
      </c>
      <c r="F5660" s="9" t="str">
        <f>_xlfn.XLOOKUP(D5660,Data!G:G,Data!H:H,0,0,1)</f>
        <v>Europe</v>
      </c>
    </row>
    <row r="5661" spans="1:6" x14ac:dyDescent="0.2">
      <c r="A5661" s="9" t="s">
        <v>426</v>
      </c>
      <c r="B5661" s="9" t="s">
        <v>438</v>
      </c>
      <c r="C5661" s="8" t="s">
        <v>51</v>
      </c>
      <c r="D5661" s="9" t="s">
        <v>54</v>
      </c>
      <c r="E5661" s="8">
        <v>1</v>
      </c>
      <c r="F5661" s="9" t="str">
        <f>_xlfn.XLOOKUP(D5661,Data!G:G,Data!H:H,0,0,1)</f>
        <v>Europe</v>
      </c>
    </row>
    <row r="5662" spans="1:6" x14ac:dyDescent="0.2">
      <c r="A5662" s="9" t="s">
        <v>426</v>
      </c>
      <c r="B5662" s="9" t="s">
        <v>438</v>
      </c>
      <c r="C5662" s="8" t="s">
        <v>51</v>
      </c>
      <c r="D5662" s="9" t="s">
        <v>92</v>
      </c>
      <c r="E5662" s="8">
        <v>1</v>
      </c>
      <c r="F5662" s="9" t="str">
        <f>_xlfn.XLOOKUP(D5662,Data!G:G,Data!H:H,0,0,1)</f>
        <v>Africa</v>
      </c>
    </row>
    <row r="5663" spans="1:6" x14ac:dyDescent="0.2">
      <c r="A5663" s="9" t="s">
        <v>426</v>
      </c>
      <c r="B5663" s="9" t="s">
        <v>438</v>
      </c>
      <c r="C5663" s="8" t="s">
        <v>51</v>
      </c>
      <c r="D5663" s="9" t="s">
        <v>25</v>
      </c>
      <c r="E5663" s="8">
        <v>1</v>
      </c>
      <c r="F5663" s="9" t="str">
        <f>_xlfn.XLOOKUP(D5663,Data!G:G,Data!H:H,0,0,1)</f>
        <v>Europe</v>
      </c>
    </row>
    <row r="5664" spans="1:6" x14ac:dyDescent="0.2">
      <c r="A5664" s="9" t="s">
        <v>426</v>
      </c>
      <c r="B5664" s="9" t="s">
        <v>438</v>
      </c>
      <c r="C5664" s="8" t="s">
        <v>51</v>
      </c>
      <c r="D5664" s="9" t="s">
        <v>215</v>
      </c>
      <c r="E5664" s="8">
        <v>1</v>
      </c>
      <c r="F5664" s="9" t="str">
        <f>_xlfn.XLOOKUP(D5664,Data!G:G,Data!H:H,0,0,1)</f>
        <v>Europe</v>
      </c>
    </row>
    <row r="5665" spans="1:6" x14ac:dyDescent="0.2">
      <c r="A5665" s="9" t="s">
        <v>426</v>
      </c>
      <c r="B5665" s="9" t="s">
        <v>438</v>
      </c>
      <c r="C5665" s="8" t="s">
        <v>51</v>
      </c>
      <c r="D5665" s="9" t="s">
        <v>26</v>
      </c>
      <c r="E5665" s="8">
        <v>1</v>
      </c>
      <c r="F5665" s="9" t="str">
        <f>_xlfn.XLOOKUP(D5665,Data!G:G,Data!H:H,0,0,1)</f>
        <v>Europe</v>
      </c>
    </row>
    <row r="5666" spans="1:6" x14ac:dyDescent="0.2">
      <c r="A5666" s="9" t="s">
        <v>426</v>
      </c>
      <c r="B5666" s="9" t="s">
        <v>438</v>
      </c>
      <c r="C5666" s="8" t="s">
        <v>51</v>
      </c>
      <c r="D5666" s="9" t="s">
        <v>27</v>
      </c>
      <c r="E5666" s="8">
        <v>1</v>
      </c>
      <c r="F5666" s="9" t="str">
        <f>_xlfn.XLOOKUP(D5666,Data!G:G,Data!H:H,0,0,1)</f>
        <v>Europe</v>
      </c>
    </row>
    <row r="5667" spans="1:6" x14ac:dyDescent="0.2">
      <c r="A5667" s="9" t="s">
        <v>426</v>
      </c>
      <c r="B5667" s="9" t="s">
        <v>438</v>
      </c>
      <c r="C5667" s="8" t="s">
        <v>51</v>
      </c>
      <c r="D5667" s="9" t="s">
        <v>70</v>
      </c>
      <c r="E5667" s="8">
        <v>2</v>
      </c>
      <c r="F5667" s="9" t="str">
        <f>_xlfn.XLOOKUP(D5667,Data!G:G,Data!H:H,0,0,1)</f>
        <v>Europe</v>
      </c>
    </row>
    <row r="5668" spans="1:6" x14ac:dyDescent="0.2">
      <c r="A5668" s="9" t="s">
        <v>426</v>
      </c>
      <c r="B5668" s="9" t="s">
        <v>438</v>
      </c>
      <c r="C5668" s="8" t="s">
        <v>51</v>
      </c>
      <c r="D5668" s="9" t="s">
        <v>156</v>
      </c>
      <c r="E5668" s="8">
        <v>1</v>
      </c>
      <c r="F5668" s="9" t="str">
        <f>_xlfn.XLOOKUP(D5668,Data!G:G,Data!H:H,0,0,1)</f>
        <v>Europe</v>
      </c>
    </row>
    <row r="5669" spans="1:6" x14ac:dyDescent="0.2">
      <c r="A5669" s="9" t="s">
        <v>426</v>
      </c>
      <c r="B5669" s="9" t="s">
        <v>438</v>
      </c>
      <c r="C5669" s="8" t="s">
        <v>51</v>
      </c>
      <c r="D5669" s="9" t="s">
        <v>31</v>
      </c>
      <c r="E5669" s="8">
        <v>2</v>
      </c>
      <c r="F5669" s="9" t="str">
        <f>_xlfn.XLOOKUP(D5669,Data!G:G,Data!H:H,0,0,1)</f>
        <v>Europe</v>
      </c>
    </row>
    <row r="5670" spans="1:6" x14ac:dyDescent="0.2">
      <c r="A5670" s="9" t="s">
        <v>426</v>
      </c>
      <c r="B5670" s="9" t="s">
        <v>438</v>
      </c>
      <c r="C5670" s="8" t="s">
        <v>51</v>
      </c>
      <c r="D5670" s="9" t="s">
        <v>32</v>
      </c>
      <c r="E5670" s="8">
        <v>2</v>
      </c>
      <c r="F5670" s="9" t="str">
        <f>_xlfn.XLOOKUP(D5670,Data!G:G,Data!H:H,0,0,1)</f>
        <v>Asia</v>
      </c>
    </row>
    <row r="5671" spans="1:6" x14ac:dyDescent="0.2">
      <c r="A5671" s="9" t="s">
        <v>426</v>
      </c>
      <c r="B5671" s="9" t="s">
        <v>438</v>
      </c>
      <c r="C5671" s="8" t="s">
        <v>51</v>
      </c>
      <c r="D5671" s="9" t="s">
        <v>38</v>
      </c>
      <c r="E5671" s="8">
        <v>1</v>
      </c>
      <c r="F5671" s="9" t="str">
        <f>_xlfn.XLOOKUP(D5671,Data!G:G,Data!H:H,0,0,1)</f>
        <v>Europe</v>
      </c>
    </row>
    <row r="5672" spans="1:6" x14ac:dyDescent="0.2">
      <c r="A5672" s="9" t="s">
        <v>426</v>
      </c>
      <c r="B5672" s="9" t="s">
        <v>438</v>
      </c>
      <c r="C5672" s="8" t="s">
        <v>51</v>
      </c>
      <c r="D5672" s="9" t="s">
        <v>71</v>
      </c>
      <c r="E5672" s="8">
        <v>1</v>
      </c>
      <c r="F5672" s="9" t="str">
        <f>_xlfn.XLOOKUP(D5672,Data!G:G,Data!H:H,0,0,1)</f>
        <v>Oceania</v>
      </c>
    </row>
    <row r="5673" spans="1:6" x14ac:dyDescent="0.2">
      <c r="A5673" s="9" t="s">
        <v>426</v>
      </c>
      <c r="B5673" s="9" t="s">
        <v>438</v>
      </c>
      <c r="C5673" s="8" t="s">
        <v>51</v>
      </c>
      <c r="D5673" s="9" t="s">
        <v>220</v>
      </c>
      <c r="E5673" s="8">
        <v>1</v>
      </c>
      <c r="F5673" s="9" t="str">
        <f>_xlfn.XLOOKUP(D5673,Data!G:G,Data!H:H,0,0,1)</f>
        <v>North America</v>
      </c>
    </row>
    <row r="5674" spans="1:6" x14ac:dyDescent="0.2">
      <c r="A5674" s="9" t="s">
        <v>426</v>
      </c>
      <c r="B5674" s="9" t="s">
        <v>438</v>
      </c>
      <c r="C5674" s="8" t="s">
        <v>51</v>
      </c>
      <c r="D5674" s="9" t="s">
        <v>136</v>
      </c>
      <c r="E5674" s="8">
        <v>1</v>
      </c>
      <c r="F5674" s="9" t="str">
        <f>_xlfn.XLOOKUP(D5674,Data!G:G,Data!H:H,0,0,1)</f>
        <v>South America</v>
      </c>
    </row>
    <row r="5675" spans="1:6" x14ac:dyDescent="0.2">
      <c r="A5675" s="9" t="s">
        <v>426</v>
      </c>
      <c r="B5675" s="9" t="s">
        <v>438</v>
      </c>
      <c r="C5675" s="8" t="s">
        <v>51</v>
      </c>
      <c r="D5675" s="9" t="s">
        <v>148</v>
      </c>
      <c r="E5675" s="8">
        <v>1</v>
      </c>
      <c r="F5675" s="9" t="str">
        <f>_xlfn.XLOOKUP(D5675,Data!G:G,Data!H:H,0,0,1)</f>
        <v>Africa</v>
      </c>
    </row>
    <row r="5676" spans="1:6" x14ac:dyDescent="0.2">
      <c r="A5676" s="9" t="s">
        <v>426</v>
      </c>
      <c r="B5676" s="9" t="s">
        <v>438</v>
      </c>
      <c r="C5676" s="8" t="s">
        <v>51</v>
      </c>
      <c r="D5676" s="9" t="s">
        <v>40</v>
      </c>
      <c r="E5676" s="8">
        <v>1</v>
      </c>
      <c r="F5676" s="9" t="str">
        <f>_xlfn.XLOOKUP(D5676,Data!G:G,Data!H:H,0,0,1)</f>
        <v>Africa</v>
      </c>
    </row>
    <row r="5677" spans="1:6" x14ac:dyDescent="0.2">
      <c r="A5677" s="9" t="s">
        <v>426</v>
      </c>
      <c r="B5677" s="9" t="s">
        <v>438</v>
      </c>
      <c r="C5677" s="8" t="s">
        <v>51</v>
      </c>
      <c r="D5677" s="9" t="s">
        <v>42</v>
      </c>
      <c r="E5677" s="8">
        <v>1</v>
      </c>
      <c r="F5677" s="9" t="str">
        <f>_xlfn.XLOOKUP(D5677,Data!G:G,Data!H:H,0,0,1)</f>
        <v>Europe</v>
      </c>
    </row>
    <row r="5678" spans="1:6" x14ac:dyDescent="0.2">
      <c r="A5678" s="9" t="s">
        <v>426</v>
      </c>
      <c r="B5678" s="9" t="s">
        <v>438</v>
      </c>
      <c r="C5678" s="8" t="s">
        <v>51</v>
      </c>
      <c r="D5678" s="9" t="s">
        <v>127</v>
      </c>
      <c r="E5678" s="8">
        <v>1</v>
      </c>
      <c r="F5678" s="9" t="str">
        <f>_xlfn.XLOOKUP(D5678,Data!G:G,Data!H:H,0,0,1)</f>
        <v>Europe</v>
      </c>
    </row>
    <row r="5679" spans="1:6" x14ac:dyDescent="0.2">
      <c r="A5679" s="9" t="s">
        <v>426</v>
      </c>
      <c r="B5679" s="9" t="s">
        <v>438</v>
      </c>
      <c r="C5679" s="8" t="s">
        <v>51</v>
      </c>
      <c r="D5679" s="9" t="s">
        <v>45</v>
      </c>
      <c r="E5679" s="8">
        <v>2</v>
      </c>
      <c r="F5679" s="9" t="str">
        <f>_xlfn.XLOOKUP(D5679,Data!G:G,Data!H:H,0,0,1)</f>
        <v>North America</v>
      </c>
    </row>
    <row r="5680" spans="1:6" x14ac:dyDescent="0.2">
      <c r="A5680" s="9" t="s">
        <v>426</v>
      </c>
      <c r="B5680" s="9" t="s">
        <v>439</v>
      </c>
      <c r="C5680" s="8" t="s">
        <v>51</v>
      </c>
      <c r="D5680" s="9" t="s">
        <v>77</v>
      </c>
      <c r="E5680" s="8">
        <v>1</v>
      </c>
      <c r="F5680" s="9" t="str">
        <f>_xlfn.XLOOKUP(D5680,Data!G:G,Data!H:H,0,0,1)</f>
        <v>Africa</v>
      </c>
    </row>
    <row r="5681" spans="1:6" x14ac:dyDescent="0.2">
      <c r="A5681" s="9" t="s">
        <v>426</v>
      </c>
      <c r="B5681" s="9" t="s">
        <v>439</v>
      </c>
      <c r="C5681" s="8" t="s">
        <v>51</v>
      </c>
      <c r="D5681" s="9" t="s">
        <v>10</v>
      </c>
      <c r="E5681" s="8">
        <v>2</v>
      </c>
      <c r="F5681" s="9" t="str">
        <f>_xlfn.XLOOKUP(D5681,Data!G:G,Data!H:H,0,0,1)</f>
        <v>Oceania</v>
      </c>
    </row>
    <row r="5682" spans="1:6" x14ac:dyDescent="0.2">
      <c r="A5682" s="9" t="s">
        <v>426</v>
      </c>
      <c r="B5682" s="9" t="s">
        <v>439</v>
      </c>
      <c r="C5682" s="8" t="s">
        <v>51</v>
      </c>
      <c r="D5682" s="9" t="s">
        <v>205</v>
      </c>
      <c r="E5682" s="8">
        <v>1</v>
      </c>
      <c r="F5682" s="9" t="str">
        <f>_xlfn.XLOOKUP(D5682,Data!G:G,Data!H:H,0,0,1)</f>
        <v>Europe</v>
      </c>
    </row>
    <row r="5683" spans="1:6" x14ac:dyDescent="0.2">
      <c r="A5683" s="9" t="s">
        <v>426</v>
      </c>
      <c r="B5683" s="9" t="s">
        <v>439</v>
      </c>
      <c r="C5683" s="8" t="s">
        <v>51</v>
      </c>
      <c r="D5683" s="9" t="s">
        <v>14</v>
      </c>
      <c r="E5683" s="8">
        <v>1</v>
      </c>
      <c r="F5683" s="9" t="str">
        <f>_xlfn.XLOOKUP(D5683,Data!G:G,Data!H:H,0,0,1)</f>
        <v>North America</v>
      </c>
    </row>
    <row r="5684" spans="1:6" x14ac:dyDescent="0.2">
      <c r="A5684" s="9" t="s">
        <v>426</v>
      </c>
      <c r="B5684" s="9" t="s">
        <v>439</v>
      </c>
      <c r="C5684" s="8" t="s">
        <v>51</v>
      </c>
      <c r="D5684" s="9" t="s">
        <v>17</v>
      </c>
      <c r="E5684" s="8">
        <v>2</v>
      </c>
      <c r="F5684" s="9" t="str">
        <f>_xlfn.XLOOKUP(D5684,Data!G:G,Data!H:H,0,0,1)</f>
        <v>Asia</v>
      </c>
    </row>
    <row r="5685" spans="1:6" x14ac:dyDescent="0.2">
      <c r="A5685" s="9" t="s">
        <v>426</v>
      </c>
      <c r="B5685" s="9" t="s">
        <v>439</v>
      </c>
      <c r="C5685" s="8" t="s">
        <v>51</v>
      </c>
      <c r="D5685" s="9" t="s">
        <v>180</v>
      </c>
      <c r="E5685" s="8">
        <v>1</v>
      </c>
      <c r="F5685" s="9" t="str">
        <f>_xlfn.XLOOKUP(D5685,Data!G:G,Data!H:H,0,0,1)</f>
        <v>North America</v>
      </c>
    </row>
    <row r="5686" spans="1:6" x14ac:dyDescent="0.2">
      <c r="A5686" s="9" t="s">
        <v>426</v>
      </c>
      <c r="B5686" s="9" t="s">
        <v>439</v>
      </c>
      <c r="C5686" s="8" t="s">
        <v>51</v>
      </c>
      <c r="D5686" s="9" t="s">
        <v>54</v>
      </c>
      <c r="E5686" s="8">
        <v>1</v>
      </c>
      <c r="F5686" s="9" t="str">
        <f>_xlfn.XLOOKUP(D5686,Data!G:G,Data!H:H,0,0,1)</f>
        <v>Europe</v>
      </c>
    </row>
    <row r="5687" spans="1:6" x14ac:dyDescent="0.2">
      <c r="A5687" s="9" t="s">
        <v>426</v>
      </c>
      <c r="B5687" s="9" t="s">
        <v>439</v>
      </c>
      <c r="C5687" s="8" t="s">
        <v>51</v>
      </c>
      <c r="D5687" s="9" t="s">
        <v>27</v>
      </c>
      <c r="E5687" s="8">
        <v>2</v>
      </c>
      <c r="F5687" s="9" t="str">
        <f>_xlfn.XLOOKUP(D5687,Data!G:G,Data!H:H,0,0,1)</f>
        <v>Europe</v>
      </c>
    </row>
    <row r="5688" spans="1:6" x14ac:dyDescent="0.2">
      <c r="A5688" s="9" t="s">
        <v>426</v>
      </c>
      <c r="B5688" s="9" t="s">
        <v>439</v>
      </c>
      <c r="C5688" s="8" t="s">
        <v>51</v>
      </c>
      <c r="D5688" s="9" t="s">
        <v>70</v>
      </c>
      <c r="E5688" s="8">
        <v>1</v>
      </c>
      <c r="F5688" s="9" t="str">
        <f>_xlfn.XLOOKUP(D5688,Data!G:G,Data!H:H,0,0,1)</f>
        <v>Europe</v>
      </c>
    </row>
    <row r="5689" spans="1:6" x14ac:dyDescent="0.2">
      <c r="A5689" s="9" t="s">
        <v>426</v>
      </c>
      <c r="B5689" s="9" t="s">
        <v>439</v>
      </c>
      <c r="C5689" s="8" t="s">
        <v>51</v>
      </c>
      <c r="D5689" s="9" t="s">
        <v>143</v>
      </c>
      <c r="E5689" s="8">
        <v>1</v>
      </c>
      <c r="F5689" s="9" t="str">
        <f>_xlfn.XLOOKUP(D5689,Data!G:G,Data!H:H,0,0,1)</f>
        <v>Europe</v>
      </c>
    </row>
    <row r="5690" spans="1:6" x14ac:dyDescent="0.2">
      <c r="A5690" s="9" t="s">
        <v>426</v>
      </c>
      <c r="B5690" s="9" t="s">
        <v>439</v>
      </c>
      <c r="C5690" s="8" t="s">
        <v>51</v>
      </c>
      <c r="D5690" s="9" t="s">
        <v>32</v>
      </c>
      <c r="E5690" s="8">
        <v>2</v>
      </c>
      <c r="F5690" s="9" t="str">
        <f>_xlfn.XLOOKUP(D5690,Data!G:G,Data!H:H,0,0,1)</f>
        <v>Asia</v>
      </c>
    </row>
    <row r="5691" spans="1:6" x14ac:dyDescent="0.2">
      <c r="A5691" s="9" t="s">
        <v>426</v>
      </c>
      <c r="B5691" s="9" t="s">
        <v>439</v>
      </c>
      <c r="C5691" s="8" t="s">
        <v>51</v>
      </c>
      <c r="D5691" s="9" t="s">
        <v>171</v>
      </c>
      <c r="E5691" s="8">
        <v>1</v>
      </c>
      <c r="F5691" s="9" t="str">
        <f>_xlfn.XLOOKUP(D5691,Data!G:G,Data!H:H,0,0,1)</f>
        <v>Europe</v>
      </c>
    </row>
    <row r="5692" spans="1:6" x14ac:dyDescent="0.2">
      <c r="A5692" s="9" t="s">
        <v>426</v>
      </c>
      <c r="B5692" s="9" t="s">
        <v>439</v>
      </c>
      <c r="C5692" s="8" t="s">
        <v>51</v>
      </c>
      <c r="D5692" s="9" t="s">
        <v>42</v>
      </c>
      <c r="E5692" s="8">
        <v>1</v>
      </c>
      <c r="F5692" s="9" t="str">
        <f>_xlfn.XLOOKUP(D5692,Data!G:G,Data!H:H,0,0,1)</f>
        <v>Europe</v>
      </c>
    </row>
    <row r="5693" spans="1:6" x14ac:dyDescent="0.2">
      <c r="A5693" s="9" t="s">
        <v>426</v>
      </c>
      <c r="B5693" s="9" t="s">
        <v>439</v>
      </c>
      <c r="C5693" s="8" t="s">
        <v>51</v>
      </c>
      <c r="D5693" s="9" t="s">
        <v>45</v>
      </c>
      <c r="E5693" s="8">
        <v>2</v>
      </c>
      <c r="F5693" s="9" t="str">
        <f>_xlfn.XLOOKUP(D5693,Data!G:G,Data!H:H,0,0,1)</f>
        <v>North America</v>
      </c>
    </row>
    <row r="5694" spans="1:6" x14ac:dyDescent="0.2">
      <c r="A5694" s="9" t="s">
        <v>426</v>
      </c>
      <c r="B5694" s="9" t="s">
        <v>440</v>
      </c>
      <c r="C5694" s="8" t="s">
        <v>51</v>
      </c>
      <c r="D5694" s="9" t="s">
        <v>10</v>
      </c>
      <c r="E5694" s="8">
        <v>2</v>
      </c>
      <c r="F5694" s="9" t="str">
        <f>_xlfn.XLOOKUP(D5694,Data!G:G,Data!H:H,0,0,1)</f>
        <v>Oceania</v>
      </c>
    </row>
    <row r="5695" spans="1:6" x14ac:dyDescent="0.2">
      <c r="A5695" s="9" t="s">
        <v>426</v>
      </c>
      <c r="B5695" s="9" t="s">
        <v>440</v>
      </c>
      <c r="C5695" s="8" t="s">
        <v>51</v>
      </c>
      <c r="D5695" s="9" t="s">
        <v>52</v>
      </c>
      <c r="E5695" s="8">
        <v>1</v>
      </c>
      <c r="F5695" s="9" t="str">
        <f>_xlfn.XLOOKUP(D5695,Data!G:G,Data!H:H,0,0,1)</f>
        <v>Europe</v>
      </c>
    </row>
    <row r="5696" spans="1:6" x14ac:dyDescent="0.2">
      <c r="A5696" s="9" t="s">
        <v>426</v>
      </c>
      <c r="B5696" s="9" t="s">
        <v>440</v>
      </c>
      <c r="C5696" s="8" t="s">
        <v>51</v>
      </c>
      <c r="D5696" s="9" t="s">
        <v>14</v>
      </c>
      <c r="E5696" s="8">
        <v>2</v>
      </c>
      <c r="F5696" s="9" t="str">
        <f>_xlfn.XLOOKUP(D5696,Data!G:G,Data!H:H,0,0,1)</f>
        <v>North America</v>
      </c>
    </row>
    <row r="5697" spans="1:6" x14ac:dyDescent="0.2">
      <c r="A5697" s="9" t="s">
        <v>426</v>
      </c>
      <c r="B5697" s="9" t="s">
        <v>440</v>
      </c>
      <c r="C5697" s="8" t="s">
        <v>51</v>
      </c>
      <c r="D5697" s="9" t="s">
        <v>187</v>
      </c>
      <c r="E5697" s="8">
        <v>1</v>
      </c>
      <c r="F5697" s="9" t="str">
        <f>_xlfn.XLOOKUP(D5697,Data!G:G,Data!H:H,0,0,1)</f>
        <v>Africa</v>
      </c>
    </row>
    <row r="5698" spans="1:6" x14ac:dyDescent="0.2">
      <c r="A5698" s="9" t="s">
        <v>426</v>
      </c>
      <c r="B5698" s="9" t="s">
        <v>440</v>
      </c>
      <c r="C5698" s="8" t="s">
        <v>51</v>
      </c>
      <c r="D5698" s="9" t="s">
        <v>17</v>
      </c>
      <c r="E5698" s="8">
        <v>2</v>
      </c>
      <c r="F5698" s="9" t="str">
        <f>_xlfn.XLOOKUP(D5698,Data!G:G,Data!H:H,0,0,1)</f>
        <v>Asia</v>
      </c>
    </row>
    <row r="5699" spans="1:6" x14ac:dyDescent="0.2">
      <c r="A5699" s="9" t="s">
        <v>426</v>
      </c>
      <c r="B5699" s="9" t="s">
        <v>440</v>
      </c>
      <c r="C5699" s="8" t="s">
        <v>51</v>
      </c>
      <c r="D5699" s="9" t="s">
        <v>18</v>
      </c>
      <c r="E5699" s="8">
        <v>1</v>
      </c>
      <c r="F5699" s="9" t="str">
        <f>_xlfn.XLOOKUP(D5699,Data!G:G,Data!H:H,0,0,1)</f>
        <v>Asia</v>
      </c>
    </row>
    <row r="5700" spans="1:6" x14ac:dyDescent="0.2">
      <c r="A5700" s="9" t="s">
        <v>426</v>
      </c>
      <c r="B5700" s="9" t="s">
        <v>440</v>
      </c>
      <c r="C5700" s="8" t="s">
        <v>51</v>
      </c>
      <c r="D5700" s="9" t="s">
        <v>21</v>
      </c>
      <c r="E5700" s="8">
        <v>1</v>
      </c>
      <c r="F5700" s="9" t="str">
        <f>_xlfn.XLOOKUP(D5700,Data!G:G,Data!H:H,0,0,1)</f>
        <v>Europe</v>
      </c>
    </row>
    <row r="5701" spans="1:6" x14ac:dyDescent="0.2">
      <c r="A5701" s="9" t="s">
        <v>426</v>
      </c>
      <c r="B5701" s="9" t="s">
        <v>440</v>
      </c>
      <c r="C5701" s="8" t="s">
        <v>51</v>
      </c>
      <c r="D5701" s="9" t="s">
        <v>25</v>
      </c>
      <c r="E5701" s="8">
        <v>1</v>
      </c>
      <c r="F5701" s="9" t="str">
        <f>_xlfn.XLOOKUP(D5701,Data!G:G,Data!H:H,0,0,1)</f>
        <v>Europe</v>
      </c>
    </row>
    <row r="5702" spans="1:6" x14ac:dyDescent="0.2">
      <c r="A5702" s="9" t="s">
        <v>426</v>
      </c>
      <c r="B5702" s="9" t="s">
        <v>440</v>
      </c>
      <c r="C5702" s="8" t="s">
        <v>51</v>
      </c>
      <c r="D5702" s="9" t="s">
        <v>27</v>
      </c>
      <c r="E5702" s="8">
        <v>2</v>
      </c>
      <c r="F5702" s="9" t="str">
        <f>_xlfn.XLOOKUP(D5702,Data!G:G,Data!H:H,0,0,1)</f>
        <v>Europe</v>
      </c>
    </row>
    <row r="5703" spans="1:6" x14ac:dyDescent="0.2">
      <c r="A5703" s="9" t="s">
        <v>426</v>
      </c>
      <c r="B5703" s="9" t="s">
        <v>440</v>
      </c>
      <c r="C5703" s="8" t="s">
        <v>51</v>
      </c>
      <c r="D5703" s="9" t="s">
        <v>143</v>
      </c>
      <c r="E5703" s="8">
        <v>1</v>
      </c>
      <c r="F5703" s="9" t="str">
        <f>_xlfn.XLOOKUP(D5703,Data!G:G,Data!H:H,0,0,1)</f>
        <v>Europe</v>
      </c>
    </row>
    <row r="5704" spans="1:6" x14ac:dyDescent="0.2">
      <c r="A5704" s="9" t="s">
        <v>426</v>
      </c>
      <c r="B5704" s="9" t="s">
        <v>440</v>
      </c>
      <c r="C5704" s="8" t="s">
        <v>51</v>
      </c>
      <c r="D5704" s="9" t="s">
        <v>29</v>
      </c>
      <c r="E5704" s="8">
        <v>1</v>
      </c>
      <c r="F5704" s="9" t="str">
        <f>_xlfn.XLOOKUP(D5704,Data!G:G,Data!H:H,0,0,1)</f>
        <v>Asia</v>
      </c>
    </row>
    <row r="5705" spans="1:6" x14ac:dyDescent="0.2">
      <c r="A5705" s="9" t="s">
        <v>426</v>
      </c>
      <c r="B5705" s="9" t="s">
        <v>440</v>
      </c>
      <c r="C5705" s="8" t="s">
        <v>51</v>
      </c>
      <c r="D5705" s="9" t="s">
        <v>156</v>
      </c>
      <c r="E5705" s="8">
        <v>1</v>
      </c>
      <c r="F5705" s="9" t="str">
        <f>_xlfn.XLOOKUP(D5705,Data!G:G,Data!H:H,0,0,1)</f>
        <v>Europe</v>
      </c>
    </row>
    <row r="5706" spans="1:6" x14ac:dyDescent="0.2">
      <c r="A5706" s="9" t="s">
        <v>426</v>
      </c>
      <c r="B5706" s="9" t="s">
        <v>440</v>
      </c>
      <c r="C5706" s="8" t="s">
        <v>51</v>
      </c>
      <c r="D5706" s="9" t="s">
        <v>30</v>
      </c>
      <c r="E5706" s="8">
        <v>2</v>
      </c>
      <c r="F5706" s="9" t="str">
        <f>_xlfn.XLOOKUP(D5706,Data!G:G,Data!H:H,0,0,1)</f>
        <v>Europe</v>
      </c>
    </row>
    <row r="5707" spans="1:6" x14ac:dyDescent="0.2">
      <c r="A5707" s="9" t="s">
        <v>426</v>
      </c>
      <c r="B5707" s="9" t="s">
        <v>440</v>
      </c>
      <c r="C5707" s="8" t="s">
        <v>51</v>
      </c>
      <c r="D5707" s="9" t="s">
        <v>31</v>
      </c>
      <c r="E5707" s="8">
        <v>1</v>
      </c>
      <c r="F5707" s="9" t="str">
        <f>_xlfn.XLOOKUP(D5707,Data!G:G,Data!H:H,0,0,1)</f>
        <v>Europe</v>
      </c>
    </row>
    <row r="5708" spans="1:6" x14ac:dyDescent="0.2">
      <c r="A5708" s="9" t="s">
        <v>426</v>
      </c>
      <c r="B5708" s="9" t="s">
        <v>440</v>
      </c>
      <c r="C5708" s="8" t="s">
        <v>51</v>
      </c>
      <c r="D5708" s="9" t="s">
        <v>32</v>
      </c>
      <c r="E5708" s="8">
        <v>2</v>
      </c>
      <c r="F5708" s="9" t="str">
        <f>_xlfn.XLOOKUP(D5708,Data!G:G,Data!H:H,0,0,1)</f>
        <v>Asia</v>
      </c>
    </row>
    <row r="5709" spans="1:6" x14ac:dyDescent="0.2">
      <c r="A5709" s="9" t="s">
        <v>426</v>
      </c>
      <c r="B5709" s="9" t="s">
        <v>440</v>
      </c>
      <c r="C5709" s="8" t="s">
        <v>51</v>
      </c>
      <c r="D5709" s="9" t="s">
        <v>200</v>
      </c>
      <c r="E5709" s="8">
        <v>1</v>
      </c>
      <c r="F5709" s="9" t="str">
        <f>_xlfn.XLOOKUP(D5709,Data!G:G,Data!H:H,0,0,1)</f>
        <v>Europe</v>
      </c>
    </row>
    <row r="5710" spans="1:6" x14ac:dyDescent="0.2">
      <c r="A5710" s="9" t="s">
        <v>426</v>
      </c>
      <c r="B5710" s="9" t="s">
        <v>440</v>
      </c>
      <c r="C5710" s="8" t="s">
        <v>51</v>
      </c>
      <c r="D5710" s="9" t="s">
        <v>38</v>
      </c>
      <c r="E5710" s="8">
        <v>1</v>
      </c>
      <c r="F5710" s="9" t="str">
        <f>_xlfn.XLOOKUP(D5710,Data!G:G,Data!H:H,0,0,1)</f>
        <v>Europe</v>
      </c>
    </row>
    <row r="5711" spans="1:6" x14ac:dyDescent="0.2">
      <c r="A5711" s="9" t="s">
        <v>426</v>
      </c>
      <c r="B5711" s="9" t="s">
        <v>440</v>
      </c>
      <c r="C5711" s="8" t="s">
        <v>51</v>
      </c>
      <c r="D5711" s="9" t="s">
        <v>158</v>
      </c>
      <c r="E5711" s="8">
        <v>1</v>
      </c>
      <c r="F5711" s="9" t="str">
        <f>_xlfn.XLOOKUP(D5711,Data!G:G,Data!H:H,0,0,1)</f>
        <v>Asia</v>
      </c>
    </row>
    <row r="5712" spans="1:6" x14ac:dyDescent="0.2">
      <c r="A5712" s="9" t="s">
        <v>426</v>
      </c>
      <c r="B5712" s="9" t="s">
        <v>440</v>
      </c>
      <c r="C5712" s="8" t="s">
        <v>51</v>
      </c>
      <c r="D5712" s="9" t="s">
        <v>192</v>
      </c>
      <c r="E5712" s="8">
        <v>1</v>
      </c>
      <c r="F5712" s="9" t="str">
        <f>_xlfn.XLOOKUP(D5712,Data!G:G,Data!H:H,0,0,1)</f>
        <v>South America</v>
      </c>
    </row>
    <row r="5713" spans="1:6" x14ac:dyDescent="0.2">
      <c r="A5713" s="9" t="s">
        <v>426</v>
      </c>
      <c r="B5713" s="9" t="s">
        <v>440</v>
      </c>
      <c r="C5713" s="8" t="s">
        <v>51</v>
      </c>
      <c r="D5713" s="9" t="s">
        <v>60</v>
      </c>
      <c r="E5713" s="8">
        <v>1</v>
      </c>
      <c r="F5713" s="9" t="str">
        <f>_xlfn.XLOOKUP(D5713,Data!G:G,Data!H:H,0,0,1)</f>
        <v>North America</v>
      </c>
    </row>
    <row r="5714" spans="1:6" x14ac:dyDescent="0.2">
      <c r="A5714" s="9" t="s">
        <v>426</v>
      </c>
      <c r="B5714" s="9" t="s">
        <v>440</v>
      </c>
      <c r="C5714" s="8" t="s">
        <v>51</v>
      </c>
      <c r="D5714" s="9" t="s">
        <v>63</v>
      </c>
      <c r="E5714" s="8">
        <v>1</v>
      </c>
      <c r="F5714" s="9" t="str">
        <f>_xlfn.XLOOKUP(D5714,Data!G:G,Data!H:H,0,0,1)</f>
        <v>Europe</v>
      </c>
    </row>
    <row r="5715" spans="1:6" x14ac:dyDescent="0.2">
      <c r="A5715" s="9" t="s">
        <v>426</v>
      </c>
      <c r="B5715" s="9" t="s">
        <v>440</v>
      </c>
      <c r="C5715" s="8" t="s">
        <v>51</v>
      </c>
      <c r="D5715" s="9" t="s">
        <v>40</v>
      </c>
      <c r="E5715" s="8">
        <v>1</v>
      </c>
      <c r="F5715" s="9" t="str">
        <f>_xlfn.XLOOKUP(D5715,Data!G:G,Data!H:H,0,0,1)</f>
        <v>Africa</v>
      </c>
    </row>
    <row r="5716" spans="1:6" x14ac:dyDescent="0.2">
      <c r="A5716" s="9" t="s">
        <v>426</v>
      </c>
      <c r="B5716" s="9" t="s">
        <v>440</v>
      </c>
      <c r="C5716" s="8" t="s">
        <v>51</v>
      </c>
      <c r="D5716" s="9" t="s">
        <v>41</v>
      </c>
      <c r="E5716" s="8">
        <v>1</v>
      </c>
      <c r="F5716" s="9" t="str">
        <f>_xlfn.XLOOKUP(D5716,Data!G:G,Data!H:H,0,0,1)</f>
        <v>Asia</v>
      </c>
    </row>
    <row r="5717" spans="1:6" x14ac:dyDescent="0.2">
      <c r="A5717" s="9" t="s">
        <v>426</v>
      </c>
      <c r="B5717" s="9" t="s">
        <v>440</v>
      </c>
      <c r="C5717" s="8" t="s">
        <v>51</v>
      </c>
      <c r="D5717" s="9" t="s">
        <v>42</v>
      </c>
      <c r="E5717" s="8">
        <v>1</v>
      </c>
      <c r="F5717" s="9" t="str">
        <f>_xlfn.XLOOKUP(D5717,Data!G:G,Data!H:H,0,0,1)</f>
        <v>Europe</v>
      </c>
    </row>
    <row r="5718" spans="1:6" x14ac:dyDescent="0.2">
      <c r="A5718" s="9" t="s">
        <v>426</v>
      </c>
      <c r="B5718" s="9" t="s">
        <v>440</v>
      </c>
      <c r="C5718" s="8" t="s">
        <v>51</v>
      </c>
      <c r="D5718" s="9" t="s">
        <v>45</v>
      </c>
      <c r="E5718" s="8">
        <v>2</v>
      </c>
      <c r="F5718" s="9" t="str">
        <f>_xlfn.XLOOKUP(D5718,Data!G:G,Data!H:H,0,0,1)</f>
        <v>North America</v>
      </c>
    </row>
    <row r="5719" spans="1:6" x14ac:dyDescent="0.2">
      <c r="A5719" s="9" t="s">
        <v>426</v>
      </c>
      <c r="B5719" s="9" t="s">
        <v>440</v>
      </c>
      <c r="C5719" s="8" t="s">
        <v>51</v>
      </c>
      <c r="D5719" s="9" t="s">
        <v>172</v>
      </c>
      <c r="E5719" s="8">
        <v>1</v>
      </c>
      <c r="F5719" s="9" t="str">
        <f>_xlfn.XLOOKUP(D5719,Data!G:G,Data!H:H,0,0,1)</f>
        <v>South America</v>
      </c>
    </row>
    <row r="5720" spans="1:6" x14ac:dyDescent="0.2">
      <c r="A5720" s="9" t="s">
        <v>426</v>
      </c>
      <c r="B5720" s="9" t="s">
        <v>440</v>
      </c>
      <c r="C5720" s="8" t="s">
        <v>51</v>
      </c>
      <c r="D5720" s="9" t="s">
        <v>47</v>
      </c>
      <c r="E5720" s="8">
        <v>1</v>
      </c>
      <c r="F5720" s="9" t="str">
        <f>_xlfn.XLOOKUP(D5720,Data!G:G,Data!H:H,0,0,1)</f>
        <v>Asia</v>
      </c>
    </row>
    <row r="5721" spans="1:6" x14ac:dyDescent="0.2">
      <c r="A5721" s="9" t="s">
        <v>426</v>
      </c>
      <c r="B5721" s="9" t="s">
        <v>441</v>
      </c>
      <c r="C5721" s="8" t="s">
        <v>51</v>
      </c>
      <c r="D5721" s="9" t="s">
        <v>10</v>
      </c>
      <c r="E5721" s="8">
        <v>2</v>
      </c>
      <c r="F5721" s="9" t="str">
        <f>_xlfn.XLOOKUP(D5721,Data!G:G,Data!H:H,0,0,1)</f>
        <v>Oceania</v>
      </c>
    </row>
    <row r="5722" spans="1:6" x14ac:dyDescent="0.2">
      <c r="A5722" s="9" t="s">
        <v>426</v>
      </c>
      <c r="B5722" s="9" t="s">
        <v>441</v>
      </c>
      <c r="C5722" s="8" t="s">
        <v>51</v>
      </c>
      <c r="D5722" s="9" t="s">
        <v>14</v>
      </c>
      <c r="E5722" s="8">
        <v>2</v>
      </c>
      <c r="F5722" s="9" t="str">
        <f>_xlfn.XLOOKUP(D5722,Data!G:G,Data!H:H,0,0,1)</f>
        <v>North America</v>
      </c>
    </row>
    <row r="5723" spans="1:6" x14ac:dyDescent="0.2">
      <c r="A5723" s="9" t="s">
        <v>426</v>
      </c>
      <c r="B5723" s="9" t="s">
        <v>441</v>
      </c>
      <c r="C5723" s="8" t="s">
        <v>51</v>
      </c>
      <c r="D5723" s="9" t="s">
        <v>27</v>
      </c>
      <c r="E5723" s="8">
        <v>2</v>
      </c>
      <c r="F5723" s="9" t="str">
        <f>_xlfn.XLOOKUP(D5723,Data!G:G,Data!H:H,0,0,1)</f>
        <v>Europe</v>
      </c>
    </row>
    <row r="5724" spans="1:6" x14ac:dyDescent="0.2">
      <c r="A5724" s="9" t="s">
        <v>426</v>
      </c>
      <c r="B5724" s="9" t="s">
        <v>441</v>
      </c>
      <c r="C5724" s="8" t="s">
        <v>51</v>
      </c>
      <c r="D5724" s="9" t="s">
        <v>143</v>
      </c>
      <c r="E5724" s="8">
        <v>1</v>
      </c>
      <c r="F5724" s="9" t="str">
        <f>_xlfn.XLOOKUP(D5724,Data!G:G,Data!H:H,0,0,1)</f>
        <v>Europe</v>
      </c>
    </row>
    <row r="5725" spans="1:6" x14ac:dyDescent="0.2">
      <c r="A5725" s="9" t="s">
        <v>426</v>
      </c>
      <c r="B5725" s="9" t="s">
        <v>441</v>
      </c>
      <c r="C5725" s="8" t="s">
        <v>51</v>
      </c>
      <c r="D5725" s="9" t="s">
        <v>156</v>
      </c>
      <c r="E5725" s="8">
        <v>1</v>
      </c>
      <c r="F5725" s="9" t="str">
        <f>_xlfn.XLOOKUP(D5725,Data!G:G,Data!H:H,0,0,1)</f>
        <v>Europe</v>
      </c>
    </row>
    <row r="5726" spans="1:6" x14ac:dyDescent="0.2">
      <c r="A5726" s="9" t="s">
        <v>426</v>
      </c>
      <c r="B5726" s="9" t="s">
        <v>441</v>
      </c>
      <c r="C5726" s="8" t="s">
        <v>51</v>
      </c>
      <c r="D5726" s="9" t="s">
        <v>30</v>
      </c>
      <c r="E5726" s="8">
        <v>1</v>
      </c>
      <c r="F5726" s="9" t="str">
        <f>_xlfn.XLOOKUP(D5726,Data!G:G,Data!H:H,0,0,1)</f>
        <v>Europe</v>
      </c>
    </row>
    <row r="5727" spans="1:6" x14ac:dyDescent="0.2">
      <c r="A5727" s="9" t="s">
        <v>426</v>
      </c>
      <c r="B5727" s="9" t="s">
        <v>441</v>
      </c>
      <c r="C5727" s="8" t="s">
        <v>51</v>
      </c>
      <c r="D5727" s="9" t="s">
        <v>31</v>
      </c>
      <c r="E5727" s="8">
        <v>1</v>
      </c>
      <c r="F5727" s="9" t="str">
        <f>_xlfn.XLOOKUP(D5727,Data!G:G,Data!H:H,0,0,1)</f>
        <v>Europe</v>
      </c>
    </row>
    <row r="5728" spans="1:6" x14ac:dyDescent="0.2">
      <c r="A5728" s="9" t="s">
        <v>426</v>
      </c>
      <c r="B5728" s="9" t="s">
        <v>441</v>
      </c>
      <c r="C5728" s="8" t="s">
        <v>51</v>
      </c>
      <c r="D5728" s="9" t="s">
        <v>32</v>
      </c>
      <c r="E5728" s="8">
        <v>2</v>
      </c>
      <c r="F5728" s="9" t="str">
        <f>_xlfn.XLOOKUP(D5728,Data!G:G,Data!H:H,0,0,1)</f>
        <v>Asia</v>
      </c>
    </row>
    <row r="5729" spans="1:6" x14ac:dyDescent="0.2">
      <c r="A5729" s="9" t="s">
        <v>426</v>
      </c>
      <c r="B5729" s="9" t="s">
        <v>441</v>
      </c>
      <c r="C5729" s="8" t="s">
        <v>51</v>
      </c>
      <c r="D5729" s="9" t="s">
        <v>171</v>
      </c>
      <c r="E5729" s="8">
        <v>1</v>
      </c>
      <c r="F5729" s="9" t="str">
        <f>_xlfn.XLOOKUP(D5729,Data!G:G,Data!H:H,0,0,1)</f>
        <v>Europe</v>
      </c>
    </row>
    <row r="5730" spans="1:6" x14ac:dyDescent="0.2">
      <c r="A5730" s="9" t="s">
        <v>426</v>
      </c>
      <c r="B5730" s="9" t="s">
        <v>441</v>
      </c>
      <c r="C5730" s="8" t="s">
        <v>51</v>
      </c>
      <c r="D5730" s="9" t="s">
        <v>42</v>
      </c>
      <c r="E5730" s="8">
        <v>1</v>
      </c>
      <c r="F5730" s="9" t="str">
        <f>_xlfn.XLOOKUP(D5730,Data!G:G,Data!H:H,0,0,1)</f>
        <v>Europe</v>
      </c>
    </row>
    <row r="5731" spans="1:6" x14ac:dyDescent="0.2">
      <c r="A5731" s="9" t="s">
        <v>426</v>
      </c>
      <c r="B5731" s="9" t="s">
        <v>441</v>
      </c>
      <c r="C5731" s="8" t="s">
        <v>51</v>
      </c>
      <c r="D5731" s="9" t="s">
        <v>45</v>
      </c>
      <c r="E5731" s="8">
        <v>2</v>
      </c>
      <c r="F5731" s="9" t="str">
        <f>_xlfn.XLOOKUP(D5731,Data!G:G,Data!H:H,0,0,1)</f>
        <v>North America</v>
      </c>
    </row>
    <row r="5732" spans="1:6" x14ac:dyDescent="0.2">
      <c r="A5732" s="9" t="s">
        <v>426</v>
      </c>
      <c r="B5732" s="9" t="s">
        <v>442</v>
      </c>
      <c r="C5732" s="8" t="s">
        <v>51</v>
      </c>
      <c r="D5732" s="9" t="s">
        <v>10</v>
      </c>
      <c r="E5732" s="8">
        <v>1</v>
      </c>
      <c r="F5732" s="9" t="str">
        <f>_xlfn.XLOOKUP(D5732,Data!G:G,Data!H:H,0,0,1)</f>
        <v>Oceania</v>
      </c>
    </row>
    <row r="5733" spans="1:6" x14ac:dyDescent="0.2">
      <c r="A5733" s="9" t="s">
        <v>426</v>
      </c>
      <c r="B5733" s="9" t="s">
        <v>442</v>
      </c>
      <c r="C5733" s="8" t="s">
        <v>51</v>
      </c>
      <c r="D5733" s="9" t="s">
        <v>13</v>
      </c>
      <c r="E5733" s="8">
        <v>1</v>
      </c>
      <c r="F5733" s="9" t="str">
        <f>_xlfn.XLOOKUP(D5733,Data!G:G,Data!H:H,0,0,1)</f>
        <v>South America</v>
      </c>
    </row>
    <row r="5734" spans="1:6" x14ac:dyDescent="0.2">
      <c r="A5734" s="9" t="s">
        <v>426</v>
      </c>
      <c r="B5734" s="9" t="s">
        <v>442</v>
      </c>
      <c r="C5734" s="8" t="s">
        <v>51</v>
      </c>
      <c r="D5734" s="9" t="s">
        <v>14</v>
      </c>
      <c r="E5734" s="8">
        <v>1</v>
      </c>
      <c r="F5734" s="9" t="str">
        <f>_xlfn.XLOOKUP(D5734,Data!G:G,Data!H:H,0,0,1)</f>
        <v>North America</v>
      </c>
    </row>
    <row r="5735" spans="1:6" x14ac:dyDescent="0.2">
      <c r="A5735" s="9" t="s">
        <v>426</v>
      </c>
      <c r="B5735" s="9" t="s">
        <v>442</v>
      </c>
      <c r="C5735" s="8" t="s">
        <v>51</v>
      </c>
      <c r="D5735" s="9" t="s">
        <v>17</v>
      </c>
      <c r="E5735" s="8">
        <v>1</v>
      </c>
      <c r="F5735" s="9" t="str">
        <f>_xlfn.XLOOKUP(D5735,Data!G:G,Data!H:H,0,0,1)</f>
        <v>Asia</v>
      </c>
    </row>
    <row r="5736" spans="1:6" x14ac:dyDescent="0.2">
      <c r="A5736" s="9" t="s">
        <v>426</v>
      </c>
      <c r="B5736" s="9" t="s">
        <v>442</v>
      </c>
      <c r="C5736" s="8" t="s">
        <v>51</v>
      </c>
      <c r="D5736" s="9" t="s">
        <v>54</v>
      </c>
      <c r="E5736" s="8">
        <v>1</v>
      </c>
      <c r="F5736" s="9" t="str">
        <f>_xlfn.XLOOKUP(D5736,Data!G:G,Data!H:H,0,0,1)</f>
        <v>Europe</v>
      </c>
    </row>
    <row r="5737" spans="1:6" x14ac:dyDescent="0.2">
      <c r="A5737" s="9" t="s">
        <v>426</v>
      </c>
      <c r="B5737" s="9" t="s">
        <v>442</v>
      </c>
      <c r="C5737" s="8" t="s">
        <v>51</v>
      </c>
      <c r="D5737" s="9" t="s">
        <v>25</v>
      </c>
      <c r="E5737" s="8">
        <v>1</v>
      </c>
      <c r="F5737" s="9" t="str">
        <f>_xlfn.XLOOKUP(D5737,Data!G:G,Data!H:H,0,0,1)</f>
        <v>Europe</v>
      </c>
    </row>
    <row r="5738" spans="1:6" x14ac:dyDescent="0.2">
      <c r="A5738" s="9" t="s">
        <v>426</v>
      </c>
      <c r="B5738" s="9" t="s">
        <v>442</v>
      </c>
      <c r="C5738" s="8" t="s">
        <v>51</v>
      </c>
      <c r="D5738" s="9" t="s">
        <v>27</v>
      </c>
      <c r="E5738" s="8">
        <v>1</v>
      </c>
      <c r="F5738" s="9" t="str">
        <f>_xlfn.XLOOKUP(D5738,Data!G:G,Data!H:H,0,0,1)</f>
        <v>Europe</v>
      </c>
    </row>
    <row r="5739" spans="1:6" x14ac:dyDescent="0.2">
      <c r="A5739" s="9" t="s">
        <v>426</v>
      </c>
      <c r="B5739" s="9" t="s">
        <v>442</v>
      </c>
      <c r="C5739" s="8" t="s">
        <v>51</v>
      </c>
      <c r="D5739" s="9" t="s">
        <v>102</v>
      </c>
      <c r="E5739" s="8">
        <v>1</v>
      </c>
      <c r="F5739" s="9" t="str">
        <f>_xlfn.XLOOKUP(D5739,Data!G:G,Data!H:H,0,0,1)</f>
        <v>Asia</v>
      </c>
    </row>
    <row r="5740" spans="1:6" x14ac:dyDescent="0.2">
      <c r="A5740" s="9" t="s">
        <v>426</v>
      </c>
      <c r="B5740" s="9" t="s">
        <v>442</v>
      </c>
      <c r="C5740" s="8" t="s">
        <v>51</v>
      </c>
      <c r="D5740" s="9" t="s">
        <v>143</v>
      </c>
      <c r="E5740" s="8">
        <v>1</v>
      </c>
      <c r="F5740" s="9" t="str">
        <f>_xlfn.XLOOKUP(D5740,Data!G:G,Data!H:H,0,0,1)</f>
        <v>Europe</v>
      </c>
    </row>
    <row r="5741" spans="1:6" x14ac:dyDescent="0.2">
      <c r="A5741" s="9" t="s">
        <v>426</v>
      </c>
      <c r="B5741" s="9" t="s">
        <v>442</v>
      </c>
      <c r="C5741" s="8" t="s">
        <v>51</v>
      </c>
      <c r="D5741" s="9" t="s">
        <v>156</v>
      </c>
      <c r="E5741" s="8">
        <v>1</v>
      </c>
      <c r="F5741" s="9" t="str">
        <f>_xlfn.XLOOKUP(D5741,Data!G:G,Data!H:H,0,0,1)</f>
        <v>Europe</v>
      </c>
    </row>
    <row r="5742" spans="1:6" x14ac:dyDescent="0.2">
      <c r="A5742" s="9" t="s">
        <v>426</v>
      </c>
      <c r="B5742" s="9" t="s">
        <v>442</v>
      </c>
      <c r="C5742" s="8" t="s">
        <v>51</v>
      </c>
      <c r="D5742" s="9" t="s">
        <v>31</v>
      </c>
      <c r="E5742" s="8">
        <v>1</v>
      </c>
      <c r="F5742" s="9" t="str">
        <f>_xlfn.XLOOKUP(D5742,Data!G:G,Data!H:H,0,0,1)</f>
        <v>Europe</v>
      </c>
    </row>
    <row r="5743" spans="1:6" x14ac:dyDescent="0.2">
      <c r="A5743" s="9" t="s">
        <v>426</v>
      </c>
      <c r="B5743" s="9" t="s">
        <v>442</v>
      </c>
      <c r="C5743" s="8" t="s">
        <v>51</v>
      </c>
      <c r="D5743" s="9" t="s">
        <v>38</v>
      </c>
      <c r="E5743" s="8">
        <v>1</v>
      </c>
      <c r="F5743" s="9" t="str">
        <f>_xlfn.XLOOKUP(D5743,Data!G:G,Data!H:H,0,0,1)</f>
        <v>Europe</v>
      </c>
    </row>
    <row r="5744" spans="1:6" x14ac:dyDescent="0.2">
      <c r="A5744" s="9" t="s">
        <v>426</v>
      </c>
      <c r="B5744" s="9" t="s">
        <v>442</v>
      </c>
      <c r="C5744" s="8" t="s">
        <v>51</v>
      </c>
      <c r="D5744" s="9" t="s">
        <v>59</v>
      </c>
      <c r="E5744" s="8">
        <v>1</v>
      </c>
      <c r="F5744" s="9" t="str">
        <f>_xlfn.XLOOKUP(D5744,Data!G:G,Data!H:H,0,0,1)</f>
        <v>Europe</v>
      </c>
    </row>
    <row r="5745" spans="1:6" x14ac:dyDescent="0.2">
      <c r="A5745" s="9" t="s">
        <v>426</v>
      </c>
      <c r="B5745" s="9" t="s">
        <v>442</v>
      </c>
      <c r="C5745" s="8" t="s">
        <v>51</v>
      </c>
      <c r="D5745" s="9" t="s">
        <v>39</v>
      </c>
      <c r="E5745" s="8">
        <v>1</v>
      </c>
      <c r="F5745" s="9" t="str">
        <f>_xlfn.XLOOKUP(D5745,Data!G:G,Data!H:H,0,0,1)</f>
        <v>Europe</v>
      </c>
    </row>
    <row r="5746" spans="1:6" x14ac:dyDescent="0.2">
      <c r="A5746" s="9" t="s">
        <v>426</v>
      </c>
      <c r="B5746" s="9" t="s">
        <v>442</v>
      </c>
      <c r="C5746" s="8" t="s">
        <v>51</v>
      </c>
      <c r="D5746" s="9" t="s">
        <v>127</v>
      </c>
      <c r="E5746" s="8">
        <v>1</v>
      </c>
      <c r="F5746" s="9" t="str">
        <f>_xlfn.XLOOKUP(D5746,Data!G:G,Data!H:H,0,0,1)</f>
        <v>Europe</v>
      </c>
    </row>
    <row r="5747" spans="1:6" x14ac:dyDescent="0.2">
      <c r="A5747" s="9" t="s">
        <v>426</v>
      </c>
      <c r="B5747" s="9" t="s">
        <v>442</v>
      </c>
      <c r="C5747" s="8" t="s">
        <v>51</v>
      </c>
      <c r="D5747" s="9" t="s">
        <v>45</v>
      </c>
      <c r="E5747" s="8">
        <v>1</v>
      </c>
      <c r="F5747" s="9" t="str">
        <f>_xlfn.XLOOKUP(D5747,Data!G:G,Data!H:H,0,0,1)</f>
        <v>North America</v>
      </c>
    </row>
    <row r="5748" spans="1:6" x14ac:dyDescent="0.2">
      <c r="A5748" s="9" t="s">
        <v>426</v>
      </c>
      <c r="B5748" s="9" t="s">
        <v>443</v>
      </c>
      <c r="C5748" s="8" t="s">
        <v>51</v>
      </c>
      <c r="D5748" s="9" t="s">
        <v>10</v>
      </c>
      <c r="E5748" s="8">
        <v>1</v>
      </c>
      <c r="F5748" s="9" t="str">
        <f>_xlfn.XLOOKUP(D5748,Data!G:G,Data!H:H,0,0,1)</f>
        <v>Oceania</v>
      </c>
    </row>
    <row r="5749" spans="1:6" x14ac:dyDescent="0.2">
      <c r="A5749" s="9" t="s">
        <v>426</v>
      </c>
      <c r="B5749" s="9" t="s">
        <v>443</v>
      </c>
      <c r="C5749" s="8" t="s">
        <v>51</v>
      </c>
      <c r="D5749" s="9" t="s">
        <v>13</v>
      </c>
      <c r="E5749" s="8">
        <v>1</v>
      </c>
      <c r="F5749" s="9" t="str">
        <f>_xlfn.XLOOKUP(D5749,Data!G:G,Data!H:H,0,0,1)</f>
        <v>South America</v>
      </c>
    </row>
    <row r="5750" spans="1:6" x14ac:dyDescent="0.2">
      <c r="A5750" s="9" t="s">
        <v>426</v>
      </c>
      <c r="B5750" s="9" t="s">
        <v>443</v>
      </c>
      <c r="C5750" s="8" t="s">
        <v>51</v>
      </c>
      <c r="D5750" s="9" t="s">
        <v>14</v>
      </c>
      <c r="E5750" s="8">
        <v>1</v>
      </c>
      <c r="F5750" s="9" t="str">
        <f>_xlfn.XLOOKUP(D5750,Data!G:G,Data!H:H,0,0,1)</f>
        <v>North America</v>
      </c>
    </row>
    <row r="5751" spans="1:6" x14ac:dyDescent="0.2">
      <c r="A5751" s="9" t="s">
        <v>426</v>
      </c>
      <c r="B5751" s="9" t="s">
        <v>443</v>
      </c>
      <c r="C5751" s="8" t="s">
        <v>51</v>
      </c>
      <c r="D5751" s="9" t="s">
        <v>17</v>
      </c>
      <c r="E5751" s="8">
        <v>1</v>
      </c>
      <c r="F5751" s="9" t="str">
        <f>_xlfn.XLOOKUP(D5751,Data!G:G,Data!H:H,0,0,1)</f>
        <v>Asia</v>
      </c>
    </row>
    <row r="5752" spans="1:6" x14ac:dyDescent="0.2">
      <c r="A5752" s="9" t="s">
        <v>426</v>
      </c>
      <c r="B5752" s="9" t="s">
        <v>443</v>
      </c>
      <c r="C5752" s="8" t="s">
        <v>51</v>
      </c>
      <c r="D5752" s="9" t="s">
        <v>25</v>
      </c>
      <c r="E5752" s="8">
        <v>1</v>
      </c>
      <c r="F5752" s="9" t="str">
        <f>_xlfn.XLOOKUP(D5752,Data!G:G,Data!H:H,0,0,1)</f>
        <v>Europe</v>
      </c>
    </row>
    <row r="5753" spans="1:6" x14ac:dyDescent="0.2">
      <c r="A5753" s="9" t="s">
        <v>426</v>
      </c>
      <c r="B5753" s="9" t="s">
        <v>443</v>
      </c>
      <c r="C5753" s="8" t="s">
        <v>51</v>
      </c>
      <c r="D5753" s="9" t="s">
        <v>26</v>
      </c>
      <c r="E5753" s="8">
        <v>1</v>
      </c>
      <c r="F5753" s="9" t="str">
        <f>_xlfn.XLOOKUP(D5753,Data!G:G,Data!H:H,0,0,1)</f>
        <v>Europe</v>
      </c>
    </row>
    <row r="5754" spans="1:6" x14ac:dyDescent="0.2">
      <c r="A5754" s="9" t="s">
        <v>426</v>
      </c>
      <c r="B5754" s="9" t="s">
        <v>443</v>
      </c>
      <c r="C5754" s="8" t="s">
        <v>51</v>
      </c>
      <c r="D5754" s="9" t="s">
        <v>27</v>
      </c>
      <c r="E5754" s="8">
        <v>1</v>
      </c>
      <c r="F5754" s="9" t="str">
        <f>_xlfn.XLOOKUP(D5754,Data!G:G,Data!H:H,0,0,1)</f>
        <v>Europe</v>
      </c>
    </row>
    <row r="5755" spans="1:6" x14ac:dyDescent="0.2">
      <c r="A5755" s="9" t="s">
        <v>426</v>
      </c>
      <c r="B5755" s="9" t="s">
        <v>443</v>
      </c>
      <c r="C5755" s="8" t="s">
        <v>51</v>
      </c>
      <c r="D5755" s="9" t="s">
        <v>143</v>
      </c>
      <c r="E5755" s="8">
        <v>1</v>
      </c>
      <c r="F5755" s="9" t="str">
        <f>_xlfn.XLOOKUP(D5755,Data!G:G,Data!H:H,0,0,1)</f>
        <v>Europe</v>
      </c>
    </row>
    <row r="5756" spans="1:6" x14ac:dyDescent="0.2">
      <c r="A5756" s="9" t="s">
        <v>426</v>
      </c>
      <c r="B5756" s="9" t="s">
        <v>443</v>
      </c>
      <c r="C5756" s="8" t="s">
        <v>51</v>
      </c>
      <c r="D5756" s="9" t="s">
        <v>30</v>
      </c>
      <c r="E5756" s="8">
        <v>1</v>
      </c>
      <c r="F5756" s="9" t="str">
        <f>_xlfn.XLOOKUP(D5756,Data!G:G,Data!H:H,0,0,1)</f>
        <v>Europe</v>
      </c>
    </row>
    <row r="5757" spans="1:6" x14ac:dyDescent="0.2">
      <c r="A5757" s="9" t="s">
        <v>426</v>
      </c>
      <c r="B5757" s="9" t="s">
        <v>443</v>
      </c>
      <c r="C5757" s="8" t="s">
        <v>51</v>
      </c>
      <c r="D5757" s="9" t="s">
        <v>31</v>
      </c>
      <c r="E5757" s="8">
        <v>1</v>
      </c>
      <c r="F5757" s="9" t="str">
        <f>_xlfn.XLOOKUP(D5757,Data!G:G,Data!H:H,0,0,1)</f>
        <v>Europe</v>
      </c>
    </row>
    <row r="5758" spans="1:6" x14ac:dyDescent="0.2">
      <c r="A5758" s="9" t="s">
        <v>426</v>
      </c>
      <c r="B5758" s="9" t="s">
        <v>443</v>
      </c>
      <c r="C5758" s="8" t="s">
        <v>51</v>
      </c>
      <c r="D5758" s="9" t="s">
        <v>32</v>
      </c>
      <c r="E5758" s="8">
        <v>1</v>
      </c>
      <c r="F5758" s="9" t="str">
        <f>_xlfn.XLOOKUP(D5758,Data!G:G,Data!H:H,0,0,1)</f>
        <v>Asia</v>
      </c>
    </row>
    <row r="5759" spans="1:6" x14ac:dyDescent="0.2">
      <c r="A5759" s="9" t="s">
        <v>426</v>
      </c>
      <c r="B5759" s="9" t="s">
        <v>443</v>
      </c>
      <c r="C5759" s="8" t="s">
        <v>51</v>
      </c>
      <c r="D5759" s="9" t="s">
        <v>38</v>
      </c>
      <c r="E5759" s="8">
        <v>1</v>
      </c>
      <c r="F5759" s="9" t="str">
        <f>_xlfn.XLOOKUP(D5759,Data!G:G,Data!H:H,0,0,1)</f>
        <v>Europe</v>
      </c>
    </row>
    <row r="5760" spans="1:6" x14ac:dyDescent="0.2">
      <c r="A5760" s="9" t="s">
        <v>426</v>
      </c>
      <c r="B5760" s="9" t="s">
        <v>443</v>
      </c>
      <c r="C5760" s="8" t="s">
        <v>51</v>
      </c>
      <c r="D5760" s="9" t="s">
        <v>71</v>
      </c>
      <c r="E5760" s="8">
        <v>1</v>
      </c>
      <c r="F5760" s="9" t="str">
        <f>_xlfn.XLOOKUP(D5760,Data!G:G,Data!H:H,0,0,1)</f>
        <v>Oceania</v>
      </c>
    </row>
    <row r="5761" spans="1:6" x14ac:dyDescent="0.2">
      <c r="A5761" s="9" t="s">
        <v>426</v>
      </c>
      <c r="B5761" s="9" t="s">
        <v>443</v>
      </c>
      <c r="C5761" s="8" t="s">
        <v>51</v>
      </c>
      <c r="D5761" s="9" t="s">
        <v>42</v>
      </c>
      <c r="E5761" s="8">
        <v>1</v>
      </c>
      <c r="F5761" s="9" t="str">
        <f>_xlfn.XLOOKUP(D5761,Data!G:G,Data!H:H,0,0,1)</f>
        <v>Europe</v>
      </c>
    </row>
    <row r="5762" spans="1:6" x14ac:dyDescent="0.2">
      <c r="A5762" s="9" t="s">
        <v>426</v>
      </c>
      <c r="B5762" s="9" t="s">
        <v>443</v>
      </c>
      <c r="C5762" s="8" t="s">
        <v>51</v>
      </c>
      <c r="D5762" s="9" t="s">
        <v>43</v>
      </c>
      <c r="E5762" s="8">
        <v>1</v>
      </c>
      <c r="F5762" s="9" t="str">
        <f>_xlfn.XLOOKUP(D5762,Data!G:G,Data!H:H,0,0,1)</f>
        <v>Europe</v>
      </c>
    </row>
    <row r="5763" spans="1:6" x14ac:dyDescent="0.2">
      <c r="A5763" s="9" t="s">
        <v>426</v>
      </c>
      <c r="B5763" s="9" t="s">
        <v>443</v>
      </c>
      <c r="C5763" s="8" t="s">
        <v>51</v>
      </c>
      <c r="D5763" s="9" t="s">
        <v>45</v>
      </c>
      <c r="E5763" s="8">
        <v>1</v>
      </c>
      <c r="F5763" s="9" t="str">
        <f>_xlfn.XLOOKUP(D5763,Data!G:G,Data!H:H,0,0,1)</f>
        <v>North America</v>
      </c>
    </row>
    <row r="5764" spans="1:6" x14ac:dyDescent="0.2">
      <c r="A5764" s="9" t="s">
        <v>426</v>
      </c>
      <c r="B5764" s="9" t="s">
        <v>444</v>
      </c>
      <c r="C5764" s="8" t="s">
        <v>51</v>
      </c>
      <c r="D5764" s="9" t="s">
        <v>10</v>
      </c>
      <c r="E5764" s="8">
        <v>1</v>
      </c>
      <c r="F5764" s="9" t="str">
        <f>_xlfn.XLOOKUP(D5764,Data!G:G,Data!H:H,0,0,1)</f>
        <v>Oceania</v>
      </c>
    </row>
    <row r="5765" spans="1:6" x14ac:dyDescent="0.2">
      <c r="A5765" s="9" t="s">
        <v>426</v>
      </c>
      <c r="B5765" s="9" t="s">
        <v>444</v>
      </c>
      <c r="C5765" s="8" t="s">
        <v>51</v>
      </c>
      <c r="D5765" s="9" t="s">
        <v>14</v>
      </c>
      <c r="E5765" s="8">
        <v>1</v>
      </c>
      <c r="F5765" s="9" t="str">
        <f>_xlfn.XLOOKUP(D5765,Data!G:G,Data!H:H,0,0,1)</f>
        <v>North America</v>
      </c>
    </row>
    <row r="5766" spans="1:6" x14ac:dyDescent="0.2">
      <c r="A5766" s="9" t="s">
        <v>426</v>
      </c>
      <c r="B5766" s="9" t="s">
        <v>444</v>
      </c>
      <c r="C5766" s="8" t="s">
        <v>51</v>
      </c>
      <c r="D5766" s="9" t="s">
        <v>17</v>
      </c>
      <c r="E5766" s="8">
        <v>1</v>
      </c>
      <c r="F5766" s="9" t="str">
        <f>_xlfn.XLOOKUP(D5766,Data!G:G,Data!H:H,0,0,1)</f>
        <v>Asia</v>
      </c>
    </row>
    <row r="5767" spans="1:6" x14ac:dyDescent="0.2">
      <c r="A5767" s="9" t="s">
        <v>426</v>
      </c>
      <c r="B5767" s="9" t="s">
        <v>444</v>
      </c>
      <c r="C5767" s="8" t="s">
        <v>51</v>
      </c>
      <c r="D5767" s="9" t="s">
        <v>54</v>
      </c>
      <c r="E5767" s="8">
        <v>1</v>
      </c>
      <c r="F5767" s="9" t="str">
        <f>_xlfn.XLOOKUP(D5767,Data!G:G,Data!H:H,0,0,1)</f>
        <v>Europe</v>
      </c>
    </row>
    <row r="5768" spans="1:6" x14ac:dyDescent="0.2">
      <c r="A5768" s="9" t="s">
        <v>426</v>
      </c>
      <c r="B5768" s="9" t="s">
        <v>444</v>
      </c>
      <c r="C5768" s="8" t="s">
        <v>51</v>
      </c>
      <c r="D5768" s="9" t="s">
        <v>25</v>
      </c>
      <c r="E5768" s="8">
        <v>1</v>
      </c>
      <c r="F5768" s="9" t="str">
        <f>_xlfn.XLOOKUP(D5768,Data!G:G,Data!H:H,0,0,1)</f>
        <v>Europe</v>
      </c>
    </row>
    <row r="5769" spans="1:6" x14ac:dyDescent="0.2">
      <c r="A5769" s="9" t="s">
        <v>426</v>
      </c>
      <c r="B5769" s="9" t="s">
        <v>444</v>
      </c>
      <c r="C5769" s="8" t="s">
        <v>51</v>
      </c>
      <c r="D5769" s="9" t="s">
        <v>26</v>
      </c>
      <c r="E5769" s="8">
        <v>1</v>
      </c>
      <c r="F5769" s="9" t="str">
        <f>_xlfn.XLOOKUP(D5769,Data!G:G,Data!H:H,0,0,1)</f>
        <v>Europe</v>
      </c>
    </row>
    <row r="5770" spans="1:6" x14ac:dyDescent="0.2">
      <c r="A5770" s="9" t="s">
        <v>426</v>
      </c>
      <c r="B5770" s="9" t="s">
        <v>444</v>
      </c>
      <c r="C5770" s="8" t="s">
        <v>51</v>
      </c>
      <c r="D5770" s="9" t="s">
        <v>27</v>
      </c>
      <c r="E5770" s="8">
        <v>1</v>
      </c>
      <c r="F5770" s="9" t="str">
        <f>_xlfn.XLOOKUP(D5770,Data!G:G,Data!H:H,0,0,1)</f>
        <v>Europe</v>
      </c>
    </row>
    <row r="5771" spans="1:6" x14ac:dyDescent="0.2">
      <c r="A5771" s="9" t="s">
        <v>426</v>
      </c>
      <c r="B5771" s="9" t="s">
        <v>444</v>
      </c>
      <c r="C5771" s="8" t="s">
        <v>51</v>
      </c>
      <c r="D5771" s="9" t="s">
        <v>102</v>
      </c>
      <c r="E5771" s="8">
        <v>1</v>
      </c>
      <c r="F5771" s="9" t="str">
        <f>_xlfn.XLOOKUP(D5771,Data!G:G,Data!H:H,0,0,1)</f>
        <v>Asia</v>
      </c>
    </row>
    <row r="5772" spans="1:6" x14ac:dyDescent="0.2">
      <c r="A5772" s="9" t="s">
        <v>426</v>
      </c>
      <c r="B5772" s="9" t="s">
        <v>444</v>
      </c>
      <c r="C5772" s="8" t="s">
        <v>51</v>
      </c>
      <c r="D5772" s="9" t="s">
        <v>156</v>
      </c>
      <c r="E5772" s="8">
        <v>1</v>
      </c>
      <c r="F5772" s="9" t="str">
        <f>_xlfn.XLOOKUP(D5772,Data!G:G,Data!H:H,0,0,1)</f>
        <v>Europe</v>
      </c>
    </row>
    <row r="5773" spans="1:6" x14ac:dyDescent="0.2">
      <c r="A5773" s="9" t="s">
        <v>426</v>
      </c>
      <c r="B5773" s="9" t="s">
        <v>444</v>
      </c>
      <c r="C5773" s="8" t="s">
        <v>51</v>
      </c>
      <c r="D5773" s="9" t="s">
        <v>31</v>
      </c>
      <c r="E5773" s="8">
        <v>1</v>
      </c>
      <c r="F5773" s="9" t="str">
        <f>_xlfn.XLOOKUP(D5773,Data!G:G,Data!H:H,0,0,1)</f>
        <v>Europe</v>
      </c>
    </row>
    <row r="5774" spans="1:6" x14ac:dyDescent="0.2">
      <c r="A5774" s="9" t="s">
        <v>426</v>
      </c>
      <c r="B5774" s="9" t="s">
        <v>444</v>
      </c>
      <c r="C5774" s="8" t="s">
        <v>51</v>
      </c>
      <c r="D5774" s="9" t="s">
        <v>32</v>
      </c>
      <c r="E5774" s="8">
        <v>1</v>
      </c>
      <c r="F5774" s="9" t="str">
        <f>_xlfn.XLOOKUP(D5774,Data!G:G,Data!H:H,0,0,1)</f>
        <v>Asia</v>
      </c>
    </row>
    <row r="5775" spans="1:6" x14ac:dyDescent="0.2">
      <c r="A5775" s="9" t="s">
        <v>426</v>
      </c>
      <c r="B5775" s="9" t="s">
        <v>444</v>
      </c>
      <c r="C5775" s="8" t="s">
        <v>51</v>
      </c>
      <c r="D5775" s="9" t="s">
        <v>38</v>
      </c>
      <c r="E5775" s="8">
        <v>1</v>
      </c>
      <c r="F5775" s="9" t="str">
        <f>_xlfn.XLOOKUP(D5775,Data!G:G,Data!H:H,0,0,1)</f>
        <v>Europe</v>
      </c>
    </row>
    <row r="5776" spans="1:6" x14ac:dyDescent="0.2">
      <c r="A5776" s="9" t="s">
        <v>426</v>
      </c>
      <c r="B5776" s="9" t="s">
        <v>444</v>
      </c>
      <c r="C5776" s="8" t="s">
        <v>51</v>
      </c>
      <c r="D5776" s="9" t="s">
        <v>59</v>
      </c>
      <c r="E5776" s="8">
        <v>1</v>
      </c>
      <c r="F5776" s="9" t="str">
        <f>_xlfn.XLOOKUP(D5776,Data!G:G,Data!H:H,0,0,1)</f>
        <v>Europe</v>
      </c>
    </row>
    <row r="5777" spans="1:6" x14ac:dyDescent="0.2">
      <c r="A5777" s="9" t="s">
        <v>426</v>
      </c>
      <c r="B5777" s="9" t="s">
        <v>444</v>
      </c>
      <c r="C5777" s="8" t="s">
        <v>51</v>
      </c>
      <c r="D5777" s="9" t="s">
        <v>125</v>
      </c>
      <c r="E5777" s="8">
        <v>1</v>
      </c>
      <c r="F5777" s="9" t="str">
        <f>_xlfn.XLOOKUP(D5777,Data!G:G,Data!H:H,0,0,1)</f>
        <v>Asia</v>
      </c>
    </row>
    <row r="5778" spans="1:6" x14ac:dyDescent="0.2">
      <c r="A5778" s="9" t="s">
        <v>426</v>
      </c>
      <c r="B5778" s="9" t="s">
        <v>444</v>
      </c>
      <c r="C5778" s="8" t="s">
        <v>51</v>
      </c>
      <c r="D5778" s="9" t="s">
        <v>127</v>
      </c>
      <c r="E5778" s="8">
        <v>1</v>
      </c>
      <c r="F5778" s="9" t="str">
        <f>_xlfn.XLOOKUP(D5778,Data!G:G,Data!H:H,0,0,1)</f>
        <v>Europe</v>
      </c>
    </row>
    <row r="5779" spans="1:6" x14ac:dyDescent="0.2">
      <c r="A5779" s="9" t="s">
        <v>426</v>
      </c>
      <c r="B5779" s="9" t="s">
        <v>444</v>
      </c>
      <c r="C5779" s="8" t="s">
        <v>51</v>
      </c>
      <c r="D5779" s="9" t="s">
        <v>45</v>
      </c>
      <c r="E5779" s="8">
        <v>1</v>
      </c>
      <c r="F5779" s="9" t="str">
        <f>_xlfn.XLOOKUP(D5779,Data!G:G,Data!H:H,0,0,1)</f>
        <v>North America</v>
      </c>
    </row>
    <row r="5780" spans="1:6" x14ac:dyDescent="0.2">
      <c r="A5780" s="9" t="s">
        <v>426</v>
      </c>
      <c r="B5780" s="9" t="s">
        <v>445</v>
      </c>
      <c r="C5780" s="8" t="s">
        <v>51</v>
      </c>
      <c r="D5780" s="9" t="s">
        <v>10</v>
      </c>
      <c r="E5780" s="8">
        <v>2</v>
      </c>
      <c r="F5780" s="9" t="str">
        <f>_xlfn.XLOOKUP(D5780,Data!G:G,Data!H:H,0,0,1)</f>
        <v>Oceania</v>
      </c>
    </row>
    <row r="5781" spans="1:6" x14ac:dyDescent="0.2">
      <c r="A5781" s="9" t="s">
        <v>426</v>
      </c>
      <c r="B5781" s="9" t="s">
        <v>445</v>
      </c>
      <c r="C5781" s="8" t="s">
        <v>51</v>
      </c>
      <c r="D5781" s="9" t="s">
        <v>13</v>
      </c>
      <c r="E5781" s="8">
        <v>2</v>
      </c>
      <c r="F5781" s="9" t="str">
        <f>_xlfn.XLOOKUP(D5781,Data!G:G,Data!H:H,0,0,1)</f>
        <v>South America</v>
      </c>
    </row>
    <row r="5782" spans="1:6" x14ac:dyDescent="0.2">
      <c r="A5782" s="9" t="s">
        <v>426</v>
      </c>
      <c r="B5782" s="9" t="s">
        <v>445</v>
      </c>
      <c r="C5782" s="8" t="s">
        <v>51</v>
      </c>
      <c r="D5782" s="9" t="s">
        <v>14</v>
      </c>
      <c r="E5782" s="8">
        <v>1</v>
      </c>
      <c r="F5782" s="9" t="str">
        <f>_xlfn.XLOOKUP(D5782,Data!G:G,Data!H:H,0,0,1)</f>
        <v>North America</v>
      </c>
    </row>
    <row r="5783" spans="1:6" x14ac:dyDescent="0.2">
      <c r="A5783" s="9" t="s">
        <v>426</v>
      </c>
      <c r="B5783" s="9" t="s">
        <v>445</v>
      </c>
      <c r="C5783" s="8" t="s">
        <v>51</v>
      </c>
      <c r="D5783" s="9" t="s">
        <v>17</v>
      </c>
      <c r="E5783" s="8">
        <v>1</v>
      </c>
      <c r="F5783" s="9" t="str">
        <f>_xlfn.XLOOKUP(D5783,Data!G:G,Data!H:H,0,0,1)</f>
        <v>Asia</v>
      </c>
    </row>
    <row r="5784" spans="1:6" x14ac:dyDescent="0.2">
      <c r="A5784" s="9" t="s">
        <v>426</v>
      </c>
      <c r="B5784" s="9" t="s">
        <v>445</v>
      </c>
      <c r="C5784" s="8" t="s">
        <v>51</v>
      </c>
      <c r="D5784" s="9" t="s">
        <v>25</v>
      </c>
      <c r="E5784" s="8">
        <v>2</v>
      </c>
      <c r="F5784" s="9" t="str">
        <f>_xlfn.XLOOKUP(D5784,Data!G:G,Data!H:H,0,0,1)</f>
        <v>Europe</v>
      </c>
    </row>
    <row r="5785" spans="1:6" x14ac:dyDescent="0.2">
      <c r="A5785" s="9" t="s">
        <v>426</v>
      </c>
      <c r="B5785" s="9" t="s">
        <v>445</v>
      </c>
      <c r="C5785" s="8" t="s">
        <v>51</v>
      </c>
      <c r="D5785" s="9" t="s">
        <v>26</v>
      </c>
      <c r="E5785" s="8">
        <v>2</v>
      </c>
      <c r="F5785" s="9" t="str">
        <f>_xlfn.XLOOKUP(D5785,Data!G:G,Data!H:H,0,0,1)</f>
        <v>Europe</v>
      </c>
    </row>
    <row r="5786" spans="1:6" x14ac:dyDescent="0.2">
      <c r="A5786" s="9" t="s">
        <v>426</v>
      </c>
      <c r="B5786" s="9" t="s">
        <v>445</v>
      </c>
      <c r="C5786" s="8" t="s">
        <v>51</v>
      </c>
      <c r="D5786" s="9" t="s">
        <v>27</v>
      </c>
      <c r="E5786" s="8">
        <v>1</v>
      </c>
      <c r="F5786" s="9" t="str">
        <f>_xlfn.XLOOKUP(D5786,Data!G:G,Data!H:H,0,0,1)</f>
        <v>Europe</v>
      </c>
    </row>
    <row r="5787" spans="1:6" x14ac:dyDescent="0.2">
      <c r="A5787" s="9" t="s">
        <v>426</v>
      </c>
      <c r="B5787" s="9" t="s">
        <v>445</v>
      </c>
      <c r="C5787" s="8" t="s">
        <v>51</v>
      </c>
      <c r="D5787" s="9" t="s">
        <v>143</v>
      </c>
      <c r="E5787" s="8">
        <v>1</v>
      </c>
      <c r="F5787" s="9" t="str">
        <f>_xlfn.XLOOKUP(D5787,Data!G:G,Data!H:H,0,0,1)</f>
        <v>Europe</v>
      </c>
    </row>
    <row r="5788" spans="1:6" x14ac:dyDescent="0.2">
      <c r="A5788" s="9" t="s">
        <v>426</v>
      </c>
      <c r="B5788" s="9" t="s">
        <v>445</v>
      </c>
      <c r="C5788" s="8" t="s">
        <v>51</v>
      </c>
      <c r="D5788" s="9" t="s">
        <v>31</v>
      </c>
      <c r="E5788" s="8">
        <v>2</v>
      </c>
      <c r="F5788" s="9" t="str">
        <f>_xlfn.XLOOKUP(D5788,Data!G:G,Data!H:H,0,0,1)</f>
        <v>Europe</v>
      </c>
    </row>
    <row r="5789" spans="1:6" x14ac:dyDescent="0.2">
      <c r="A5789" s="9" t="s">
        <v>426</v>
      </c>
      <c r="B5789" s="9" t="s">
        <v>445</v>
      </c>
      <c r="C5789" s="8" t="s">
        <v>51</v>
      </c>
      <c r="D5789" s="9" t="s">
        <v>32</v>
      </c>
      <c r="E5789" s="8">
        <v>1</v>
      </c>
      <c r="F5789" s="9" t="str">
        <f>_xlfn.XLOOKUP(D5789,Data!G:G,Data!H:H,0,0,1)</f>
        <v>Asia</v>
      </c>
    </row>
    <row r="5790" spans="1:6" x14ac:dyDescent="0.2">
      <c r="A5790" s="9" t="s">
        <v>426</v>
      </c>
      <c r="B5790" s="9" t="s">
        <v>445</v>
      </c>
      <c r="C5790" s="8" t="s">
        <v>51</v>
      </c>
      <c r="D5790" s="9" t="s">
        <v>35</v>
      </c>
      <c r="E5790" s="8">
        <v>1</v>
      </c>
      <c r="F5790" s="9" t="str">
        <f>_xlfn.XLOOKUP(D5790,Data!G:G,Data!H:H,0,0,1)</f>
        <v>North America</v>
      </c>
    </row>
    <row r="5791" spans="1:6" x14ac:dyDescent="0.2">
      <c r="A5791" s="9" t="s">
        <v>426</v>
      </c>
      <c r="B5791" s="9" t="s">
        <v>445</v>
      </c>
      <c r="C5791" s="8" t="s">
        <v>51</v>
      </c>
      <c r="D5791" s="9" t="s">
        <v>219</v>
      </c>
      <c r="E5791" s="8">
        <v>1</v>
      </c>
      <c r="F5791" s="9" t="str">
        <f>_xlfn.XLOOKUP(D5791,Data!G:G,Data!H:H,0,0,1)</f>
        <v>Europe</v>
      </c>
    </row>
    <row r="5792" spans="1:6" x14ac:dyDescent="0.2">
      <c r="A5792" s="9" t="s">
        <v>426</v>
      </c>
      <c r="B5792" s="9" t="s">
        <v>445</v>
      </c>
      <c r="C5792" s="8" t="s">
        <v>51</v>
      </c>
      <c r="D5792" s="9" t="s">
        <v>38</v>
      </c>
      <c r="E5792" s="8">
        <v>1</v>
      </c>
      <c r="F5792" s="9" t="str">
        <f>_xlfn.XLOOKUP(D5792,Data!G:G,Data!H:H,0,0,1)</f>
        <v>Europe</v>
      </c>
    </row>
    <row r="5793" spans="1:6" x14ac:dyDescent="0.2">
      <c r="A5793" s="9" t="s">
        <v>426</v>
      </c>
      <c r="B5793" s="9" t="s">
        <v>445</v>
      </c>
      <c r="C5793" s="8" t="s">
        <v>51</v>
      </c>
      <c r="D5793" s="9" t="s">
        <v>192</v>
      </c>
      <c r="E5793" s="8">
        <v>1</v>
      </c>
      <c r="F5793" s="9" t="str">
        <f>_xlfn.XLOOKUP(D5793,Data!G:G,Data!H:H,0,0,1)</f>
        <v>South America</v>
      </c>
    </row>
    <row r="5794" spans="1:6" x14ac:dyDescent="0.2">
      <c r="A5794" s="9" t="s">
        <v>426</v>
      </c>
      <c r="B5794" s="9" t="s">
        <v>445</v>
      </c>
      <c r="C5794" s="8" t="s">
        <v>51</v>
      </c>
      <c r="D5794" s="9" t="s">
        <v>145</v>
      </c>
      <c r="E5794" s="8">
        <v>1</v>
      </c>
      <c r="F5794" s="9" t="str">
        <f>_xlfn.XLOOKUP(D5794,Data!G:G,Data!H:H,0,0,1)</f>
        <v>Europe</v>
      </c>
    </row>
    <row r="5795" spans="1:6" x14ac:dyDescent="0.2">
      <c r="A5795" s="9" t="s">
        <v>426</v>
      </c>
      <c r="B5795" s="9" t="s">
        <v>445</v>
      </c>
      <c r="C5795" s="8" t="s">
        <v>51</v>
      </c>
      <c r="D5795" s="9" t="s">
        <v>42</v>
      </c>
      <c r="E5795" s="8">
        <v>2</v>
      </c>
      <c r="F5795" s="9" t="str">
        <f>_xlfn.XLOOKUP(D5795,Data!G:G,Data!H:H,0,0,1)</f>
        <v>Europe</v>
      </c>
    </row>
    <row r="5796" spans="1:6" x14ac:dyDescent="0.2">
      <c r="A5796" s="9" t="s">
        <v>426</v>
      </c>
      <c r="B5796" s="9" t="s">
        <v>445</v>
      </c>
      <c r="C5796" s="8" t="s">
        <v>51</v>
      </c>
      <c r="D5796" s="9" t="s">
        <v>45</v>
      </c>
      <c r="E5796" s="8">
        <v>2</v>
      </c>
      <c r="F5796" s="9" t="str">
        <f>_xlfn.XLOOKUP(D5796,Data!G:G,Data!H:H,0,0,1)</f>
        <v>North America</v>
      </c>
    </row>
    <row r="5797" spans="1:6" x14ac:dyDescent="0.2">
      <c r="A5797" s="9" t="s">
        <v>426</v>
      </c>
      <c r="B5797" s="9" t="s">
        <v>444</v>
      </c>
      <c r="C5797" s="8" t="s">
        <v>67</v>
      </c>
      <c r="D5797" s="9" t="s">
        <v>10</v>
      </c>
      <c r="E5797" s="8">
        <v>1</v>
      </c>
      <c r="F5797" s="9" t="str">
        <f>_xlfn.XLOOKUP(D5797,Data!G:G,Data!H:H,0,0,1)</f>
        <v>Oceania</v>
      </c>
    </row>
    <row r="5798" spans="1:6" x14ac:dyDescent="0.2">
      <c r="A5798" s="9" t="s">
        <v>426</v>
      </c>
      <c r="B5798" s="9" t="s">
        <v>444</v>
      </c>
      <c r="C5798" s="8" t="s">
        <v>67</v>
      </c>
      <c r="D5798" s="9" t="s">
        <v>13</v>
      </c>
      <c r="E5798" s="8">
        <v>1</v>
      </c>
      <c r="F5798" s="9" t="str">
        <f>_xlfn.XLOOKUP(D5798,Data!G:G,Data!H:H,0,0,1)</f>
        <v>South America</v>
      </c>
    </row>
    <row r="5799" spans="1:6" x14ac:dyDescent="0.2">
      <c r="A5799" s="9" t="s">
        <v>426</v>
      </c>
      <c r="B5799" s="9" t="s">
        <v>444</v>
      </c>
      <c r="C5799" s="8" t="s">
        <v>67</v>
      </c>
      <c r="D5799" s="9" t="s">
        <v>14</v>
      </c>
      <c r="E5799" s="8">
        <v>1</v>
      </c>
      <c r="F5799" s="9" t="str">
        <f>_xlfn.XLOOKUP(D5799,Data!G:G,Data!H:H,0,0,1)</f>
        <v>North America</v>
      </c>
    </row>
    <row r="5800" spans="1:6" x14ac:dyDescent="0.2">
      <c r="A5800" s="9" t="s">
        <v>426</v>
      </c>
      <c r="B5800" s="9" t="s">
        <v>444</v>
      </c>
      <c r="C5800" s="8" t="s">
        <v>67</v>
      </c>
      <c r="D5800" s="9" t="s">
        <v>17</v>
      </c>
      <c r="E5800" s="8">
        <v>1</v>
      </c>
      <c r="F5800" s="9" t="str">
        <f>_xlfn.XLOOKUP(D5800,Data!G:G,Data!H:H,0,0,1)</f>
        <v>Asia</v>
      </c>
    </row>
    <row r="5801" spans="1:6" x14ac:dyDescent="0.2">
      <c r="A5801" s="9" t="s">
        <v>426</v>
      </c>
      <c r="B5801" s="9" t="s">
        <v>444</v>
      </c>
      <c r="C5801" s="8" t="s">
        <v>67</v>
      </c>
      <c r="D5801" s="9" t="s">
        <v>25</v>
      </c>
      <c r="E5801" s="8">
        <v>1</v>
      </c>
      <c r="F5801" s="9" t="str">
        <f>_xlfn.XLOOKUP(D5801,Data!G:G,Data!H:H,0,0,1)</f>
        <v>Europe</v>
      </c>
    </row>
    <row r="5802" spans="1:6" x14ac:dyDescent="0.2">
      <c r="A5802" s="9" t="s">
        <v>426</v>
      </c>
      <c r="B5802" s="9" t="s">
        <v>444</v>
      </c>
      <c r="C5802" s="8" t="s">
        <v>67</v>
      </c>
      <c r="D5802" s="9" t="s">
        <v>26</v>
      </c>
      <c r="E5802" s="8">
        <v>1</v>
      </c>
      <c r="F5802" s="9" t="str">
        <f>_xlfn.XLOOKUP(D5802,Data!G:G,Data!H:H,0,0,1)</f>
        <v>Europe</v>
      </c>
    </row>
    <row r="5803" spans="1:6" x14ac:dyDescent="0.2">
      <c r="A5803" s="9" t="s">
        <v>426</v>
      </c>
      <c r="B5803" s="9" t="s">
        <v>444</v>
      </c>
      <c r="C5803" s="8" t="s">
        <v>67</v>
      </c>
      <c r="D5803" s="9" t="s">
        <v>27</v>
      </c>
      <c r="E5803" s="8">
        <v>1</v>
      </c>
      <c r="F5803" s="9" t="str">
        <f>_xlfn.XLOOKUP(D5803,Data!G:G,Data!H:H,0,0,1)</f>
        <v>Europe</v>
      </c>
    </row>
    <row r="5804" spans="1:6" x14ac:dyDescent="0.2">
      <c r="A5804" s="9" t="s">
        <v>426</v>
      </c>
      <c r="B5804" s="9" t="s">
        <v>444</v>
      </c>
      <c r="C5804" s="8" t="s">
        <v>67</v>
      </c>
      <c r="D5804" s="9" t="s">
        <v>70</v>
      </c>
      <c r="E5804" s="8">
        <v>1</v>
      </c>
      <c r="F5804" s="9" t="str">
        <f>_xlfn.XLOOKUP(D5804,Data!G:G,Data!H:H,0,0,1)</f>
        <v>Europe</v>
      </c>
    </row>
    <row r="5805" spans="1:6" x14ac:dyDescent="0.2">
      <c r="A5805" s="9" t="s">
        <v>426</v>
      </c>
      <c r="B5805" s="9" t="s">
        <v>444</v>
      </c>
      <c r="C5805" s="8" t="s">
        <v>67</v>
      </c>
      <c r="D5805" s="9" t="s">
        <v>30</v>
      </c>
      <c r="E5805" s="8">
        <v>1</v>
      </c>
      <c r="F5805" s="9" t="str">
        <f>_xlfn.XLOOKUP(D5805,Data!G:G,Data!H:H,0,0,1)</f>
        <v>Europe</v>
      </c>
    </row>
    <row r="5806" spans="1:6" x14ac:dyDescent="0.2">
      <c r="A5806" s="9" t="s">
        <v>426</v>
      </c>
      <c r="B5806" s="9" t="s">
        <v>444</v>
      </c>
      <c r="C5806" s="8" t="s">
        <v>67</v>
      </c>
      <c r="D5806" s="9" t="s">
        <v>31</v>
      </c>
      <c r="E5806" s="8">
        <v>1</v>
      </c>
      <c r="F5806" s="9" t="str">
        <f>_xlfn.XLOOKUP(D5806,Data!G:G,Data!H:H,0,0,1)</f>
        <v>Europe</v>
      </c>
    </row>
    <row r="5807" spans="1:6" x14ac:dyDescent="0.2">
      <c r="A5807" s="9" t="s">
        <v>426</v>
      </c>
      <c r="B5807" s="9" t="s">
        <v>444</v>
      </c>
      <c r="C5807" s="8" t="s">
        <v>67</v>
      </c>
      <c r="D5807" s="9" t="s">
        <v>32</v>
      </c>
      <c r="E5807" s="8">
        <v>1</v>
      </c>
      <c r="F5807" s="9" t="str">
        <f>_xlfn.XLOOKUP(D5807,Data!G:G,Data!H:H,0,0,1)</f>
        <v>Asia</v>
      </c>
    </row>
    <row r="5808" spans="1:6" x14ac:dyDescent="0.2">
      <c r="A5808" s="9" t="s">
        <v>426</v>
      </c>
      <c r="B5808" s="9" t="s">
        <v>444</v>
      </c>
      <c r="C5808" s="8" t="s">
        <v>67</v>
      </c>
      <c r="D5808" s="9" t="s">
        <v>38</v>
      </c>
      <c r="E5808" s="8">
        <v>1</v>
      </c>
      <c r="F5808" s="9" t="str">
        <f>_xlfn.XLOOKUP(D5808,Data!G:G,Data!H:H,0,0,1)</f>
        <v>Europe</v>
      </c>
    </row>
    <row r="5809" spans="1:6" x14ac:dyDescent="0.2">
      <c r="A5809" s="9" t="s">
        <v>426</v>
      </c>
      <c r="B5809" s="9" t="s">
        <v>444</v>
      </c>
      <c r="C5809" s="8" t="s">
        <v>67</v>
      </c>
      <c r="D5809" s="9" t="s">
        <v>59</v>
      </c>
      <c r="E5809" s="8">
        <v>1</v>
      </c>
      <c r="F5809" s="9" t="str">
        <f>_xlfn.XLOOKUP(D5809,Data!G:G,Data!H:H,0,0,1)</f>
        <v>Europe</v>
      </c>
    </row>
    <row r="5810" spans="1:6" x14ac:dyDescent="0.2">
      <c r="A5810" s="9" t="s">
        <v>426</v>
      </c>
      <c r="B5810" s="9" t="s">
        <v>444</v>
      </c>
      <c r="C5810" s="8" t="s">
        <v>67</v>
      </c>
      <c r="D5810" s="9" t="s">
        <v>41</v>
      </c>
      <c r="E5810" s="8">
        <v>1</v>
      </c>
      <c r="F5810" s="9" t="str">
        <f>_xlfn.XLOOKUP(D5810,Data!G:G,Data!H:H,0,0,1)</f>
        <v>Asia</v>
      </c>
    </row>
    <row r="5811" spans="1:6" x14ac:dyDescent="0.2">
      <c r="A5811" s="9" t="s">
        <v>426</v>
      </c>
      <c r="B5811" s="9" t="s">
        <v>444</v>
      </c>
      <c r="C5811" s="8" t="s">
        <v>67</v>
      </c>
      <c r="D5811" s="9" t="s">
        <v>127</v>
      </c>
      <c r="E5811" s="8">
        <v>1</v>
      </c>
      <c r="F5811" s="9" t="str">
        <f>_xlfn.XLOOKUP(D5811,Data!G:G,Data!H:H,0,0,1)</f>
        <v>Europe</v>
      </c>
    </row>
    <row r="5812" spans="1:6" x14ac:dyDescent="0.2">
      <c r="A5812" s="9" t="s">
        <v>426</v>
      </c>
      <c r="B5812" s="9" t="s">
        <v>444</v>
      </c>
      <c r="C5812" s="8" t="s">
        <v>67</v>
      </c>
      <c r="D5812" s="9" t="s">
        <v>45</v>
      </c>
      <c r="E5812" s="8">
        <v>1</v>
      </c>
      <c r="F5812" s="9" t="str">
        <f>_xlfn.XLOOKUP(D5812,Data!G:G,Data!H:H,0,0,1)</f>
        <v>North America</v>
      </c>
    </row>
    <row r="5813" spans="1:6" x14ac:dyDescent="0.2">
      <c r="A5813" s="9" t="s">
        <v>446</v>
      </c>
      <c r="B5813" s="9" t="s">
        <v>454</v>
      </c>
      <c r="C5813" s="8" t="s">
        <v>8</v>
      </c>
      <c r="D5813" s="9" t="s">
        <v>152</v>
      </c>
      <c r="E5813" s="8">
        <v>1</v>
      </c>
      <c r="F5813" s="9" t="str">
        <f>_xlfn.XLOOKUP(D5813,Data!G:G,Data!H:H,0,0,1)</f>
        <v>Africa</v>
      </c>
    </row>
    <row r="5814" spans="1:6" x14ac:dyDescent="0.2">
      <c r="A5814" s="9" t="s">
        <v>446</v>
      </c>
      <c r="B5814" s="9" t="s">
        <v>454</v>
      </c>
      <c r="C5814" s="8" t="s">
        <v>8</v>
      </c>
      <c r="D5814" s="9" t="s">
        <v>9</v>
      </c>
      <c r="E5814" s="8">
        <v>1</v>
      </c>
      <c r="F5814" s="9" t="str">
        <f>_xlfn.XLOOKUP(D5814,Data!G:G,Data!H:H,0,0,1)</f>
        <v>South America</v>
      </c>
    </row>
    <row r="5815" spans="1:6" x14ac:dyDescent="0.2">
      <c r="A5815" s="9" t="s">
        <v>446</v>
      </c>
      <c r="B5815" s="9" t="s">
        <v>454</v>
      </c>
      <c r="C5815" s="8" t="s">
        <v>8</v>
      </c>
      <c r="D5815" s="9" t="s">
        <v>10</v>
      </c>
      <c r="E5815" s="8">
        <v>2</v>
      </c>
      <c r="F5815" s="9" t="str">
        <f>_xlfn.XLOOKUP(D5815,Data!G:G,Data!H:H,0,0,1)</f>
        <v>Oceania</v>
      </c>
    </row>
    <row r="5816" spans="1:6" x14ac:dyDescent="0.2">
      <c r="A5816" s="9" t="s">
        <v>446</v>
      </c>
      <c r="B5816" s="9" t="s">
        <v>454</v>
      </c>
      <c r="C5816" s="8" t="s">
        <v>8</v>
      </c>
      <c r="D5816" s="9" t="s">
        <v>52</v>
      </c>
      <c r="E5816" s="8">
        <v>1</v>
      </c>
      <c r="F5816" s="9" t="str">
        <f>_xlfn.XLOOKUP(D5816,Data!G:G,Data!H:H,0,0,1)</f>
        <v>Europe</v>
      </c>
    </row>
    <row r="5817" spans="1:6" x14ac:dyDescent="0.2">
      <c r="A5817" s="9" t="s">
        <v>446</v>
      </c>
      <c r="B5817" s="9" t="s">
        <v>454</v>
      </c>
      <c r="C5817" s="8" t="s">
        <v>8</v>
      </c>
      <c r="D5817" s="9" t="s">
        <v>141</v>
      </c>
      <c r="E5817" s="8">
        <v>2</v>
      </c>
      <c r="F5817" s="9" t="str">
        <f>_xlfn.XLOOKUP(D5817,Data!G:G,Data!H:H,0,0,1)</f>
        <v>Europe</v>
      </c>
    </row>
    <row r="5818" spans="1:6" x14ac:dyDescent="0.2">
      <c r="A5818" s="9" t="s">
        <v>446</v>
      </c>
      <c r="B5818" s="9" t="s">
        <v>454</v>
      </c>
      <c r="C5818" s="8" t="s">
        <v>8</v>
      </c>
      <c r="D5818" s="9" t="s">
        <v>13</v>
      </c>
      <c r="E5818" s="8">
        <v>2</v>
      </c>
      <c r="F5818" s="9" t="str">
        <f>_xlfn.XLOOKUP(D5818,Data!G:G,Data!H:H,0,0,1)</f>
        <v>South America</v>
      </c>
    </row>
    <row r="5819" spans="1:6" x14ac:dyDescent="0.2">
      <c r="A5819" s="9" t="s">
        <v>446</v>
      </c>
      <c r="B5819" s="9" t="s">
        <v>454</v>
      </c>
      <c r="C5819" s="8" t="s">
        <v>8</v>
      </c>
      <c r="D5819" s="9" t="s">
        <v>14</v>
      </c>
      <c r="E5819" s="8">
        <v>2</v>
      </c>
      <c r="F5819" s="9" t="str">
        <f>_xlfn.XLOOKUP(D5819,Data!G:G,Data!H:H,0,0,1)</f>
        <v>North America</v>
      </c>
    </row>
    <row r="5820" spans="1:6" x14ac:dyDescent="0.2">
      <c r="A5820" s="9" t="s">
        <v>446</v>
      </c>
      <c r="B5820" s="9" t="s">
        <v>454</v>
      </c>
      <c r="C5820" s="8" t="s">
        <v>8</v>
      </c>
      <c r="D5820" s="9" t="s">
        <v>224</v>
      </c>
      <c r="E5820" s="8">
        <v>1</v>
      </c>
      <c r="F5820" s="9" t="str">
        <f>_xlfn.XLOOKUP(D5820,Data!G:G,Data!H:H,0,0,1)</f>
        <v>Africa</v>
      </c>
    </row>
    <row r="5821" spans="1:6" x14ac:dyDescent="0.2">
      <c r="A5821" s="9" t="s">
        <v>446</v>
      </c>
      <c r="B5821" s="9" t="s">
        <v>454</v>
      </c>
      <c r="C5821" s="8" t="s">
        <v>8</v>
      </c>
      <c r="D5821" s="9" t="s">
        <v>16</v>
      </c>
      <c r="E5821" s="8">
        <v>1</v>
      </c>
      <c r="F5821" s="9" t="str">
        <f>_xlfn.XLOOKUP(D5821,Data!G:G,Data!H:H,0,0,1)</f>
        <v>South America</v>
      </c>
    </row>
    <row r="5822" spans="1:6" x14ac:dyDescent="0.2">
      <c r="A5822" s="9" t="s">
        <v>446</v>
      </c>
      <c r="B5822" s="9" t="s">
        <v>454</v>
      </c>
      <c r="C5822" s="8" t="s">
        <v>8</v>
      </c>
      <c r="D5822" s="9" t="s">
        <v>17</v>
      </c>
      <c r="E5822" s="8">
        <v>2</v>
      </c>
      <c r="F5822" s="9" t="str">
        <f>_xlfn.XLOOKUP(D5822,Data!G:G,Data!H:H,0,0,1)</f>
        <v>Asia</v>
      </c>
    </row>
    <row r="5823" spans="1:6" x14ac:dyDescent="0.2">
      <c r="A5823" s="9" t="s">
        <v>446</v>
      </c>
      <c r="B5823" s="9" t="s">
        <v>454</v>
      </c>
      <c r="C5823" s="8" t="s">
        <v>8</v>
      </c>
      <c r="D5823" s="9" t="s">
        <v>203</v>
      </c>
      <c r="E5823" s="8">
        <v>2</v>
      </c>
      <c r="F5823" s="9" t="str">
        <f>_xlfn.XLOOKUP(D5823,Data!G:G,Data!H:H,0,0,1)</f>
        <v>Europe</v>
      </c>
    </row>
    <row r="5824" spans="1:6" x14ac:dyDescent="0.2">
      <c r="A5824" s="9" t="s">
        <v>446</v>
      </c>
      <c r="B5824" s="9" t="s">
        <v>454</v>
      </c>
      <c r="C5824" s="8" t="s">
        <v>8</v>
      </c>
      <c r="D5824" s="9" t="s">
        <v>20</v>
      </c>
      <c r="E5824" s="8">
        <v>1</v>
      </c>
      <c r="F5824" s="9" t="str">
        <f>_xlfn.XLOOKUP(D5824,Data!G:G,Data!H:H,0,0,1)</f>
        <v>North America</v>
      </c>
    </row>
    <row r="5825" spans="1:6" x14ac:dyDescent="0.2">
      <c r="A5825" s="9" t="s">
        <v>446</v>
      </c>
      <c r="B5825" s="9" t="s">
        <v>454</v>
      </c>
      <c r="C5825" s="8" t="s">
        <v>8</v>
      </c>
      <c r="D5825" s="9" t="s">
        <v>54</v>
      </c>
      <c r="E5825" s="8">
        <v>2</v>
      </c>
      <c r="F5825" s="9" t="str">
        <f>_xlfn.XLOOKUP(D5825,Data!G:G,Data!H:H,0,0,1)</f>
        <v>Europe</v>
      </c>
    </row>
    <row r="5826" spans="1:6" x14ac:dyDescent="0.2">
      <c r="A5826" s="9" t="s">
        <v>446</v>
      </c>
      <c r="B5826" s="9" t="s">
        <v>454</v>
      </c>
      <c r="C5826" s="8" t="s">
        <v>8</v>
      </c>
      <c r="D5826" s="9" t="s">
        <v>196</v>
      </c>
      <c r="E5826" s="8">
        <v>1</v>
      </c>
      <c r="F5826" s="9" t="str">
        <f>_xlfn.XLOOKUP(D5826,Data!G:G,Data!H:H,0,0,1)</f>
        <v>South America</v>
      </c>
    </row>
    <row r="5827" spans="1:6" x14ac:dyDescent="0.2">
      <c r="A5827" s="9" t="s">
        <v>446</v>
      </c>
      <c r="B5827" s="9" t="s">
        <v>454</v>
      </c>
      <c r="C5827" s="8" t="s">
        <v>8</v>
      </c>
      <c r="D5827" s="9" t="s">
        <v>22</v>
      </c>
      <c r="E5827" s="8">
        <v>2</v>
      </c>
      <c r="F5827" s="9" t="str">
        <f>_xlfn.XLOOKUP(D5827,Data!G:G,Data!H:H,0,0,1)</f>
        <v>Africa</v>
      </c>
    </row>
    <row r="5828" spans="1:6" x14ac:dyDescent="0.2">
      <c r="A5828" s="9" t="s">
        <v>446</v>
      </c>
      <c r="B5828" s="9" t="s">
        <v>454</v>
      </c>
      <c r="C5828" s="8" t="s">
        <v>8</v>
      </c>
      <c r="D5828" s="9" t="s">
        <v>42</v>
      </c>
      <c r="E5828" s="8">
        <v>1</v>
      </c>
      <c r="F5828" s="9" t="str">
        <f>_xlfn.XLOOKUP(D5828,Data!G:G,Data!H:H,0,0,1)</f>
        <v>Europe</v>
      </c>
    </row>
    <row r="5829" spans="1:6" x14ac:dyDescent="0.2">
      <c r="A5829" s="9" t="s">
        <v>446</v>
      </c>
      <c r="B5829" s="9" t="s">
        <v>454</v>
      </c>
      <c r="C5829" s="8" t="s">
        <v>8</v>
      </c>
      <c r="D5829" s="9" t="s">
        <v>94</v>
      </c>
      <c r="E5829" s="8">
        <v>1</v>
      </c>
      <c r="F5829" s="9" t="str">
        <f>_xlfn.XLOOKUP(D5829,Data!G:G,Data!H:H,0,0,1)</f>
        <v>Oceania</v>
      </c>
    </row>
    <row r="5830" spans="1:6" x14ac:dyDescent="0.2">
      <c r="A5830" s="9" t="s">
        <v>446</v>
      </c>
      <c r="B5830" s="9" t="s">
        <v>454</v>
      </c>
      <c r="C5830" s="8" t="s">
        <v>8</v>
      </c>
      <c r="D5830" s="9" t="s">
        <v>25</v>
      </c>
      <c r="E5830" s="8">
        <v>2</v>
      </c>
      <c r="F5830" s="9" t="str">
        <f>_xlfn.XLOOKUP(D5830,Data!G:G,Data!H:H,0,0,1)</f>
        <v>Europe</v>
      </c>
    </row>
    <row r="5831" spans="1:6" x14ac:dyDescent="0.2">
      <c r="A5831" s="9" t="s">
        <v>446</v>
      </c>
      <c r="B5831" s="9" t="s">
        <v>454</v>
      </c>
      <c r="C5831" s="8" t="s">
        <v>8</v>
      </c>
      <c r="D5831" s="9" t="s">
        <v>27</v>
      </c>
      <c r="E5831" s="8">
        <v>1</v>
      </c>
      <c r="F5831" s="9" t="str">
        <f>_xlfn.XLOOKUP(D5831,Data!G:G,Data!H:H,0,0,1)</f>
        <v>Europe</v>
      </c>
    </row>
    <row r="5832" spans="1:6" x14ac:dyDescent="0.2">
      <c r="A5832" s="9" t="s">
        <v>446</v>
      </c>
      <c r="B5832" s="9" t="s">
        <v>454</v>
      </c>
      <c r="C5832" s="8" t="s">
        <v>8</v>
      </c>
      <c r="D5832" s="9" t="s">
        <v>26</v>
      </c>
      <c r="E5832" s="8">
        <v>2</v>
      </c>
      <c r="F5832" s="9" t="str">
        <f>_xlfn.XLOOKUP(D5832,Data!G:G,Data!H:H,0,0,1)</f>
        <v>Europe</v>
      </c>
    </row>
    <row r="5833" spans="1:6" x14ac:dyDescent="0.2">
      <c r="A5833" s="9" t="s">
        <v>446</v>
      </c>
      <c r="B5833" s="9" t="s">
        <v>454</v>
      </c>
      <c r="C5833" s="8" t="s">
        <v>8</v>
      </c>
      <c r="D5833" s="9" t="s">
        <v>70</v>
      </c>
      <c r="E5833" s="8">
        <v>1</v>
      </c>
      <c r="F5833" s="9" t="str">
        <f>_xlfn.XLOOKUP(D5833,Data!G:G,Data!H:H,0,0,1)</f>
        <v>Europe</v>
      </c>
    </row>
    <row r="5834" spans="1:6" x14ac:dyDescent="0.2">
      <c r="A5834" s="9" t="s">
        <v>446</v>
      </c>
      <c r="B5834" s="9" t="s">
        <v>454</v>
      </c>
      <c r="C5834" s="8" t="s">
        <v>8</v>
      </c>
      <c r="D5834" s="9" t="s">
        <v>102</v>
      </c>
      <c r="E5834" s="8">
        <v>1</v>
      </c>
      <c r="F5834" s="9" t="str">
        <f>_xlfn.XLOOKUP(D5834,Data!G:G,Data!H:H,0,0,1)</f>
        <v>Asia</v>
      </c>
    </row>
    <row r="5835" spans="1:6" x14ac:dyDescent="0.2">
      <c r="A5835" s="9" t="s">
        <v>446</v>
      </c>
      <c r="B5835" s="9" t="s">
        <v>454</v>
      </c>
      <c r="C5835" s="8" t="s">
        <v>8</v>
      </c>
      <c r="D5835" s="9" t="s">
        <v>28</v>
      </c>
      <c r="E5835" s="8">
        <v>2</v>
      </c>
      <c r="F5835" s="9" t="str">
        <f>_xlfn.XLOOKUP(D5835,Data!G:G,Data!H:H,0,0,1)</f>
        <v>Asia</v>
      </c>
    </row>
    <row r="5836" spans="1:6" x14ac:dyDescent="0.2">
      <c r="A5836" s="9" t="s">
        <v>446</v>
      </c>
      <c r="B5836" s="9" t="s">
        <v>454</v>
      </c>
      <c r="C5836" s="8" t="s">
        <v>8</v>
      </c>
      <c r="D5836" s="9" t="s">
        <v>57</v>
      </c>
      <c r="E5836" s="8">
        <v>2</v>
      </c>
      <c r="F5836" s="9" t="str">
        <f>_xlfn.XLOOKUP(D5836,Data!G:G,Data!H:H,0,0,1)</f>
        <v>Asia</v>
      </c>
    </row>
    <row r="5837" spans="1:6" x14ac:dyDescent="0.2">
      <c r="A5837" s="9" t="s">
        <v>446</v>
      </c>
      <c r="B5837" s="9" t="s">
        <v>454</v>
      </c>
      <c r="C5837" s="8" t="s">
        <v>8</v>
      </c>
      <c r="D5837" s="9" t="s">
        <v>188</v>
      </c>
      <c r="E5837" s="8">
        <v>1</v>
      </c>
      <c r="F5837" s="9" t="str">
        <f>_xlfn.XLOOKUP(D5837,Data!G:G,Data!H:H,0,0,1)</f>
        <v>Asia</v>
      </c>
    </row>
    <row r="5838" spans="1:6" x14ac:dyDescent="0.2">
      <c r="A5838" s="9" t="s">
        <v>446</v>
      </c>
      <c r="B5838" s="9" t="s">
        <v>454</v>
      </c>
      <c r="C5838" s="8" t="s">
        <v>8</v>
      </c>
      <c r="D5838" s="9" t="s">
        <v>32</v>
      </c>
      <c r="E5838" s="8">
        <v>2</v>
      </c>
      <c r="F5838" s="9" t="str">
        <f>_xlfn.XLOOKUP(D5838,Data!G:G,Data!H:H,0,0,1)</f>
        <v>Asia</v>
      </c>
    </row>
    <row r="5839" spans="1:6" x14ac:dyDescent="0.2">
      <c r="A5839" s="9" t="s">
        <v>446</v>
      </c>
      <c r="B5839" s="9" t="s">
        <v>454</v>
      </c>
      <c r="C5839" s="8" t="s">
        <v>8</v>
      </c>
      <c r="D5839" s="9" t="s">
        <v>33</v>
      </c>
      <c r="E5839" s="8">
        <v>1</v>
      </c>
      <c r="F5839" s="9" t="str">
        <f>_xlfn.XLOOKUP(D5839,Data!G:G,Data!H:H,0,0,1)</f>
        <v>Asia</v>
      </c>
    </row>
    <row r="5840" spans="1:6" x14ac:dyDescent="0.2">
      <c r="A5840" s="9" t="s">
        <v>446</v>
      </c>
      <c r="B5840" s="9" t="s">
        <v>454</v>
      </c>
      <c r="C5840" s="8" t="s">
        <v>8</v>
      </c>
      <c r="D5840" s="9" t="s">
        <v>41</v>
      </c>
      <c r="E5840" s="8">
        <v>2</v>
      </c>
      <c r="F5840" s="9" t="str">
        <f>_xlfn.XLOOKUP(D5840,Data!G:G,Data!H:H,0,0,1)</f>
        <v>Asia</v>
      </c>
    </row>
    <row r="5841" spans="1:6" x14ac:dyDescent="0.2">
      <c r="A5841" s="9" t="s">
        <v>446</v>
      </c>
      <c r="B5841" s="9" t="s">
        <v>454</v>
      </c>
      <c r="C5841" s="8" t="s">
        <v>8</v>
      </c>
      <c r="D5841" s="9" t="s">
        <v>34</v>
      </c>
      <c r="E5841" s="8">
        <v>1</v>
      </c>
      <c r="F5841" s="9" t="str">
        <f>_xlfn.XLOOKUP(D5841,Data!G:G,Data!H:H,0,0,1)</f>
        <v>Europe</v>
      </c>
    </row>
    <row r="5842" spans="1:6" x14ac:dyDescent="0.2">
      <c r="A5842" s="9" t="s">
        <v>446</v>
      </c>
      <c r="B5842" s="9" t="s">
        <v>454</v>
      </c>
      <c r="C5842" s="8" t="s">
        <v>8</v>
      </c>
      <c r="D5842" s="9" t="s">
        <v>110</v>
      </c>
      <c r="E5842" s="8">
        <v>1</v>
      </c>
      <c r="F5842" s="9" t="str">
        <f>_xlfn.XLOOKUP(D5842,Data!G:G,Data!H:H,0,0,1)</f>
        <v>Africa</v>
      </c>
    </row>
    <row r="5843" spans="1:6" x14ac:dyDescent="0.2">
      <c r="A5843" s="9" t="s">
        <v>446</v>
      </c>
      <c r="B5843" s="9" t="s">
        <v>454</v>
      </c>
      <c r="C5843" s="8" t="s">
        <v>8</v>
      </c>
      <c r="D5843" s="9" t="s">
        <v>36</v>
      </c>
      <c r="E5843" s="8">
        <v>1</v>
      </c>
      <c r="F5843" s="9" t="str">
        <f>_xlfn.XLOOKUP(D5843,Data!G:G,Data!H:H,0,0,1)</f>
        <v>Europe</v>
      </c>
    </row>
    <row r="5844" spans="1:6" x14ac:dyDescent="0.2">
      <c r="A5844" s="9" t="s">
        <v>446</v>
      </c>
      <c r="B5844" s="9" t="s">
        <v>454</v>
      </c>
      <c r="C5844" s="8" t="s">
        <v>8</v>
      </c>
      <c r="D5844" s="9" t="s">
        <v>35</v>
      </c>
      <c r="E5844" s="8">
        <v>1</v>
      </c>
      <c r="F5844" s="9" t="str">
        <f>_xlfn.XLOOKUP(D5844,Data!G:G,Data!H:H,0,0,1)</f>
        <v>North America</v>
      </c>
    </row>
    <row r="5845" spans="1:6" x14ac:dyDescent="0.2">
      <c r="A5845" s="9" t="s">
        <v>446</v>
      </c>
      <c r="B5845" s="9" t="s">
        <v>454</v>
      </c>
      <c r="C5845" s="8" t="s">
        <v>8</v>
      </c>
      <c r="D5845" s="9" t="s">
        <v>237</v>
      </c>
      <c r="E5845" s="8">
        <v>1</v>
      </c>
      <c r="F5845" s="9" t="str">
        <f>_xlfn.XLOOKUP(D5845,Data!G:G,Data!H:H,0,0,1)</f>
        <v>Asia</v>
      </c>
    </row>
    <row r="5846" spans="1:6" x14ac:dyDescent="0.2">
      <c r="A5846" s="9" t="s">
        <v>446</v>
      </c>
      <c r="B5846" s="9" t="s">
        <v>454</v>
      </c>
      <c r="C5846" s="8" t="s">
        <v>8</v>
      </c>
      <c r="D5846" s="9" t="s">
        <v>119</v>
      </c>
      <c r="E5846" s="8">
        <v>2</v>
      </c>
      <c r="F5846" s="9" t="str">
        <f>_xlfn.XLOOKUP(D5846,Data!G:G,Data!H:H,0,0,1)</f>
        <v>Africa</v>
      </c>
    </row>
    <row r="5847" spans="1:6" x14ac:dyDescent="0.2">
      <c r="A5847" s="9" t="s">
        <v>446</v>
      </c>
      <c r="B5847" s="9" t="s">
        <v>454</v>
      </c>
      <c r="C5847" s="8" t="s">
        <v>8</v>
      </c>
      <c r="D5847" s="9" t="s">
        <v>59</v>
      </c>
      <c r="E5847" s="8">
        <v>1</v>
      </c>
      <c r="F5847" s="9" t="str">
        <f>_xlfn.XLOOKUP(D5847,Data!G:G,Data!H:H,0,0,1)</f>
        <v>Europe</v>
      </c>
    </row>
    <row r="5848" spans="1:6" x14ac:dyDescent="0.2">
      <c r="A5848" s="9" t="s">
        <v>446</v>
      </c>
      <c r="B5848" s="9" t="s">
        <v>454</v>
      </c>
      <c r="C5848" s="8" t="s">
        <v>8</v>
      </c>
      <c r="D5848" s="9" t="s">
        <v>145</v>
      </c>
      <c r="E5848" s="8">
        <v>2</v>
      </c>
      <c r="F5848" s="9" t="str">
        <f>_xlfn.XLOOKUP(D5848,Data!G:G,Data!H:H,0,0,1)</f>
        <v>Europe</v>
      </c>
    </row>
    <row r="5849" spans="1:6" x14ac:dyDescent="0.2">
      <c r="A5849" s="9" t="s">
        <v>446</v>
      </c>
      <c r="B5849" s="9" t="s">
        <v>454</v>
      </c>
      <c r="C5849" s="8" t="s">
        <v>8</v>
      </c>
      <c r="D5849" s="9" t="s">
        <v>60</v>
      </c>
      <c r="E5849" s="8">
        <v>2</v>
      </c>
      <c r="F5849" s="9" t="str">
        <f>_xlfn.XLOOKUP(D5849,Data!G:G,Data!H:H,0,0,1)</f>
        <v>North America</v>
      </c>
    </row>
    <row r="5850" spans="1:6" x14ac:dyDescent="0.2">
      <c r="A5850" s="9" t="s">
        <v>446</v>
      </c>
      <c r="B5850" s="9" t="s">
        <v>454</v>
      </c>
      <c r="C5850" s="8" t="s">
        <v>8</v>
      </c>
      <c r="D5850" s="9" t="s">
        <v>61</v>
      </c>
      <c r="E5850" s="8">
        <v>2</v>
      </c>
      <c r="F5850" s="9" t="str">
        <f>_xlfn.XLOOKUP(D5850,Data!G:G,Data!H:H,0,0,1)</f>
        <v>Europe</v>
      </c>
    </row>
    <row r="5851" spans="1:6" x14ac:dyDescent="0.2">
      <c r="A5851" s="9" t="s">
        <v>446</v>
      </c>
      <c r="B5851" s="9" t="s">
        <v>454</v>
      </c>
      <c r="C5851" s="8" t="s">
        <v>8</v>
      </c>
      <c r="D5851" s="9" t="s">
        <v>148</v>
      </c>
      <c r="E5851" s="8">
        <v>1</v>
      </c>
      <c r="F5851" s="9" t="str">
        <f>_xlfn.XLOOKUP(D5851,Data!G:G,Data!H:H,0,0,1)</f>
        <v>Africa</v>
      </c>
    </row>
    <row r="5852" spans="1:6" x14ac:dyDescent="0.2">
      <c r="A5852" s="9" t="s">
        <v>446</v>
      </c>
      <c r="B5852" s="9" t="s">
        <v>454</v>
      </c>
      <c r="C5852" s="8" t="s">
        <v>8</v>
      </c>
      <c r="D5852" s="9" t="s">
        <v>125</v>
      </c>
      <c r="E5852" s="8">
        <v>1</v>
      </c>
      <c r="F5852" s="9" t="str">
        <f>_xlfn.XLOOKUP(D5852,Data!G:G,Data!H:H,0,0,1)</f>
        <v>Asia</v>
      </c>
    </row>
    <row r="5853" spans="1:6" x14ac:dyDescent="0.2">
      <c r="A5853" s="9" t="s">
        <v>446</v>
      </c>
      <c r="B5853" s="9" t="s">
        <v>454</v>
      </c>
      <c r="C5853" s="8" t="s">
        <v>8</v>
      </c>
      <c r="D5853" s="9" t="s">
        <v>39</v>
      </c>
      <c r="E5853" s="8">
        <v>2</v>
      </c>
      <c r="F5853" s="9" t="str">
        <f>_xlfn.XLOOKUP(D5853,Data!G:G,Data!H:H,0,0,1)</f>
        <v>Europe</v>
      </c>
    </row>
    <row r="5854" spans="1:6" x14ac:dyDescent="0.2">
      <c r="A5854" s="9" t="s">
        <v>446</v>
      </c>
      <c r="B5854" s="9" t="s">
        <v>454</v>
      </c>
      <c r="C5854" s="8" t="s">
        <v>8</v>
      </c>
      <c r="D5854" s="9" t="s">
        <v>63</v>
      </c>
      <c r="E5854" s="8">
        <v>1</v>
      </c>
      <c r="F5854" s="9" t="str">
        <f>_xlfn.XLOOKUP(D5854,Data!G:G,Data!H:H,0,0,1)</f>
        <v>Europe</v>
      </c>
    </row>
    <row r="5855" spans="1:6" x14ac:dyDescent="0.2">
      <c r="A5855" s="9" t="s">
        <v>446</v>
      </c>
      <c r="B5855" s="9" t="s">
        <v>454</v>
      </c>
      <c r="C5855" s="8" t="s">
        <v>8</v>
      </c>
      <c r="D5855" s="9" t="s">
        <v>127</v>
      </c>
      <c r="E5855" s="8">
        <v>2</v>
      </c>
      <c r="F5855" s="9" t="str">
        <f>_xlfn.XLOOKUP(D5855,Data!G:G,Data!H:H,0,0,1)</f>
        <v>Europe</v>
      </c>
    </row>
    <row r="5856" spans="1:6" x14ac:dyDescent="0.2">
      <c r="A5856" s="9" t="s">
        <v>446</v>
      </c>
      <c r="B5856" s="9" t="s">
        <v>454</v>
      </c>
      <c r="C5856" s="8" t="s">
        <v>8</v>
      </c>
      <c r="D5856" s="9" t="s">
        <v>18</v>
      </c>
      <c r="E5856" s="8">
        <v>2</v>
      </c>
      <c r="F5856" s="9" t="str">
        <f>_xlfn.XLOOKUP(D5856,Data!G:G,Data!H:H,0,0,1)</f>
        <v>Asia</v>
      </c>
    </row>
    <row r="5857" spans="1:6" x14ac:dyDescent="0.2">
      <c r="A5857" s="9" t="s">
        <v>446</v>
      </c>
      <c r="B5857" s="9" t="s">
        <v>454</v>
      </c>
      <c r="C5857" s="8" t="s">
        <v>8</v>
      </c>
      <c r="D5857" s="9" t="s">
        <v>44</v>
      </c>
      <c r="E5857" s="8">
        <v>1</v>
      </c>
      <c r="F5857" s="9" t="str">
        <f>_xlfn.XLOOKUP(D5857,Data!G:G,Data!H:H,0,0,1)</f>
        <v>Europe</v>
      </c>
    </row>
    <row r="5858" spans="1:6" x14ac:dyDescent="0.2">
      <c r="A5858" s="9" t="s">
        <v>446</v>
      </c>
      <c r="B5858" s="9" t="s">
        <v>454</v>
      </c>
      <c r="C5858" s="8" t="s">
        <v>8</v>
      </c>
      <c r="D5858" s="9" t="s">
        <v>45</v>
      </c>
      <c r="E5858" s="8">
        <v>1</v>
      </c>
      <c r="F5858" s="9" t="str">
        <f>_xlfn.XLOOKUP(D5858,Data!G:G,Data!H:H,0,0,1)</f>
        <v>North America</v>
      </c>
    </row>
    <row r="5859" spans="1:6" x14ac:dyDescent="0.2">
      <c r="A5859" s="9" t="s">
        <v>446</v>
      </c>
      <c r="B5859" s="9" t="s">
        <v>72</v>
      </c>
      <c r="C5859" s="8" t="s">
        <v>8</v>
      </c>
      <c r="D5859" s="9" t="s">
        <v>17</v>
      </c>
      <c r="E5859" s="8">
        <v>1</v>
      </c>
      <c r="F5859" s="9" t="str">
        <f>_xlfn.XLOOKUP(D5859,Data!G:G,Data!H:H,0,0,1)</f>
        <v>Asia</v>
      </c>
    </row>
    <row r="5860" spans="1:6" x14ac:dyDescent="0.2">
      <c r="A5860" s="9" t="s">
        <v>446</v>
      </c>
      <c r="B5860" s="9" t="s">
        <v>72</v>
      </c>
      <c r="C5860" s="8" t="s">
        <v>8</v>
      </c>
      <c r="D5860" s="9" t="s">
        <v>25</v>
      </c>
      <c r="E5860" s="8">
        <v>1</v>
      </c>
      <c r="F5860" s="9" t="str">
        <f>_xlfn.XLOOKUP(D5860,Data!G:G,Data!H:H,0,0,1)</f>
        <v>Europe</v>
      </c>
    </row>
    <row r="5861" spans="1:6" x14ac:dyDescent="0.2">
      <c r="A5861" s="9" t="s">
        <v>446</v>
      </c>
      <c r="B5861" s="9" t="s">
        <v>72</v>
      </c>
      <c r="C5861" s="8" t="s">
        <v>8</v>
      </c>
      <c r="D5861" s="9" t="s">
        <v>26</v>
      </c>
      <c r="E5861" s="8">
        <v>1</v>
      </c>
      <c r="F5861" s="9" t="str">
        <f>_xlfn.XLOOKUP(D5861,Data!G:G,Data!H:H,0,0,1)</f>
        <v>Europe</v>
      </c>
    </row>
    <row r="5862" spans="1:6" x14ac:dyDescent="0.2">
      <c r="A5862" s="9" t="s">
        <v>446</v>
      </c>
      <c r="B5862" s="9" t="s">
        <v>72</v>
      </c>
      <c r="C5862" s="8" t="s">
        <v>8</v>
      </c>
      <c r="D5862" s="9" t="s">
        <v>10</v>
      </c>
      <c r="E5862" s="8">
        <v>1</v>
      </c>
      <c r="F5862" s="9" t="str">
        <f>_xlfn.XLOOKUP(D5862,Data!G:G,Data!H:H,0,0,1)</f>
        <v>Oceania</v>
      </c>
    </row>
    <row r="5863" spans="1:6" x14ac:dyDescent="0.2">
      <c r="A5863" s="9" t="s">
        <v>446</v>
      </c>
      <c r="B5863" s="9" t="s">
        <v>72</v>
      </c>
      <c r="C5863" s="8" t="s">
        <v>8</v>
      </c>
      <c r="D5863" s="9" t="s">
        <v>13</v>
      </c>
      <c r="E5863" s="8">
        <v>1</v>
      </c>
      <c r="F5863" s="9" t="str">
        <f>_xlfn.XLOOKUP(D5863,Data!G:G,Data!H:H,0,0,1)</f>
        <v>South America</v>
      </c>
    </row>
    <row r="5864" spans="1:6" x14ac:dyDescent="0.2">
      <c r="A5864" s="9" t="s">
        <v>446</v>
      </c>
      <c r="B5864" s="9" t="s">
        <v>72</v>
      </c>
      <c r="C5864" s="8" t="s">
        <v>8</v>
      </c>
      <c r="D5864" s="9" t="s">
        <v>14</v>
      </c>
      <c r="E5864" s="8">
        <v>1</v>
      </c>
      <c r="F5864" s="9" t="str">
        <f>_xlfn.XLOOKUP(D5864,Data!G:G,Data!H:H,0,0,1)</f>
        <v>North America</v>
      </c>
    </row>
    <row r="5865" spans="1:6" x14ac:dyDescent="0.2">
      <c r="A5865" s="9" t="s">
        <v>446</v>
      </c>
      <c r="B5865" s="9" t="s">
        <v>72</v>
      </c>
      <c r="C5865" s="8" t="s">
        <v>8</v>
      </c>
      <c r="D5865" s="9" t="s">
        <v>203</v>
      </c>
      <c r="E5865" s="8">
        <v>1</v>
      </c>
      <c r="F5865" s="9" t="str">
        <f>_xlfn.XLOOKUP(D5865,Data!G:G,Data!H:H,0,0,1)</f>
        <v>Europe</v>
      </c>
    </row>
    <row r="5866" spans="1:6" x14ac:dyDescent="0.2">
      <c r="A5866" s="9" t="s">
        <v>446</v>
      </c>
      <c r="B5866" s="9" t="s">
        <v>72</v>
      </c>
      <c r="C5866" s="8" t="s">
        <v>8</v>
      </c>
      <c r="D5866" s="9" t="s">
        <v>54</v>
      </c>
      <c r="E5866" s="8">
        <v>1</v>
      </c>
      <c r="F5866" s="9" t="str">
        <f>_xlfn.XLOOKUP(D5866,Data!G:G,Data!H:H,0,0,1)</f>
        <v>Europe</v>
      </c>
    </row>
    <row r="5867" spans="1:6" x14ac:dyDescent="0.2">
      <c r="A5867" s="9" t="s">
        <v>446</v>
      </c>
      <c r="B5867" s="9" t="s">
        <v>72</v>
      </c>
      <c r="C5867" s="8" t="s">
        <v>8</v>
      </c>
      <c r="D5867" s="9" t="s">
        <v>18</v>
      </c>
      <c r="E5867" s="8">
        <v>1</v>
      </c>
      <c r="F5867" s="9" t="str">
        <f>_xlfn.XLOOKUP(D5867,Data!G:G,Data!H:H,0,0,1)</f>
        <v>Asia</v>
      </c>
    </row>
    <row r="5868" spans="1:6" x14ac:dyDescent="0.2">
      <c r="A5868" s="9" t="s">
        <v>446</v>
      </c>
      <c r="B5868" s="9" t="s">
        <v>72</v>
      </c>
      <c r="C5868" s="8" t="s">
        <v>8</v>
      </c>
      <c r="D5868" s="9" t="s">
        <v>22</v>
      </c>
      <c r="E5868" s="8">
        <v>1</v>
      </c>
      <c r="F5868" s="9" t="str">
        <f>_xlfn.XLOOKUP(D5868,Data!G:G,Data!H:H,0,0,1)</f>
        <v>Africa</v>
      </c>
    </row>
    <row r="5869" spans="1:6" x14ac:dyDescent="0.2">
      <c r="A5869" s="9" t="s">
        <v>446</v>
      </c>
      <c r="B5869" s="9" t="s">
        <v>72</v>
      </c>
      <c r="C5869" s="8" t="s">
        <v>8</v>
      </c>
      <c r="D5869" s="9" t="s">
        <v>28</v>
      </c>
      <c r="E5869" s="8">
        <v>1</v>
      </c>
      <c r="F5869" s="9" t="str">
        <f>_xlfn.XLOOKUP(D5869,Data!G:G,Data!H:H,0,0,1)</f>
        <v>Asia</v>
      </c>
    </row>
    <row r="5870" spans="1:6" x14ac:dyDescent="0.2">
      <c r="A5870" s="9" t="s">
        <v>446</v>
      </c>
      <c r="B5870" s="9" t="s">
        <v>72</v>
      </c>
      <c r="C5870" s="8" t="s">
        <v>8</v>
      </c>
      <c r="D5870" s="9" t="s">
        <v>32</v>
      </c>
      <c r="E5870" s="8">
        <v>1</v>
      </c>
      <c r="F5870" s="9" t="str">
        <f>_xlfn.XLOOKUP(D5870,Data!G:G,Data!H:H,0,0,1)</f>
        <v>Asia</v>
      </c>
    </row>
    <row r="5871" spans="1:6" x14ac:dyDescent="0.2">
      <c r="A5871" s="9" t="s">
        <v>446</v>
      </c>
      <c r="B5871" s="9" t="s">
        <v>72</v>
      </c>
      <c r="C5871" s="8" t="s">
        <v>8</v>
      </c>
      <c r="D5871" s="9" t="s">
        <v>41</v>
      </c>
      <c r="E5871" s="8">
        <v>1</v>
      </c>
      <c r="F5871" s="9" t="str">
        <f>_xlfn.XLOOKUP(D5871,Data!G:G,Data!H:H,0,0,1)</f>
        <v>Asia</v>
      </c>
    </row>
    <row r="5872" spans="1:6" x14ac:dyDescent="0.2">
      <c r="A5872" s="9" t="s">
        <v>446</v>
      </c>
      <c r="B5872" s="9" t="s">
        <v>72</v>
      </c>
      <c r="C5872" s="8" t="s">
        <v>8</v>
      </c>
      <c r="D5872" s="9" t="s">
        <v>145</v>
      </c>
      <c r="E5872" s="8">
        <v>1</v>
      </c>
      <c r="F5872" s="9" t="str">
        <f>_xlfn.XLOOKUP(D5872,Data!G:G,Data!H:H,0,0,1)</f>
        <v>Europe</v>
      </c>
    </row>
    <row r="5873" spans="1:6" x14ac:dyDescent="0.2">
      <c r="A5873" s="9" t="s">
        <v>446</v>
      </c>
      <c r="B5873" s="9" t="s">
        <v>72</v>
      </c>
      <c r="C5873" s="8" t="s">
        <v>8</v>
      </c>
      <c r="D5873" s="9" t="s">
        <v>39</v>
      </c>
      <c r="E5873" s="8">
        <v>1</v>
      </c>
      <c r="F5873" s="9" t="str">
        <f>_xlfn.XLOOKUP(D5873,Data!G:G,Data!H:H,0,0,1)</f>
        <v>Europe</v>
      </c>
    </row>
    <row r="5874" spans="1:6" x14ac:dyDescent="0.2">
      <c r="A5874" s="9" t="s">
        <v>446</v>
      </c>
      <c r="B5874" s="9" t="s">
        <v>72</v>
      </c>
      <c r="C5874" s="8" t="s">
        <v>8</v>
      </c>
      <c r="D5874" s="9" t="s">
        <v>127</v>
      </c>
      <c r="E5874" s="8">
        <v>1</v>
      </c>
      <c r="F5874" s="9" t="str">
        <f>_xlfn.XLOOKUP(D5874,Data!G:G,Data!H:H,0,0,1)</f>
        <v>Europe</v>
      </c>
    </row>
    <row r="5875" spans="1:6" x14ac:dyDescent="0.2">
      <c r="A5875" s="9" t="s">
        <v>446</v>
      </c>
      <c r="B5875" s="9" t="s">
        <v>454</v>
      </c>
      <c r="C5875" s="8" t="s">
        <v>51</v>
      </c>
      <c r="D5875" s="9" t="s">
        <v>152</v>
      </c>
      <c r="E5875" s="8">
        <v>1</v>
      </c>
      <c r="F5875" s="9" t="str">
        <f>_xlfn.XLOOKUP(D5875,Data!G:G,Data!H:H,0,0,1)</f>
        <v>Africa</v>
      </c>
    </row>
    <row r="5876" spans="1:6" x14ac:dyDescent="0.2">
      <c r="A5876" s="9" t="s">
        <v>446</v>
      </c>
      <c r="B5876" s="9" t="s">
        <v>454</v>
      </c>
      <c r="C5876" s="8" t="s">
        <v>51</v>
      </c>
      <c r="D5876" s="9" t="s">
        <v>10</v>
      </c>
      <c r="E5876" s="8">
        <v>2</v>
      </c>
      <c r="F5876" s="9" t="str">
        <f>_xlfn.XLOOKUP(D5876,Data!G:G,Data!H:H,0,0,1)</f>
        <v>Oceania</v>
      </c>
    </row>
    <row r="5877" spans="1:6" x14ac:dyDescent="0.2">
      <c r="A5877" s="9" t="s">
        <v>446</v>
      </c>
      <c r="B5877" s="9" t="s">
        <v>454</v>
      </c>
      <c r="C5877" s="8" t="s">
        <v>51</v>
      </c>
      <c r="D5877" s="9" t="s">
        <v>52</v>
      </c>
      <c r="E5877" s="8">
        <v>1</v>
      </c>
      <c r="F5877" s="9" t="str">
        <f>_xlfn.XLOOKUP(D5877,Data!G:G,Data!H:H,0,0,1)</f>
        <v>Europe</v>
      </c>
    </row>
    <row r="5878" spans="1:6" x14ac:dyDescent="0.2">
      <c r="A5878" s="9" t="s">
        <v>446</v>
      </c>
      <c r="B5878" s="9" t="s">
        <v>454</v>
      </c>
      <c r="C5878" s="8" t="s">
        <v>51</v>
      </c>
      <c r="D5878" s="9" t="s">
        <v>13</v>
      </c>
      <c r="E5878" s="8">
        <v>2</v>
      </c>
      <c r="F5878" s="9" t="str">
        <f>_xlfn.XLOOKUP(D5878,Data!G:G,Data!H:H,0,0,1)</f>
        <v>South America</v>
      </c>
    </row>
    <row r="5879" spans="1:6" x14ac:dyDescent="0.2">
      <c r="A5879" s="9" t="s">
        <v>446</v>
      </c>
      <c r="B5879" s="9" t="s">
        <v>454</v>
      </c>
      <c r="C5879" s="8" t="s">
        <v>51</v>
      </c>
      <c r="D5879" s="9" t="s">
        <v>14</v>
      </c>
      <c r="E5879" s="8">
        <v>1</v>
      </c>
      <c r="F5879" s="9" t="str">
        <f>_xlfn.XLOOKUP(D5879,Data!G:G,Data!H:H,0,0,1)</f>
        <v>North America</v>
      </c>
    </row>
    <row r="5880" spans="1:6" x14ac:dyDescent="0.2">
      <c r="A5880" s="9" t="s">
        <v>446</v>
      </c>
      <c r="B5880" s="9" t="s">
        <v>454</v>
      </c>
      <c r="C5880" s="8" t="s">
        <v>51</v>
      </c>
      <c r="D5880" s="9" t="s">
        <v>16</v>
      </c>
      <c r="E5880" s="8">
        <v>2</v>
      </c>
      <c r="F5880" s="9" t="str">
        <f>_xlfn.XLOOKUP(D5880,Data!G:G,Data!H:H,0,0,1)</f>
        <v>South America</v>
      </c>
    </row>
    <row r="5881" spans="1:6" x14ac:dyDescent="0.2">
      <c r="A5881" s="9" t="s">
        <v>446</v>
      </c>
      <c r="B5881" s="9" t="s">
        <v>454</v>
      </c>
      <c r="C5881" s="8" t="s">
        <v>51</v>
      </c>
      <c r="D5881" s="9" t="s">
        <v>17</v>
      </c>
      <c r="E5881" s="8">
        <v>2</v>
      </c>
      <c r="F5881" s="9" t="str">
        <f>_xlfn.XLOOKUP(D5881,Data!G:G,Data!H:H,0,0,1)</f>
        <v>Asia</v>
      </c>
    </row>
    <row r="5882" spans="1:6" x14ac:dyDescent="0.2">
      <c r="A5882" s="9" t="s">
        <v>446</v>
      </c>
      <c r="B5882" s="9" t="s">
        <v>454</v>
      </c>
      <c r="C5882" s="8" t="s">
        <v>51</v>
      </c>
      <c r="D5882" s="9" t="s">
        <v>85</v>
      </c>
      <c r="E5882" s="8">
        <v>1</v>
      </c>
      <c r="F5882" s="9" t="str">
        <f>_xlfn.XLOOKUP(D5882,Data!G:G,Data!H:H,0,0,1)</f>
        <v>Africa</v>
      </c>
    </row>
    <row r="5883" spans="1:6" x14ac:dyDescent="0.2">
      <c r="A5883" s="9" t="s">
        <v>446</v>
      </c>
      <c r="B5883" s="9" t="s">
        <v>454</v>
      </c>
      <c r="C5883" s="8" t="s">
        <v>51</v>
      </c>
      <c r="D5883" s="9" t="s">
        <v>203</v>
      </c>
      <c r="E5883" s="8">
        <v>1</v>
      </c>
      <c r="F5883" s="9" t="str">
        <f>_xlfn.XLOOKUP(D5883,Data!G:G,Data!H:H,0,0,1)</f>
        <v>Europe</v>
      </c>
    </row>
    <row r="5884" spans="1:6" x14ac:dyDescent="0.2">
      <c r="A5884" s="9" t="s">
        <v>446</v>
      </c>
      <c r="B5884" s="9" t="s">
        <v>454</v>
      </c>
      <c r="C5884" s="8" t="s">
        <v>51</v>
      </c>
      <c r="D5884" s="9" t="s">
        <v>21</v>
      </c>
      <c r="E5884" s="8">
        <v>1</v>
      </c>
      <c r="F5884" s="9" t="str">
        <f>_xlfn.XLOOKUP(D5884,Data!G:G,Data!H:H,0,0,1)</f>
        <v>Europe</v>
      </c>
    </row>
    <row r="5885" spans="1:6" x14ac:dyDescent="0.2">
      <c r="A5885" s="9" t="s">
        <v>446</v>
      </c>
      <c r="B5885" s="9" t="s">
        <v>454</v>
      </c>
      <c r="C5885" s="8" t="s">
        <v>51</v>
      </c>
      <c r="D5885" s="9" t="s">
        <v>22</v>
      </c>
      <c r="E5885" s="8">
        <v>2</v>
      </c>
      <c r="F5885" s="9" t="str">
        <f>_xlfn.XLOOKUP(D5885,Data!G:G,Data!H:H,0,0,1)</f>
        <v>Africa</v>
      </c>
    </row>
    <row r="5886" spans="1:6" x14ac:dyDescent="0.2">
      <c r="A5886" s="9" t="s">
        <v>446</v>
      </c>
      <c r="B5886" s="9" t="s">
        <v>454</v>
      </c>
      <c r="C5886" s="8" t="s">
        <v>51</v>
      </c>
      <c r="D5886" s="9" t="s">
        <v>42</v>
      </c>
      <c r="E5886" s="8">
        <v>1</v>
      </c>
      <c r="F5886" s="9" t="str">
        <f>_xlfn.XLOOKUP(D5886,Data!G:G,Data!H:H,0,0,1)</f>
        <v>Europe</v>
      </c>
    </row>
    <row r="5887" spans="1:6" x14ac:dyDescent="0.2">
      <c r="A5887" s="9" t="s">
        <v>446</v>
      </c>
      <c r="B5887" s="9" t="s">
        <v>454</v>
      </c>
      <c r="C5887" s="8" t="s">
        <v>51</v>
      </c>
      <c r="D5887" s="9" t="s">
        <v>25</v>
      </c>
      <c r="E5887" s="8">
        <v>2</v>
      </c>
      <c r="F5887" s="9" t="str">
        <f>_xlfn.XLOOKUP(D5887,Data!G:G,Data!H:H,0,0,1)</f>
        <v>Europe</v>
      </c>
    </row>
    <row r="5888" spans="1:6" x14ac:dyDescent="0.2">
      <c r="A5888" s="9" t="s">
        <v>446</v>
      </c>
      <c r="B5888" s="9" t="s">
        <v>454</v>
      </c>
      <c r="C5888" s="8" t="s">
        <v>51</v>
      </c>
      <c r="D5888" s="9" t="s">
        <v>27</v>
      </c>
      <c r="E5888" s="8">
        <v>1</v>
      </c>
      <c r="F5888" s="9" t="str">
        <f>_xlfn.XLOOKUP(D5888,Data!G:G,Data!H:H,0,0,1)</f>
        <v>Europe</v>
      </c>
    </row>
    <row r="5889" spans="1:6" x14ac:dyDescent="0.2">
      <c r="A5889" s="9" t="s">
        <v>446</v>
      </c>
      <c r="B5889" s="9" t="s">
        <v>454</v>
      </c>
      <c r="C5889" s="8" t="s">
        <v>51</v>
      </c>
      <c r="D5889" s="9" t="s">
        <v>26</v>
      </c>
      <c r="E5889" s="8">
        <v>2</v>
      </c>
      <c r="F5889" s="9" t="str">
        <f>_xlfn.XLOOKUP(D5889,Data!G:G,Data!H:H,0,0,1)</f>
        <v>Europe</v>
      </c>
    </row>
    <row r="5890" spans="1:6" x14ac:dyDescent="0.2">
      <c r="A5890" s="9" t="s">
        <v>446</v>
      </c>
      <c r="B5890" s="9" t="s">
        <v>454</v>
      </c>
      <c r="C5890" s="8" t="s">
        <v>51</v>
      </c>
      <c r="D5890" s="9" t="s">
        <v>99</v>
      </c>
      <c r="E5890" s="8">
        <v>1</v>
      </c>
      <c r="F5890" s="9" t="str">
        <f>_xlfn.XLOOKUP(D5890,Data!G:G,Data!H:H,0,0,1)</f>
        <v>South America</v>
      </c>
    </row>
    <row r="5891" spans="1:6" x14ac:dyDescent="0.2">
      <c r="A5891" s="9" t="s">
        <v>446</v>
      </c>
      <c r="B5891" s="9" t="s">
        <v>454</v>
      </c>
      <c r="C5891" s="8" t="s">
        <v>51</v>
      </c>
      <c r="D5891" s="9" t="s">
        <v>102</v>
      </c>
      <c r="E5891" s="8">
        <v>2</v>
      </c>
      <c r="F5891" s="9" t="str">
        <f>_xlfn.XLOOKUP(D5891,Data!G:G,Data!H:H,0,0,1)</f>
        <v>Asia</v>
      </c>
    </row>
    <row r="5892" spans="1:6" x14ac:dyDescent="0.2">
      <c r="A5892" s="9" t="s">
        <v>446</v>
      </c>
      <c r="B5892" s="9" t="s">
        <v>454</v>
      </c>
      <c r="C5892" s="8" t="s">
        <v>51</v>
      </c>
      <c r="D5892" s="9" t="s">
        <v>143</v>
      </c>
      <c r="E5892" s="8">
        <v>1</v>
      </c>
      <c r="F5892" s="9" t="str">
        <f>_xlfn.XLOOKUP(D5892,Data!G:G,Data!H:H,0,0,1)</f>
        <v>Europe</v>
      </c>
    </row>
    <row r="5893" spans="1:6" x14ac:dyDescent="0.2">
      <c r="A5893" s="9" t="s">
        <v>446</v>
      </c>
      <c r="B5893" s="9" t="s">
        <v>454</v>
      </c>
      <c r="C5893" s="8" t="s">
        <v>51</v>
      </c>
      <c r="D5893" s="9" t="s">
        <v>28</v>
      </c>
      <c r="E5893" s="8">
        <v>2</v>
      </c>
      <c r="F5893" s="9" t="str">
        <f>_xlfn.XLOOKUP(D5893,Data!G:G,Data!H:H,0,0,1)</f>
        <v>Asia</v>
      </c>
    </row>
    <row r="5894" spans="1:6" x14ac:dyDescent="0.2">
      <c r="A5894" s="9" t="s">
        <v>446</v>
      </c>
      <c r="B5894" s="9" t="s">
        <v>454</v>
      </c>
      <c r="C5894" s="8" t="s">
        <v>51</v>
      </c>
      <c r="D5894" s="9" t="s">
        <v>57</v>
      </c>
      <c r="E5894" s="8">
        <v>1</v>
      </c>
      <c r="F5894" s="9" t="str">
        <f>_xlfn.XLOOKUP(D5894,Data!G:G,Data!H:H,0,0,1)</f>
        <v>Asia</v>
      </c>
    </row>
    <row r="5895" spans="1:6" x14ac:dyDescent="0.2">
      <c r="A5895" s="9" t="s">
        <v>446</v>
      </c>
      <c r="B5895" s="9" t="s">
        <v>454</v>
      </c>
      <c r="C5895" s="8" t="s">
        <v>51</v>
      </c>
      <c r="D5895" s="9" t="s">
        <v>31</v>
      </c>
      <c r="E5895" s="8">
        <v>2</v>
      </c>
      <c r="F5895" s="9" t="str">
        <f>_xlfn.XLOOKUP(D5895,Data!G:G,Data!H:H,0,0,1)</f>
        <v>Europe</v>
      </c>
    </row>
    <row r="5896" spans="1:6" x14ac:dyDescent="0.2">
      <c r="A5896" s="9" t="s">
        <v>446</v>
      </c>
      <c r="B5896" s="9" t="s">
        <v>454</v>
      </c>
      <c r="C5896" s="8" t="s">
        <v>51</v>
      </c>
      <c r="D5896" s="9" t="s">
        <v>32</v>
      </c>
      <c r="E5896" s="8">
        <v>2</v>
      </c>
      <c r="F5896" s="9" t="str">
        <f>_xlfn.XLOOKUP(D5896,Data!G:G,Data!H:H,0,0,1)</f>
        <v>Asia</v>
      </c>
    </row>
    <row r="5897" spans="1:6" x14ac:dyDescent="0.2">
      <c r="A5897" s="9" t="s">
        <v>446</v>
      </c>
      <c r="B5897" s="9" t="s">
        <v>454</v>
      </c>
      <c r="C5897" s="8" t="s">
        <v>51</v>
      </c>
      <c r="D5897" s="9" t="s">
        <v>41</v>
      </c>
      <c r="E5897" s="8">
        <v>2</v>
      </c>
      <c r="F5897" s="9" t="str">
        <f>_xlfn.XLOOKUP(D5897,Data!G:G,Data!H:H,0,0,1)</f>
        <v>Asia</v>
      </c>
    </row>
    <row r="5898" spans="1:6" x14ac:dyDescent="0.2">
      <c r="A5898" s="9" t="s">
        <v>446</v>
      </c>
      <c r="B5898" s="9" t="s">
        <v>454</v>
      </c>
      <c r="C5898" s="8" t="s">
        <v>51</v>
      </c>
      <c r="D5898" s="9" t="s">
        <v>338</v>
      </c>
      <c r="E5898" s="8">
        <v>1</v>
      </c>
      <c r="F5898" s="9" t="str">
        <f>_xlfn.XLOOKUP(D5898,Data!G:G,Data!H:H,0,0,1)</f>
        <v>Asia</v>
      </c>
    </row>
    <row r="5899" spans="1:6" x14ac:dyDescent="0.2">
      <c r="A5899" s="9" t="s">
        <v>446</v>
      </c>
      <c r="B5899" s="9" t="s">
        <v>454</v>
      </c>
      <c r="C5899" s="8" t="s">
        <v>51</v>
      </c>
      <c r="D5899" s="9" t="s">
        <v>34</v>
      </c>
      <c r="E5899" s="8">
        <v>2</v>
      </c>
      <c r="F5899" s="9" t="str">
        <f>_xlfn.XLOOKUP(D5899,Data!G:G,Data!H:H,0,0,1)</f>
        <v>Europe</v>
      </c>
    </row>
    <row r="5900" spans="1:6" x14ac:dyDescent="0.2">
      <c r="A5900" s="9" t="s">
        <v>446</v>
      </c>
      <c r="B5900" s="9" t="s">
        <v>454</v>
      </c>
      <c r="C5900" s="8" t="s">
        <v>51</v>
      </c>
      <c r="D5900" s="9" t="s">
        <v>111</v>
      </c>
      <c r="E5900" s="8">
        <v>1</v>
      </c>
      <c r="F5900" s="9" t="str">
        <f>_xlfn.XLOOKUP(D5900,Data!G:G,Data!H:H,0,0,1)</f>
        <v>Asia</v>
      </c>
    </row>
    <row r="5901" spans="1:6" x14ac:dyDescent="0.2">
      <c r="A5901" s="9" t="s">
        <v>446</v>
      </c>
      <c r="B5901" s="9" t="s">
        <v>454</v>
      </c>
      <c r="C5901" s="8" t="s">
        <v>51</v>
      </c>
      <c r="D5901" s="9" t="s">
        <v>35</v>
      </c>
      <c r="E5901" s="8">
        <v>1</v>
      </c>
      <c r="F5901" s="9" t="str">
        <f>_xlfn.XLOOKUP(D5901,Data!G:G,Data!H:H,0,0,1)</f>
        <v>North America</v>
      </c>
    </row>
    <row r="5902" spans="1:6" x14ac:dyDescent="0.2">
      <c r="A5902" s="9" t="s">
        <v>446</v>
      </c>
      <c r="B5902" s="9" t="s">
        <v>454</v>
      </c>
      <c r="C5902" s="8" t="s">
        <v>51</v>
      </c>
      <c r="D5902" s="9" t="s">
        <v>219</v>
      </c>
      <c r="E5902" s="8">
        <v>1</v>
      </c>
      <c r="F5902" s="9" t="str">
        <f>_xlfn.XLOOKUP(D5902,Data!G:G,Data!H:H,0,0,1)</f>
        <v>Europe</v>
      </c>
    </row>
    <row r="5903" spans="1:6" x14ac:dyDescent="0.2">
      <c r="A5903" s="9" t="s">
        <v>446</v>
      </c>
      <c r="B5903" s="9" t="s">
        <v>454</v>
      </c>
      <c r="C5903" s="8" t="s">
        <v>51</v>
      </c>
      <c r="D5903" s="9" t="s">
        <v>38</v>
      </c>
      <c r="E5903" s="8">
        <v>1</v>
      </c>
      <c r="F5903" s="9" t="str">
        <f>_xlfn.XLOOKUP(D5903,Data!G:G,Data!H:H,0,0,1)</f>
        <v>Europe</v>
      </c>
    </row>
    <row r="5904" spans="1:6" x14ac:dyDescent="0.2">
      <c r="A5904" s="9" t="s">
        <v>446</v>
      </c>
      <c r="B5904" s="9" t="s">
        <v>454</v>
      </c>
      <c r="C5904" s="8" t="s">
        <v>51</v>
      </c>
      <c r="D5904" s="9" t="s">
        <v>119</v>
      </c>
      <c r="E5904" s="8">
        <v>2</v>
      </c>
      <c r="F5904" s="9" t="str">
        <f>_xlfn.XLOOKUP(D5904,Data!G:G,Data!H:H,0,0,1)</f>
        <v>Africa</v>
      </c>
    </row>
    <row r="5905" spans="1:6" x14ac:dyDescent="0.2">
      <c r="A5905" s="9" t="s">
        <v>446</v>
      </c>
      <c r="B5905" s="9" t="s">
        <v>454</v>
      </c>
      <c r="C5905" s="8" t="s">
        <v>51</v>
      </c>
      <c r="D5905" s="9" t="s">
        <v>59</v>
      </c>
      <c r="E5905" s="8">
        <v>2</v>
      </c>
      <c r="F5905" s="9" t="str">
        <f>_xlfn.XLOOKUP(D5905,Data!G:G,Data!H:H,0,0,1)</f>
        <v>Europe</v>
      </c>
    </row>
    <row r="5906" spans="1:6" x14ac:dyDescent="0.2">
      <c r="A5906" s="9" t="s">
        <v>446</v>
      </c>
      <c r="B5906" s="9" t="s">
        <v>454</v>
      </c>
      <c r="C5906" s="8" t="s">
        <v>51</v>
      </c>
      <c r="D5906" s="9" t="s">
        <v>145</v>
      </c>
      <c r="E5906" s="8">
        <v>2</v>
      </c>
      <c r="F5906" s="9" t="str">
        <f>_xlfn.XLOOKUP(D5906,Data!G:G,Data!H:H,0,0,1)</f>
        <v>Europe</v>
      </c>
    </row>
    <row r="5907" spans="1:6" x14ac:dyDescent="0.2">
      <c r="A5907" s="9" t="s">
        <v>446</v>
      </c>
      <c r="B5907" s="9" t="s">
        <v>454</v>
      </c>
      <c r="C5907" s="8" t="s">
        <v>51</v>
      </c>
      <c r="D5907" s="9" t="s">
        <v>190</v>
      </c>
      <c r="E5907" s="8">
        <v>1</v>
      </c>
      <c r="F5907" s="9" t="str">
        <f>_xlfn.XLOOKUP(D5907,Data!G:G,Data!H:H,0,0,1)</f>
        <v>Asia</v>
      </c>
    </row>
    <row r="5908" spans="1:6" x14ac:dyDescent="0.2">
      <c r="A5908" s="9" t="s">
        <v>446</v>
      </c>
      <c r="B5908" s="9" t="s">
        <v>454</v>
      </c>
      <c r="C5908" s="8" t="s">
        <v>51</v>
      </c>
      <c r="D5908" s="9" t="s">
        <v>60</v>
      </c>
      <c r="E5908" s="8">
        <v>1</v>
      </c>
      <c r="F5908" s="9" t="str">
        <f>_xlfn.XLOOKUP(D5908,Data!G:G,Data!H:H,0,0,1)</f>
        <v>North America</v>
      </c>
    </row>
    <row r="5909" spans="1:6" x14ac:dyDescent="0.2">
      <c r="A5909" s="9" t="s">
        <v>446</v>
      </c>
      <c r="B5909" s="9" t="s">
        <v>454</v>
      </c>
      <c r="C5909" s="8" t="s">
        <v>51</v>
      </c>
      <c r="D5909" s="9" t="s">
        <v>61</v>
      </c>
      <c r="E5909" s="8">
        <v>2</v>
      </c>
      <c r="F5909" s="9" t="str">
        <f>_xlfn.XLOOKUP(D5909,Data!G:G,Data!H:H,0,0,1)</f>
        <v>Europe</v>
      </c>
    </row>
    <row r="5910" spans="1:6" x14ac:dyDescent="0.2">
      <c r="A5910" s="9" t="s">
        <v>446</v>
      </c>
      <c r="B5910" s="9" t="s">
        <v>454</v>
      </c>
      <c r="C5910" s="8" t="s">
        <v>51</v>
      </c>
      <c r="D5910" s="9" t="s">
        <v>125</v>
      </c>
      <c r="E5910" s="8">
        <v>2</v>
      </c>
      <c r="F5910" s="9" t="str">
        <f>_xlfn.XLOOKUP(D5910,Data!G:G,Data!H:H,0,0,1)</f>
        <v>Asia</v>
      </c>
    </row>
    <row r="5911" spans="1:6" x14ac:dyDescent="0.2">
      <c r="A5911" s="9" t="s">
        <v>446</v>
      </c>
      <c r="B5911" s="9" t="s">
        <v>454</v>
      </c>
      <c r="C5911" s="8" t="s">
        <v>51</v>
      </c>
      <c r="D5911" s="9" t="s">
        <v>171</v>
      </c>
      <c r="E5911" s="8">
        <v>1</v>
      </c>
      <c r="F5911" s="9" t="str">
        <f>_xlfn.XLOOKUP(D5911,Data!G:G,Data!H:H,0,0,1)</f>
        <v>Europe</v>
      </c>
    </row>
    <row r="5912" spans="1:6" x14ac:dyDescent="0.2">
      <c r="A5912" s="9" t="s">
        <v>446</v>
      </c>
      <c r="B5912" s="9" t="s">
        <v>454</v>
      </c>
      <c r="C5912" s="8" t="s">
        <v>51</v>
      </c>
      <c r="D5912" s="9" t="s">
        <v>127</v>
      </c>
      <c r="E5912" s="8">
        <v>2</v>
      </c>
      <c r="F5912" s="9" t="str">
        <f>_xlfn.XLOOKUP(D5912,Data!G:G,Data!H:H,0,0,1)</f>
        <v>Europe</v>
      </c>
    </row>
    <row r="5913" spans="1:6" x14ac:dyDescent="0.2">
      <c r="A5913" s="9" t="s">
        <v>446</v>
      </c>
      <c r="B5913" s="9" t="s">
        <v>454</v>
      </c>
      <c r="C5913" s="8" t="s">
        <v>51</v>
      </c>
      <c r="D5913" s="9" t="s">
        <v>129</v>
      </c>
      <c r="E5913" s="8">
        <v>2</v>
      </c>
      <c r="F5913" s="9" t="str">
        <f>_xlfn.XLOOKUP(D5913,Data!G:G,Data!H:H,0,0,1)</f>
        <v>Asia</v>
      </c>
    </row>
    <row r="5914" spans="1:6" x14ac:dyDescent="0.2">
      <c r="A5914" s="9" t="s">
        <v>446</v>
      </c>
      <c r="B5914" s="9" t="s">
        <v>454</v>
      </c>
      <c r="C5914" s="8" t="s">
        <v>51</v>
      </c>
      <c r="D5914" s="9" t="s">
        <v>18</v>
      </c>
      <c r="E5914" s="8">
        <v>2</v>
      </c>
      <c r="F5914" s="9" t="str">
        <f>_xlfn.XLOOKUP(D5914,Data!G:G,Data!H:H,0,0,1)</f>
        <v>Asia</v>
      </c>
    </row>
    <row r="5915" spans="1:6" x14ac:dyDescent="0.2">
      <c r="A5915" s="9" t="s">
        <v>446</v>
      </c>
      <c r="B5915" s="9" t="s">
        <v>454</v>
      </c>
      <c r="C5915" s="8" t="s">
        <v>51</v>
      </c>
      <c r="D5915" s="9" t="s">
        <v>43</v>
      </c>
      <c r="E5915" s="8">
        <v>1</v>
      </c>
      <c r="F5915" s="9" t="str">
        <f>_xlfn.XLOOKUP(D5915,Data!G:G,Data!H:H,0,0,1)</f>
        <v>Europe</v>
      </c>
    </row>
    <row r="5916" spans="1:6" x14ac:dyDescent="0.2">
      <c r="A5916" s="9" t="s">
        <v>446</v>
      </c>
      <c r="B5916" s="9" t="s">
        <v>454</v>
      </c>
      <c r="C5916" s="8" t="s">
        <v>51</v>
      </c>
      <c r="D5916" s="9" t="s">
        <v>44</v>
      </c>
      <c r="E5916" s="8">
        <v>2</v>
      </c>
      <c r="F5916" s="9" t="str">
        <f>_xlfn.XLOOKUP(D5916,Data!G:G,Data!H:H,0,0,1)</f>
        <v>Europe</v>
      </c>
    </row>
    <row r="5917" spans="1:6" x14ac:dyDescent="0.2">
      <c r="A5917" s="9" t="s">
        <v>446</v>
      </c>
      <c r="B5917" s="9" t="s">
        <v>454</v>
      </c>
      <c r="C5917" s="8" t="s">
        <v>51</v>
      </c>
      <c r="D5917" s="9" t="s">
        <v>45</v>
      </c>
      <c r="E5917" s="8">
        <v>2</v>
      </c>
      <c r="F5917" s="9" t="str">
        <f>_xlfn.XLOOKUP(D5917,Data!G:G,Data!H:H,0,0,1)</f>
        <v>North America</v>
      </c>
    </row>
    <row r="5918" spans="1:6" x14ac:dyDescent="0.2">
      <c r="A5918" s="9" t="s">
        <v>446</v>
      </c>
      <c r="B5918" s="9" t="s">
        <v>454</v>
      </c>
      <c r="C5918" s="8" t="s">
        <v>51</v>
      </c>
      <c r="D5918" s="9" t="s">
        <v>232</v>
      </c>
      <c r="E5918" s="8">
        <v>1</v>
      </c>
      <c r="F5918" s="9" t="str">
        <f>_xlfn.XLOOKUP(D5918,Data!G:G,Data!H:H,0,0,1)</f>
        <v>Oceania</v>
      </c>
    </row>
    <row r="5919" spans="1:6" x14ac:dyDescent="0.2">
      <c r="A5919" s="9" t="s">
        <v>446</v>
      </c>
      <c r="B5919" s="9" t="s">
        <v>72</v>
      </c>
      <c r="C5919" s="8" t="s">
        <v>51</v>
      </c>
      <c r="D5919" s="9" t="s">
        <v>10</v>
      </c>
      <c r="E5919" s="8">
        <v>1</v>
      </c>
      <c r="F5919" s="9" t="str">
        <f>_xlfn.XLOOKUP(D5919,Data!G:G,Data!H:H,0,0,1)</f>
        <v>Oceania</v>
      </c>
    </row>
    <row r="5920" spans="1:6" x14ac:dyDescent="0.2">
      <c r="A5920" s="9" t="s">
        <v>446</v>
      </c>
      <c r="B5920" s="9" t="s">
        <v>72</v>
      </c>
      <c r="C5920" s="8" t="s">
        <v>51</v>
      </c>
      <c r="D5920" s="9" t="s">
        <v>13</v>
      </c>
      <c r="E5920" s="8">
        <v>1</v>
      </c>
      <c r="F5920" s="9" t="str">
        <f>_xlfn.XLOOKUP(D5920,Data!G:G,Data!H:H,0,0,1)</f>
        <v>South America</v>
      </c>
    </row>
    <row r="5921" spans="1:6" x14ac:dyDescent="0.2">
      <c r="A5921" s="9" t="s">
        <v>446</v>
      </c>
      <c r="B5921" s="9" t="s">
        <v>72</v>
      </c>
      <c r="C5921" s="8" t="s">
        <v>51</v>
      </c>
      <c r="D5921" s="9" t="s">
        <v>17</v>
      </c>
      <c r="E5921" s="8">
        <v>1</v>
      </c>
      <c r="F5921" s="9" t="str">
        <f>_xlfn.XLOOKUP(D5921,Data!G:G,Data!H:H,0,0,1)</f>
        <v>Asia</v>
      </c>
    </row>
    <row r="5922" spans="1:6" x14ac:dyDescent="0.2">
      <c r="A5922" s="9" t="s">
        <v>446</v>
      </c>
      <c r="B5922" s="9" t="s">
        <v>72</v>
      </c>
      <c r="C5922" s="8" t="s">
        <v>51</v>
      </c>
      <c r="D5922" s="9" t="s">
        <v>22</v>
      </c>
      <c r="E5922" s="8">
        <v>1</v>
      </c>
      <c r="F5922" s="9" t="str">
        <f>_xlfn.XLOOKUP(D5922,Data!G:G,Data!H:H,0,0,1)</f>
        <v>Africa</v>
      </c>
    </row>
    <row r="5923" spans="1:6" x14ac:dyDescent="0.2">
      <c r="A5923" s="9" t="s">
        <v>446</v>
      </c>
      <c r="B5923" s="9" t="s">
        <v>72</v>
      </c>
      <c r="C5923" s="8" t="s">
        <v>51</v>
      </c>
      <c r="D5923" s="9" t="s">
        <v>25</v>
      </c>
      <c r="E5923" s="8">
        <v>1</v>
      </c>
      <c r="F5923" s="9" t="str">
        <f>_xlfn.XLOOKUP(D5923,Data!G:G,Data!H:H,0,0,1)</f>
        <v>Europe</v>
      </c>
    </row>
    <row r="5924" spans="1:6" x14ac:dyDescent="0.2">
      <c r="A5924" s="9" t="s">
        <v>446</v>
      </c>
      <c r="B5924" s="9" t="s">
        <v>72</v>
      </c>
      <c r="C5924" s="8" t="s">
        <v>51</v>
      </c>
      <c r="D5924" s="9" t="s">
        <v>18</v>
      </c>
      <c r="E5924" s="8">
        <v>1</v>
      </c>
      <c r="F5924" s="9" t="str">
        <f>_xlfn.XLOOKUP(D5924,Data!G:G,Data!H:H,0,0,1)</f>
        <v>Asia</v>
      </c>
    </row>
    <row r="5925" spans="1:6" x14ac:dyDescent="0.2">
      <c r="A5925" s="9" t="s">
        <v>446</v>
      </c>
      <c r="B5925" s="9" t="s">
        <v>72</v>
      </c>
      <c r="C5925" s="8" t="s">
        <v>51</v>
      </c>
      <c r="D5925" s="9" t="s">
        <v>26</v>
      </c>
      <c r="E5925" s="8">
        <v>1</v>
      </c>
      <c r="F5925" s="9" t="str">
        <f>_xlfn.XLOOKUP(D5925,Data!G:G,Data!H:H,0,0,1)</f>
        <v>Europe</v>
      </c>
    </row>
    <row r="5926" spans="1:6" x14ac:dyDescent="0.2">
      <c r="A5926" s="9" t="s">
        <v>446</v>
      </c>
      <c r="B5926" s="9" t="s">
        <v>72</v>
      </c>
      <c r="C5926" s="8" t="s">
        <v>51</v>
      </c>
      <c r="D5926" s="9" t="s">
        <v>102</v>
      </c>
      <c r="E5926" s="8">
        <v>1</v>
      </c>
      <c r="F5926" s="9" t="str">
        <f>_xlfn.XLOOKUP(D5926,Data!G:G,Data!H:H,0,0,1)</f>
        <v>Asia</v>
      </c>
    </row>
    <row r="5927" spans="1:6" x14ac:dyDescent="0.2">
      <c r="A5927" s="9" t="s">
        <v>446</v>
      </c>
      <c r="B5927" s="9" t="s">
        <v>72</v>
      </c>
      <c r="C5927" s="8" t="s">
        <v>51</v>
      </c>
      <c r="D5927" s="9" t="s">
        <v>28</v>
      </c>
      <c r="E5927" s="8">
        <v>1</v>
      </c>
      <c r="F5927" s="9" t="str">
        <f>_xlfn.XLOOKUP(D5927,Data!G:G,Data!H:H,0,0,1)</f>
        <v>Asia</v>
      </c>
    </row>
    <row r="5928" spans="1:6" x14ac:dyDescent="0.2">
      <c r="A5928" s="9" t="s">
        <v>446</v>
      </c>
      <c r="B5928" s="9" t="s">
        <v>72</v>
      </c>
      <c r="C5928" s="8" t="s">
        <v>51</v>
      </c>
      <c r="D5928" s="9" t="s">
        <v>32</v>
      </c>
      <c r="E5928" s="8">
        <v>1</v>
      </c>
      <c r="F5928" s="9" t="str">
        <f>_xlfn.XLOOKUP(D5928,Data!G:G,Data!H:H,0,0,1)</f>
        <v>Asia</v>
      </c>
    </row>
    <row r="5929" spans="1:6" x14ac:dyDescent="0.2">
      <c r="A5929" s="9" t="s">
        <v>446</v>
      </c>
      <c r="B5929" s="9" t="s">
        <v>72</v>
      </c>
      <c r="C5929" s="8" t="s">
        <v>51</v>
      </c>
      <c r="D5929" s="9" t="s">
        <v>59</v>
      </c>
      <c r="E5929" s="8">
        <v>1</v>
      </c>
      <c r="F5929" s="9" t="str">
        <f>_xlfn.XLOOKUP(D5929,Data!G:G,Data!H:H,0,0,1)</f>
        <v>Europe</v>
      </c>
    </row>
    <row r="5930" spans="1:6" x14ac:dyDescent="0.2">
      <c r="A5930" s="9" t="s">
        <v>446</v>
      </c>
      <c r="B5930" s="9" t="s">
        <v>72</v>
      </c>
      <c r="C5930" s="8" t="s">
        <v>51</v>
      </c>
      <c r="D5930" s="9" t="s">
        <v>61</v>
      </c>
      <c r="E5930" s="8">
        <v>1</v>
      </c>
      <c r="F5930" s="9" t="str">
        <f>_xlfn.XLOOKUP(D5930,Data!G:G,Data!H:H,0,0,1)</f>
        <v>Europe</v>
      </c>
    </row>
    <row r="5931" spans="1:6" x14ac:dyDescent="0.2">
      <c r="A5931" s="9" t="s">
        <v>446</v>
      </c>
      <c r="B5931" s="9" t="s">
        <v>72</v>
      </c>
      <c r="C5931" s="8" t="s">
        <v>51</v>
      </c>
      <c r="D5931" s="9" t="s">
        <v>41</v>
      </c>
      <c r="E5931" s="8">
        <v>1</v>
      </c>
      <c r="F5931" s="9" t="str">
        <f>_xlfn.XLOOKUP(D5931,Data!G:G,Data!H:H,0,0,1)</f>
        <v>Asia</v>
      </c>
    </row>
    <row r="5932" spans="1:6" x14ac:dyDescent="0.2">
      <c r="A5932" s="9" t="s">
        <v>446</v>
      </c>
      <c r="B5932" s="9" t="s">
        <v>72</v>
      </c>
      <c r="C5932" s="8" t="s">
        <v>51</v>
      </c>
      <c r="D5932" s="9" t="s">
        <v>127</v>
      </c>
      <c r="E5932" s="8">
        <v>1</v>
      </c>
      <c r="F5932" s="9" t="str">
        <f>_xlfn.XLOOKUP(D5932,Data!G:G,Data!H:H,0,0,1)</f>
        <v>Europe</v>
      </c>
    </row>
    <row r="5933" spans="1:6" x14ac:dyDescent="0.2">
      <c r="A5933" s="9" t="s">
        <v>446</v>
      </c>
      <c r="B5933" s="9" t="s">
        <v>72</v>
      </c>
      <c r="C5933" s="8" t="s">
        <v>51</v>
      </c>
      <c r="D5933" s="9" t="s">
        <v>129</v>
      </c>
      <c r="E5933" s="8">
        <v>1</v>
      </c>
      <c r="F5933" s="9" t="str">
        <f>_xlfn.XLOOKUP(D5933,Data!G:G,Data!H:H,0,0,1)</f>
        <v>Asia</v>
      </c>
    </row>
    <row r="5934" spans="1:6" x14ac:dyDescent="0.2">
      <c r="A5934" s="9" t="s">
        <v>446</v>
      </c>
      <c r="B5934" s="9" t="s">
        <v>72</v>
      </c>
      <c r="C5934" s="8" t="s">
        <v>51</v>
      </c>
      <c r="D5934" s="9" t="s">
        <v>45</v>
      </c>
      <c r="E5934" s="8">
        <v>1</v>
      </c>
      <c r="F5934" s="9" t="str">
        <f>_xlfn.XLOOKUP(D5934,Data!G:G,Data!H:H,0,0,1)</f>
        <v>North America</v>
      </c>
    </row>
    <row r="5935" spans="1:6" x14ac:dyDescent="0.2">
      <c r="A5935" s="9" t="s">
        <v>446</v>
      </c>
      <c r="B5935" s="9" t="s">
        <v>250</v>
      </c>
      <c r="C5935" s="8" t="s">
        <v>67</v>
      </c>
      <c r="D5935" s="9" t="s">
        <v>17</v>
      </c>
      <c r="E5935" s="8">
        <v>1</v>
      </c>
      <c r="F5935" s="9" t="str">
        <f>_xlfn.XLOOKUP(D5935,Data!G:G,Data!H:H,0,0,1)</f>
        <v>Asia</v>
      </c>
    </row>
    <row r="5936" spans="1:6" x14ac:dyDescent="0.2">
      <c r="A5936" s="9" t="s">
        <v>446</v>
      </c>
      <c r="B5936" s="9" t="s">
        <v>250</v>
      </c>
      <c r="C5936" s="8" t="s">
        <v>67</v>
      </c>
      <c r="D5936" s="9" t="s">
        <v>32</v>
      </c>
      <c r="E5936" s="8">
        <v>1</v>
      </c>
      <c r="F5936" s="9" t="str">
        <f>_xlfn.XLOOKUP(D5936,Data!G:G,Data!H:H,0,0,1)</f>
        <v>Asia</v>
      </c>
    </row>
    <row r="5937" spans="1:6" x14ac:dyDescent="0.2">
      <c r="A5937" s="9" t="s">
        <v>446</v>
      </c>
      <c r="B5937" s="9" t="s">
        <v>250</v>
      </c>
      <c r="C5937" s="8" t="s">
        <v>67</v>
      </c>
      <c r="D5937" s="9" t="s">
        <v>41</v>
      </c>
      <c r="E5937" s="8">
        <v>1</v>
      </c>
      <c r="F5937" s="9" t="str">
        <f>_xlfn.XLOOKUP(D5937,Data!G:G,Data!H:H,0,0,1)</f>
        <v>Asia</v>
      </c>
    </row>
    <row r="5938" spans="1:6" x14ac:dyDescent="0.2">
      <c r="A5938" s="9" t="s">
        <v>446</v>
      </c>
      <c r="B5938" s="9" t="s">
        <v>250</v>
      </c>
      <c r="C5938" s="8" t="s">
        <v>67</v>
      </c>
      <c r="D5938" s="9" t="s">
        <v>102</v>
      </c>
      <c r="E5938" s="8">
        <v>1</v>
      </c>
      <c r="F5938" s="9" t="str">
        <f>_xlfn.XLOOKUP(D5938,Data!G:G,Data!H:H,0,0,1)</f>
        <v>Asia</v>
      </c>
    </row>
    <row r="5939" spans="1:6" x14ac:dyDescent="0.2">
      <c r="A5939" s="9" t="s">
        <v>446</v>
      </c>
      <c r="B5939" s="9" t="s">
        <v>250</v>
      </c>
      <c r="C5939" s="8" t="s">
        <v>67</v>
      </c>
      <c r="D5939" s="9" t="s">
        <v>42</v>
      </c>
      <c r="E5939" s="8">
        <v>1</v>
      </c>
      <c r="F5939" s="9" t="str">
        <f>_xlfn.XLOOKUP(D5939,Data!G:G,Data!H:H,0,0,1)</f>
        <v>Europe</v>
      </c>
    </row>
    <row r="5940" spans="1:6" x14ac:dyDescent="0.2">
      <c r="A5940" s="9" t="s">
        <v>446</v>
      </c>
      <c r="B5940" s="9" t="s">
        <v>250</v>
      </c>
      <c r="C5940" s="8" t="s">
        <v>67</v>
      </c>
      <c r="D5940" s="9" t="s">
        <v>18</v>
      </c>
      <c r="E5940" s="8">
        <v>1</v>
      </c>
      <c r="F5940" s="9" t="str">
        <f>_xlfn.XLOOKUP(D5940,Data!G:G,Data!H:H,0,0,1)</f>
        <v>Asia</v>
      </c>
    </row>
    <row r="5941" spans="1:6" x14ac:dyDescent="0.2">
      <c r="A5941" s="9" t="s">
        <v>446</v>
      </c>
      <c r="B5941" s="9" t="s">
        <v>250</v>
      </c>
      <c r="C5941" s="8" t="s">
        <v>67</v>
      </c>
      <c r="D5941" s="9" t="s">
        <v>25</v>
      </c>
      <c r="E5941" s="8">
        <v>1</v>
      </c>
      <c r="F5941" s="9" t="str">
        <f>_xlfn.XLOOKUP(D5941,Data!G:G,Data!H:H,0,0,1)</f>
        <v>Europe</v>
      </c>
    </row>
    <row r="5942" spans="1:6" x14ac:dyDescent="0.2">
      <c r="A5942" s="9" t="s">
        <v>446</v>
      </c>
      <c r="B5942" s="9" t="s">
        <v>250</v>
      </c>
      <c r="C5942" s="8" t="s">
        <v>67</v>
      </c>
      <c r="D5942" s="9" t="s">
        <v>61</v>
      </c>
      <c r="E5942" s="8">
        <v>1</v>
      </c>
      <c r="F5942" s="9" t="str">
        <f>_xlfn.XLOOKUP(D5942,Data!G:G,Data!H:H,0,0,1)</f>
        <v>Europe</v>
      </c>
    </row>
    <row r="5943" spans="1:6" x14ac:dyDescent="0.2">
      <c r="A5943" s="9" t="s">
        <v>446</v>
      </c>
      <c r="B5943" s="9" t="s">
        <v>250</v>
      </c>
      <c r="C5943" s="8" t="s">
        <v>67</v>
      </c>
      <c r="D5943" s="9" t="s">
        <v>127</v>
      </c>
      <c r="E5943" s="8">
        <v>1</v>
      </c>
      <c r="F5943" s="9" t="str">
        <f>_xlfn.XLOOKUP(D5943,Data!G:G,Data!H:H,0,0,1)</f>
        <v>Europe</v>
      </c>
    </row>
    <row r="5944" spans="1:6" x14ac:dyDescent="0.2">
      <c r="A5944" s="9" t="s">
        <v>446</v>
      </c>
      <c r="B5944" s="9" t="s">
        <v>250</v>
      </c>
      <c r="C5944" s="8" t="s">
        <v>67</v>
      </c>
      <c r="D5944" s="9" t="s">
        <v>13</v>
      </c>
      <c r="E5944" s="8">
        <v>1</v>
      </c>
      <c r="F5944" s="9" t="str">
        <f>_xlfn.XLOOKUP(D5944,Data!G:G,Data!H:H,0,0,1)</f>
        <v>South America</v>
      </c>
    </row>
    <row r="5945" spans="1:6" x14ac:dyDescent="0.2">
      <c r="A5945" s="9" t="s">
        <v>446</v>
      </c>
      <c r="B5945" s="9" t="s">
        <v>250</v>
      </c>
      <c r="C5945" s="8" t="s">
        <v>67</v>
      </c>
      <c r="D5945" s="9" t="s">
        <v>26</v>
      </c>
      <c r="E5945" s="8">
        <v>1</v>
      </c>
      <c r="F5945" s="9" t="str">
        <f>_xlfn.XLOOKUP(D5945,Data!G:G,Data!H:H,0,0,1)</f>
        <v>Europe</v>
      </c>
    </row>
    <row r="5946" spans="1:6" x14ac:dyDescent="0.2">
      <c r="A5946" s="9" t="s">
        <v>446</v>
      </c>
      <c r="B5946" s="9" t="s">
        <v>250</v>
      </c>
      <c r="C5946" s="8" t="s">
        <v>67</v>
      </c>
      <c r="D5946" s="9" t="s">
        <v>143</v>
      </c>
      <c r="E5946" s="8">
        <v>1</v>
      </c>
      <c r="F5946" s="9" t="str">
        <f>_xlfn.XLOOKUP(D5946,Data!G:G,Data!H:H,0,0,1)</f>
        <v>Europe</v>
      </c>
    </row>
    <row r="5947" spans="1:6" x14ac:dyDescent="0.2">
      <c r="A5947" s="9" t="s">
        <v>446</v>
      </c>
      <c r="B5947" s="9" t="s">
        <v>250</v>
      </c>
      <c r="C5947" s="8" t="s">
        <v>67</v>
      </c>
      <c r="D5947" s="9" t="s">
        <v>10</v>
      </c>
      <c r="E5947" s="8">
        <v>1</v>
      </c>
      <c r="F5947" s="9" t="str">
        <f>_xlfn.XLOOKUP(D5947,Data!G:G,Data!H:H,0,0,1)</f>
        <v>Oceania</v>
      </c>
    </row>
    <row r="5948" spans="1:6" x14ac:dyDescent="0.2">
      <c r="A5948" s="9" t="s">
        <v>446</v>
      </c>
      <c r="B5948" s="9" t="s">
        <v>250</v>
      </c>
      <c r="C5948" s="8" t="s">
        <v>67</v>
      </c>
      <c r="D5948" s="9" t="s">
        <v>22</v>
      </c>
      <c r="E5948" s="8">
        <v>1</v>
      </c>
      <c r="F5948" s="9" t="str">
        <f>_xlfn.XLOOKUP(D5948,Data!G:G,Data!H:H,0,0,1)</f>
        <v>Africa</v>
      </c>
    </row>
    <row r="5949" spans="1:6" x14ac:dyDescent="0.2">
      <c r="A5949" s="9" t="s">
        <v>446</v>
      </c>
      <c r="B5949" s="9" t="s">
        <v>250</v>
      </c>
      <c r="C5949" s="8" t="s">
        <v>67</v>
      </c>
      <c r="D5949" s="9" t="s">
        <v>20</v>
      </c>
      <c r="E5949" s="8">
        <v>1</v>
      </c>
      <c r="F5949" s="9" t="str">
        <f>_xlfn.XLOOKUP(D5949,Data!G:G,Data!H:H,0,0,1)</f>
        <v>North America</v>
      </c>
    </row>
    <row r="5950" spans="1:6" x14ac:dyDescent="0.2">
      <c r="A5950" s="9" t="s">
        <v>446</v>
      </c>
      <c r="B5950" s="9" t="s">
        <v>250</v>
      </c>
      <c r="C5950" s="8" t="s">
        <v>67</v>
      </c>
      <c r="D5950" s="9" t="s">
        <v>190</v>
      </c>
      <c r="E5950" s="8">
        <v>1</v>
      </c>
      <c r="F5950" s="9" t="str">
        <f>_xlfn.XLOOKUP(D5950,Data!G:G,Data!H:H,0,0,1)</f>
        <v>Asia</v>
      </c>
    </row>
    <row r="5951" spans="1:6" x14ac:dyDescent="0.2">
      <c r="A5951" s="9" t="s">
        <v>447</v>
      </c>
      <c r="B5951" s="9" t="s">
        <v>455</v>
      </c>
      <c r="C5951" s="8" t="s">
        <v>8</v>
      </c>
      <c r="D5951" s="9" t="s">
        <v>282</v>
      </c>
      <c r="E5951" s="8">
        <v>1</v>
      </c>
      <c r="F5951" s="9" t="str">
        <f>_xlfn.XLOOKUP(D5951,Data!G:G,Data!H:H,0,0,1)</f>
        <v>Europe</v>
      </c>
    </row>
    <row r="5952" spans="1:6" x14ac:dyDescent="0.2">
      <c r="A5952" s="9" t="s">
        <v>447</v>
      </c>
      <c r="B5952" s="9" t="s">
        <v>455</v>
      </c>
      <c r="C5952" s="8" t="s">
        <v>8</v>
      </c>
      <c r="D5952" s="9" t="s">
        <v>25</v>
      </c>
      <c r="E5952" s="8">
        <v>1</v>
      </c>
      <c r="F5952" s="9" t="str">
        <f>_xlfn.XLOOKUP(D5952,Data!G:G,Data!H:H,0,0,1)</f>
        <v>Europe</v>
      </c>
    </row>
    <row r="5953" spans="1:6" x14ac:dyDescent="0.2">
      <c r="A5953" s="9" t="s">
        <v>447</v>
      </c>
      <c r="B5953" s="9" t="s">
        <v>455</v>
      </c>
      <c r="C5953" s="8" t="s">
        <v>8</v>
      </c>
      <c r="D5953" s="9" t="s">
        <v>41</v>
      </c>
      <c r="E5953" s="8">
        <v>1</v>
      </c>
      <c r="F5953" s="9" t="str">
        <f>_xlfn.XLOOKUP(D5953,Data!G:G,Data!H:H,0,0,1)</f>
        <v>Asia</v>
      </c>
    </row>
    <row r="5954" spans="1:6" x14ac:dyDescent="0.2">
      <c r="A5954" s="9" t="s">
        <v>447</v>
      </c>
      <c r="B5954" s="9" t="s">
        <v>455</v>
      </c>
      <c r="C5954" s="8" t="s">
        <v>8</v>
      </c>
      <c r="D5954" s="9" t="s">
        <v>162</v>
      </c>
      <c r="E5954" s="8">
        <v>1</v>
      </c>
      <c r="F5954" s="9" t="str">
        <f>_xlfn.XLOOKUP(D5954,Data!G:G,Data!H:H,0,0,1)</f>
        <v>South America</v>
      </c>
    </row>
    <row r="5955" spans="1:6" x14ac:dyDescent="0.2">
      <c r="A5955" s="9" t="s">
        <v>447</v>
      </c>
      <c r="B5955" s="9" t="s">
        <v>455</v>
      </c>
      <c r="C5955" s="8" t="s">
        <v>8</v>
      </c>
      <c r="D5955" s="9" t="s">
        <v>221</v>
      </c>
      <c r="E5955" s="8">
        <v>1</v>
      </c>
      <c r="F5955" s="9" t="str">
        <f>_xlfn.XLOOKUP(D5955,Data!G:G,Data!H:H,0,0,1)</f>
        <v>Africa</v>
      </c>
    </row>
    <row r="5956" spans="1:6" x14ac:dyDescent="0.2">
      <c r="A5956" s="9" t="s">
        <v>447</v>
      </c>
      <c r="B5956" s="9" t="s">
        <v>455</v>
      </c>
      <c r="C5956" s="8" t="s">
        <v>8</v>
      </c>
      <c r="D5956" s="9" t="s">
        <v>10</v>
      </c>
      <c r="E5956" s="8">
        <v>1</v>
      </c>
      <c r="F5956" s="9" t="str">
        <f>_xlfn.XLOOKUP(D5956,Data!G:G,Data!H:H,0,0,1)</f>
        <v>Oceania</v>
      </c>
    </row>
    <row r="5957" spans="1:6" x14ac:dyDescent="0.2">
      <c r="A5957" s="9" t="s">
        <v>447</v>
      </c>
      <c r="B5957" s="9" t="s">
        <v>455</v>
      </c>
      <c r="C5957" s="8" t="s">
        <v>8</v>
      </c>
      <c r="D5957" s="9" t="s">
        <v>64</v>
      </c>
      <c r="E5957" s="8">
        <v>1</v>
      </c>
      <c r="F5957" s="9" t="str">
        <f>_xlfn.XLOOKUP(D5957,Data!G:G,Data!H:H,0,0,1)</f>
        <v>Africa</v>
      </c>
    </row>
    <row r="5958" spans="1:6" x14ac:dyDescent="0.2">
      <c r="A5958" s="9" t="s">
        <v>447</v>
      </c>
      <c r="B5958" s="9" t="s">
        <v>455</v>
      </c>
      <c r="C5958" s="8" t="s">
        <v>8</v>
      </c>
      <c r="D5958" s="9" t="s">
        <v>171</v>
      </c>
      <c r="E5958" s="8">
        <v>1</v>
      </c>
      <c r="F5958" s="9" t="str">
        <f>_xlfn.XLOOKUP(D5958,Data!G:G,Data!H:H,0,0,1)</f>
        <v>Europe</v>
      </c>
    </row>
    <row r="5959" spans="1:6" x14ac:dyDescent="0.2">
      <c r="A5959" s="9" t="s">
        <v>447</v>
      </c>
      <c r="B5959" s="9" t="s">
        <v>455</v>
      </c>
      <c r="C5959" s="8" t="s">
        <v>8</v>
      </c>
      <c r="D5959" s="9" t="s">
        <v>148</v>
      </c>
      <c r="E5959" s="8">
        <v>1</v>
      </c>
      <c r="F5959" s="9" t="str">
        <f>_xlfn.XLOOKUP(D5959,Data!G:G,Data!H:H,0,0,1)</f>
        <v>Africa</v>
      </c>
    </row>
    <row r="5960" spans="1:6" x14ac:dyDescent="0.2">
      <c r="A5960" s="9" t="s">
        <v>447</v>
      </c>
      <c r="B5960" s="9" t="s">
        <v>455</v>
      </c>
      <c r="C5960" s="8" t="s">
        <v>8</v>
      </c>
      <c r="D5960" s="9" t="s">
        <v>158</v>
      </c>
      <c r="E5960" s="8">
        <v>1</v>
      </c>
      <c r="F5960" s="9" t="str">
        <f>_xlfn.XLOOKUP(D5960,Data!G:G,Data!H:H,0,0,1)</f>
        <v>Asia</v>
      </c>
    </row>
    <row r="5961" spans="1:6" x14ac:dyDescent="0.2">
      <c r="A5961" s="9" t="s">
        <v>447</v>
      </c>
      <c r="B5961" s="9" t="s">
        <v>455</v>
      </c>
      <c r="C5961" s="8" t="s">
        <v>8</v>
      </c>
      <c r="D5961" s="9" t="s">
        <v>42</v>
      </c>
      <c r="E5961" s="8">
        <v>1</v>
      </c>
      <c r="F5961" s="9" t="str">
        <f>_xlfn.XLOOKUP(D5961,Data!G:G,Data!H:H,0,0,1)</f>
        <v>Europe</v>
      </c>
    </row>
    <row r="5962" spans="1:6" x14ac:dyDescent="0.2">
      <c r="A5962" s="9" t="s">
        <v>447</v>
      </c>
      <c r="B5962" s="9" t="s">
        <v>455</v>
      </c>
      <c r="C5962" s="8" t="s">
        <v>8</v>
      </c>
      <c r="D5962" s="9" t="s">
        <v>122</v>
      </c>
      <c r="E5962" s="8">
        <v>1</v>
      </c>
      <c r="F5962" s="9" t="str">
        <f>_xlfn.XLOOKUP(D5962,Data!G:G,Data!H:H,0,0,1)</f>
        <v>Refugee</v>
      </c>
    </row>
    <row r="5963" spans="1:6" x14ac:dyDescent="0.2">
      <c r="A5963" s="9" t="s">
        <v>447</v>
      </c>
      <c r="B5963" s="9" t="s">
        <v>455</v>
      </c>
      <c r="C5963" s="8" t="s">
        <v>8</v>
      </c>
      <c r="D5963" s="9" t="s">
        <v>156</v>
      </c>
      <c r="E5963" s="8">
        <v>1</v>
      </c>
      <c r="F5963" s="9" t="str">
        <f>_xlfn.XLOOKUP(D5963,Data!G:G,Data!H:H,0,0,1)</f>
        <v>Europe</v>
      </c>
    </row>
    <row r="5964" spans="1:6" x14ac:dyDescent="0.2">
      <c r="A5964" s="9" t="s">
        <v>447</v>
      </c>
      <c r="B5964" s="9" t="s">
        <v>455</v>
      </c>
      <c r="C5964" s="8" t="s">
        <v>8</v>
      </c>
      <c r="D5964" s="9" t="s">
        <v>53</v>
      </c>
      <c r="E5964" s="8">
        <v>1</v>
      </c>
      <c r="F5964" s="9" t="str">
        <f>_xlfn.XLOOKUP(D5964,Data!G:G,Data!H:H,0,0,1)</f>
        <v>Europe</v>
      </c>
    </row>
    <row r="5965" spans="1:6" x14ac:dyDescent="0.2">
      <c r="A5965" s="9" t="s">
        <v>447</v>
      </c>
      <c r="B5965" s="9" t="s">
        <v>455</v>
      </c>
      <c r="C5965" s="8" t="s">
        <v>8</v>
      </c>
      <c r="D5965" s="9" t="s">
        <v>9</v>
      </c>
      <c r="E5965" s="8">
        <v>1</v>
      </c>
      <c r="F5965" s="9" t="str">
        <f>_xlfn.XLOOKUP(D5965,Data!G:G,Data!H:H,0,0,1)</f>
        <v>South America</v>
      </c>
    </row>
    <row r="5966" spans="1:6" x14ac:dyDescent="0.2">
      <c r="A5966" s="9" t="s">
        <v>447</v>
      </c>
      <c r="B5966" s="9" t="s">
        <v>455</v>
      </c>
      <c r="C5966" s="8" t="s">
        <v>8</v>
      </c>
      <c r="D5966" s="9" t="s">
        <v>143</v>
      </c>
      <c r="E5966" s="8">
        <v>1</v>
      </c>
      <c r="F5966" s="9" t="str">
        <f>_xlfn.XLOOKUP(D5966,Data!G:G,Data!H:H,0,0,1)</f>
        <v>Europe</v>
      </c>
    </row>
    <row r="5967" spans="1:6" x14ac:dyDescent="0.2">
      <c r="A5967" s="9" t="s">
        <v>447</v>
      </c>
      <c r="B5967" s="9" t="s">
        <v>455</v>
      </c>
      <c r="C5967" s="8" t="s">
        <v>8</v>
      </c>
      <c r="D5967" s="9" t="s">
        <v>31</v>
      </c>
      <c r="E5967" s="8">
        <v>1</v>
      </c>
      <c r="F5967" s="9" t="str">
        <f>_xlfn.XLOOKUP(D5967,Data!G:G,Data!H:H,0,0,1)</f>
        <v>Europe</v>
      </c>
    </row>
    <row r="5968" spans="1:6" x14ac:dyDescent="0.2">
      <c r="A5968" s="9" t="s">
        <v>447</v>
      </c>
      <c r="B5968" s="9" t="s">
        <v>455</v>
      </c>
      <c r="C5968" s="8" t="s">
        <v>8</v>
      </c>
      <c r="D5968" s="9" t="s">
        <v>33</v>
      </c>
      <c r="E5968" s="8">
        <v>1</v>
      </c>
      <c r="F5968" s="9" t="str">
        <f>_xlfn.XLOOKUP(D5968,Data!G:G,Data!H:H,0,0,1)</f>
        <v>Asia</v>
      </c>
    </row>
    <row r="5969" spans="1:6" x14ac:dyDescent="0.2">
      <c r="A5969" s="9" t="s">
        <v>447</v>
      </c>
      <c r="B5969" s="9" t="s">
        <v>456</v>
      </c>
      <c r="C5969" s="8" t="s">
        <v>8</v>
      </c>
      <c r="D5969" s="9" t="s">
        <v>22</v>
      </c>
      <c r="E5969" s="8">
        <v>1</v>
      </c>
      <c r="F5969" s="9" t="str">
        <f>_xlfn.XLOOKUP(D5969,Data!G:G,Data!H:H,0,0,1)</f>
        <v>Africa</v>
      </c>
    </row>
    <row r="5970" spans="1:6" x14ac:dyDescent="0.2">
      <c r="A5970" s="9" t="s">
        <v>447</v>
      </c>
      <c r="B5970" s="9" t="s">
        <v>456</v>
      </c>
      <c r="C5970" s="8" t="s">
        <v>8</v>
      </c>
      <c r="D5970" s="9" t="s">
        <v>25</v>
      </c>
      <c r="E5970" s="8">
        <v>1</v>
      </c>
      <c r="F5970" s="9" t="str">
        <f>_xlfn.XLOOKUP(D5970,Data!G:G,Data!H:H,0,0,1)</f>
        <v>Europe</v>
      </c>
    </row>
    <row r="5971" spans="1:6" x14ac:dyDescent="0.2">
      <c r="A5971" s="9" t="s">
        <v>447</v>
      </c>
      <c r="B5971" s="9" t="s">
        <v>456</v>
      </c>
      <c r="C5971" s="8" t="s">
        <v>8</v>
      </c>
      <c r="D5971" s="9" t="s">
        <v>42</v>
      </c>
      <c r="E5971" s="8">
        <v>1</v>
      </c>
      <c r="F5971" s="9" t="str">
        <f>_xlfn.XLOOKUP(D5971,Data!G:G,Data!H:H,0,0,1)</f>
        <v>Europe</v>
      </c>
    </row>
    <row r="5972" spans="1:6" x14ac:dyDescent="0.2">
      <c r="A5972" s="9" t="s">
        <v>447</v>
      </c>
      <c r="B5972" s="9" t="s">
        <v>456</v>
      </c>
      <c r="C5972" s="8" t="s">
        <v>8</v>
      </c>
      <c r="D5972" s="9" t="s">
        <v>129</v>
      </c>
      <c r="E5972" s="8">
        <v>1</v>
      </c>
      <c r="F5972" s="9" t="str">
        <f>_xlfn.XLOOKUP(D5972,Data!G:G,Data!H:H,0,0,1)</f>
        <v>Asia</v>
      </c>
    </row>
    <row r="5973" spans="1:6" x14ac:dyDescent="0.2">
      <c r="A5973" s="9" t="s">
        <v>447</v>
      </c>
      <c r="B5973" s="9" t="s">
        <v>456</v>
      </c>
      <c r="C5973" s="8" t="s">
        <v>8</v>
      </c>
      <c r="D5973" s="9" t="s">
        <v>17</v>
      </c>
      <c r="E5973" s="8">
        <v>1</v>
      </c>
      <c r="F5973" s="9" t="str">
        <f>_xlfn.XLOOKUP(D5973,Data!G:G,Data!H:H,0,0,1)</f>
        <v>Asia</v>
      </c>
    </row>
    <row r="5974" spans="1:6" x14ac:dyDescent="0.2">
      <c r="A5974" s="9" t="s">
        <v>447</v>
      </c>
      <c r="B5974" s="9" t="s">
        <v>456</v>
      </c>
      <c r="C5974" s="8" t="s">
        <v>8</v>
      </c>
      <c r="D5974" s="9" t="s">
        <v>143</v>
      </c>
      <c r="E5974" s="8">
        <v>1</v>
      </c>
      <c r="F5974" s="9" t="str">
        <f>_xlfn.XLOOKUP(D5974,Data!G:G,Data!H:H,0,0,1)</f>
        <v>Europe</v>
      </c>
    </row>
    <row r="5975" spans="1:6" x14ac:dyDescent="0.2">
      <c r="A5975" s="9" t="s">
        <v>447</v>
      </c>
      <c r="B5975" s="9" t="s">
        <v>456</v>
      </c>
      <c r="C5975" s="8" t="s">
        <v>8</v>
      </c>
      <c r="D5975" s="9" t="s">
        <v>46</v>
      </c>
      <c r="E5975" s="8">
        <v>1</v>
      </c>
      <c r="F5975" s="9" t="str">
        <f>_xlfn.XLOOKUP(D5975,Data!G:G,Data!H:H,0,0,1)</f>
        <v>Asia</v>
      </c>
    </row>
    <row r="5976" spans="1:6" x14ac:dyDescent="0.2">
      <c r="A5976" s="9" t="s">
        <v>447</v>
      </c>
      <c r="B5976" s="9" t="s">
        <v>456</v>
      </c>
      <c r="C5976" s="8" t="s">
        <v>8</v>
      </c>
      <c r="D5976" s="9" t="s">
        <v>102</v>
      </c>
      <c r="E5976" s="8">
        <v>1</v>
      </c>
      <c r="F5976" s="9" t="str">
        <f>_xlfn.XLOOKUP(D5976,Data!G:G,Data!H:H,0,0,1)</f>
        <v>Asia</v>
      </c>
    </row>
    <row r="5977" spans="1:6" x14ac:dyDescent="0.2">
      <c r="A5977" s="9" t="s">
        <v>447</v>
      </c>
      <c r="B5977" s="9" t="s">
        <v>456</v>
      </c>
      <c r="C5977" s="8" t="s">
        <v>8</v>
      </c>
      <c r="D5977" s="9" t="s">
        <v>122</v>
      </c>
      <c r="E5977" s="8">
        <v>1</v>
      </c>
      <c r="F5977" s="9" t="str">
        <f>_xlfn.XLOOKUP(D5977,Data!G:G,Data!H:H,0,0,1)</f>
        <v>Refugee</v>
      </c>
    </row>
    <row r="5978" spans="1:6" x14ac:dyDescent="0.2">
      <c r="A5978" s="9" t="s">
        <v>447</v>
      </c>
      <c r="B5978" s="9" t="s">
        <v>456</v>
      </c>
      <c r="C5978" s="8" t="s">
        <v>8</v>
      </c>
      <c r="D5978" s="9" t="s">
        <v>223</v>
      </c>
      <c r="E5978" s="8">
        <v>1</v>
      </c>
      <c r="F5978" s="9" t="str">
        <f>_xlfn.XLOOKUP(D5978,Data!G:G,Data!H:H,0,0,1)</f>
        <v>Oceania</v>
      </c>
    </row>
    <row r="5979" spans="1:6" x14ac:dyDescent="0.2">
      <c r="A5979" s="9" t="s">
        <v>447</v>
      </c>
      <c r="B5979" s="9" t="s">
        <v>456</v>
      </c>
      <c r="C5979" s="8" t="s">
        <v>8</v>
      </c>
      <c r="D5979" s="9" t="s">
        <v>27</v>
      </c>
      <c r="E5979" s="8">
        <v>1</v>
      </c>
      <c r="F5979" s="9" t="str">
        <f>_xlfn.XLOOKUP(D5979,Data!G:G,Data!H:H,0,0,1)</f>
        <v>Europe</v>
      </c>
    </row>
    <row r="5980" spans="1:6" x14ac:dyDescent="0.2">
      <c r="A5980" s="9" t="s">
        <v>447</v>
      </c>
      <c r="B5980" s="9" t="s">
        <v>456</v>
      </c>
      <c r="C5980" s="8" t="s">
        <v>8</v>
      </c>
      <c r="D5980" s="9" t="s">
        <v>203</v>
      </c>
      <c r="E5980" s="8">
        <v>1</v>
      </c>
      <c r="F5980" s="9" t="str">
        <f>_xlfn.XLOOKUP(D5980,Data!G:G,Data!H:H,0,0,1)</f>
        <v>Europe</v>
      </c>
    </row>
    <row r="5981" spans="1:6" x14ac:dyDescent="0.2">
      <c r="A5981" s="9" t="s">
        <v>447</v>
      </c>
      <c r="B5981" s="9" t="s">
        <v>456</v>
      </c>
      <c r="C5981" s="8" t="s">
        <v>8</v>
      </c>
      <c r="D5981" s="9" t="s">
        <v>89</v>
      </c>
      <c r="E5981" s="8">
        <v>1</v>
      </c>
      <c r="F5981" s="9" t="str">
        <f>_xlfn.XLOOKUP(D5981,Data!G:G,Data!H:H,0,0,1)</f>
        <v>North America</v>
      </c>
    </row>
    <row r="5982" spans="1:6" x14ac:dyDescent="0.2">
      <c r="A5982" s="9" t="s">
        <v>447</v>
      </c>
      <c r="B5982" s="9" t="s">
        <v>456</v>
      </c>
      <c r="C5982" s="8" t="s">
        <v>8</v>
      </c>
      <c r="D5982" s="9" t="s">
        <v>13</v>
      </c>
      <c r="E5982" s="8">
        <v>1</v>
      </c>
      <c r="F5982" s="9" t="str">
        <f>_xlfn.XLOOKUP(D5982,Data!G:G,Data!H:H,0,0,1)</f>
        <v>South America</v>
      </c>
    </row>
    <row r="5983" spans="1:6" x14ac:dyDescent="0.2">
      <c r="A5983" s="9" t="s">
        <v>447</v>
      </c>
      <c r="B5983" s="9" t="s">
        <v>456</v>
      </c>
      <c r="C5983" s="8" t="s">
        <v>8</v>
      </c>
      <c r="D5983" s="9" t="s">
        <v>188</v>
      </c>
      <c r="E5983" s="8">
        <v>1</v>
      </c>
      <c r="F5983" s="9" t="str">
        <f>_xlfn.XLOOKUP(D5983,Data!G:G,Data!H:H,0,0,1)</f>
        <v>Asia</v>
      </c>
    </row>
    <row r="5984" spans="1:6" x14ac:dyDescent="0.2">
      <c r="A5984" s="9" t="s">
        <v>447</v>
      </c>
      <c r="B5984" s="9" t="s">
        <v>456</v>
      </c>
      <c r="C5984" s="8" t="s">
        <v>8</v>
      </c>
      <c r="D5984" s="9" t="s">
        <v>43</v>
      </c>
      <c r="E5984" s="8">
        <v>1</v>
      </c>
      <c r="F5984" s="9" t="str">
        <f>_xlfn.XLOOKUP(D5984,Data!G:G,Data!H:H,0,0,1)</f>
        <v>Europe</v>
      </c>
    </row>
    <row r="5985" spans="1:6" x14ac:dyDescent="0.2">
      <c r="A5985" s="9" t="s">
        <v>447</v>
      </c>
      <c r="B5985" s="9" t="s">
        <v>456</v>
      </c>
      <c r="C5985" s="8" t="s">
        <v>8</v>
      </c>
      <c r="D5985" s="9" t="s">
        <v>238</v>
      </c>
      <c r="E5985" s="8">
        <v>1</v>
      </c>
      <c r="F5985" s="9" t="str">
        <f>_xlfn.XLOOKUP(D5985,Data!G:G,Data!H:H,0,0,1)</f>
        <v>Africa</v>
      </c>
    </row>
    <row r="5986" spans="1:6" x14ac:dyDescent="0.2">
      <c r="A5986" s="9" t="s">
        <v>447</v>
      </c>
      <c r="B5986" s="9" t="s">
        <v>261</v>
      </c>
      <c r="C5986" s="8" t="s">
        <v>8</v>
      </c>
      <c r="D5986" s="9" t="s">
        <v>16</v>
      </c>
      <c r="E5986" s="8">
        <v>1</v>
      </c>
      <c r="F5986" s="9" t="str">
        <f>_xlfn.XLOOKUP(D5986,Data!G:G,Data!H:H,0,0,1)</f>
        <v>South America</v>
      </c>
    </row>
    <row r="5987" spans="1:6" x14ac:dyDescent="0.2">
      <c r="A5987" s="9" t="s">
        <v>447</v>
      </c>
      <c r="B5987" s="9" t="s">
        <v>261</v>
      </c>
      <c r="C5987" s="8" t="s">
        <v>8</v>
      </c>
      <c r="D5987" s="9" t="s">
        <v>41</v>
      </c>
      <c r="E5987" s="8">
        <v>1</v>
      </c>
      <c r="F5987" s="9" t="str">
        <f>_xlfn.XLOOKUP(D5987,Data!G:G,Data!H:H,0,0,1)</f>
        <v>Asia</v>
      </c>
    </row>
    <row r="5988" spans="1:6" x14ac:dyDescent="0.2">
      <c r="A5988" s="9" t="s">
        <v>447</v>
      </c>
      <c r="B5988" s="9" t="s">
        <v>261</v>
      </c>
      <c r="C5988" s="8" t="s">
        <v>8</v>
      </c>
      <c r="D5988" s="9" t="s">
        <v>13</v>
      </c>
      <c r="E5988" s="8">
        <v>1</v>
      </c>
      <c r="F5988" s="9" t="str">
        <f>_xlfn.XLOOKUP(D5988,Data!G:G,Data!H:H,0,0,1)</f>
        <v>South America</v>
      </c>
    </row>
    <row r="5989" spans="1:6" x14ac:dyDescent="0.2">
      <c r="A5989" s="9" t="s">
        <v>447</v>
      </c>
      <c r="B5989" s="9" t="s">
        <v>261</v>
      </c>
      <c r="C5989" s="8" t="s">
        <v>8</v>
      </c>
      <c r="D5989" s="9" t="s">
        <v>188</v>
      </c>
      <c r="E5989" s="8">
        <v>1</v>
      </c>
      <c r="F5989" s="9" t="str">
        <f>_xlfn.XLOOKUP(D5989,Data!G:G,Data!H:H,0,0,1)</f>
        <v>Asia</v>
      </c>
    </row>
    <row r="5990" spans="1:6" x14ac:dyDescent="0.2">
      <c r="A5990" s="9" t="s">
        <v>447</v>
      </c>
      <c r="B5990" s="9" t="s">
        <v>261</v>
      </c>
      <c r="C5990" s="8" t="s">
        <v>8</v>
      </c>
      <c r="D5990" s="9" t="s">
        <v>46</v>
      </c>
      <c r="E5990" s="8">
        <v>1</v>
      </c>
      <c r="F5990" s="9" t="str">
        <f>_xlfn.XLOOKUP(D5990,Data!G:G,Data!H:H,0,0,1)</f>
        <v>Asia</v>
      </c>
    </row>
    <row r="5991" spans="1:6" x14ac:dyDescent="0.2">
      <c r="A5991" s="9" t="s">
        <v>447</v>
      </c>
      <c r="B5991" s="9" t="s">
        <v>261</v>
      </c>
      <c r="C5991" s="8" t="s">
        <v>8</v>
      </c>
      <c r="D5991" s="9" t="s">
        <v>57</v>
      </c>
      <c r="E5991" s="8">
        <v>1</v>
      </c>
      <c r="F5991" s="9" t="str">
        <f>_xlfn.XLOOKUP(D5991,Data!G:G,Data!H:H,0,0,1)</f>
        <v>Asia</v>
      </c>
    </row>
    <row r="5992" spans="1:6" x14ac:dyDescent="0.2">
      <c r="A5992" s="9" t="s">
        <v>447</v>
      </c>
      <c r="B5992" s="9" t="s">
        <v>261</v>
      </c>
      <c r="C5992" s="8" t="s">
        <v>8</v>
      </c>
      <c r="D5992" s="9" t="s">
        <v>31</v>
      </c>
      <c r="E5992" s="8">
        <v>1</v>
      </c>
      <c r="F5992" s="9" t="str">
        <f>_xlfn.XLOOKUP(D5992,Data!G:G,Data!H:H,0,0,1)</f>
        <v>Europe</v>
      </c>
    </row>
    <row r="5993" spans="1:6" x14ac:dyDescent="0.2">
      <c r="A5993" s="9" t="s">
        <v>447</v>
      </c>
      <c r="B5993" s="9" t="s">
        <v>261</v>
      </c>
      <c r="C5993" s="8" t="s">
        <v>8</v>
      </c>
      <c r="D5993" s="9" t="s">
        <v>33</v>
      </c>
      <c r="E5993" s="8">
        <v>1</v>
      </c>
      <c r="F5993" s="9" t="str">
        <f>_xlfn.XLOOKUP(D5993,Data!G:G,Data!H:H,0,0,1)</f>
        <v>Asia</v>
      </c>
    </row>
    <row r="5994" spans="1:6" x14ac:dyDescent="0.2">
      <c r="A5994" s="9" t="s">
        <v>447</v>
      </c>
      <c r="B5994" s="9" t="s">
        <v>261</v>
      </c>
      <c r="C5994" s="8" t="s">
        <v>8</v>
      </c>
      <c r="D5994" s="9" t="s">
        <v>112</v>
      </c>
      <c r="E5994" s="8">
        <v>1</v>
      </c>
      <c r="F5994" s="9" t="str">
        <f>_xlfn.XLOOKUP(D5994,Data!G:G,Data!H:H,0,0,1)</f>
        <v>Africa</v>
      </c>
    </row>
    <row r="5995" spans="1:6" x14ac:dyDescent="0.2">
      <c r="A5995" s="9" t="s">
        <v>447</v>
      </c>
      <c r="B5995" s="9" t="s">
        <v>261</v>
      </c>
      <c r="C5995" s="8" t="s">
        <v>8</v>
      </c>
      <c r="D5995" s="9" t="s">
        <v>122</v>
      </c>
      <c r="E5995" s="8">
        <v>1</v>
      </c>
      <c r="F5995" s="9" t="str">
        <f>_xlfn.XLOOKUP(D5995,Data!G:G,Data!H:H,0,0,1)</f>
        <v>Refugee</v>
      </c>
    </row>
    <row r="5996" spans="1:6" x14ac:dyDescent="0.2">
      <c r="A5996" s="9" t="s">
        <v>447</v>
      </c>
      <c r="B5996" s="9" t="s">
        <v>261</v>
      </c>
      <c r="C5996" s="8" t="s">
        <v>8</v>
      </c>
      <c r="D5996" s="9" t="s">
        <v>45</v>
      </c>
      <c r="E5996" s="8">
        <v>1</v>
      </c>
      <c r="F5996" s="9" t="str">
        <f>_xlfn.XLOOKUP(D5996,Data!G:G,Data!H:H,0,0,1)</f>
        <v>North America</v>
      </c>
    </row>
    <row r="5997" spans="1:6" x14ac:dyDescent="0.2">
      <c r="A5997" s="9" t="s">
        <v>447</v>
      </c>
      <c r="B5997" s="9" t="s">
        <v>261</v>
      </c>
      <c r="C5997" s="8" t="s">
        <v>8</v>
      </c>
      <c r="D5997" s="9" t="s">
        <v>171</v>
      </c>
      <c r="E5997" s="8">
        <v>1</v>
      </c>
      <c r="F5997" s="9" t="str">
        <f>_xlfn.XLOOKUP(D5997,Data!G:G,Data!H:H,0,0,1)</f>
        <v>Europe</v>
      </c>
    </row>
    <row r="5998" spans="1:6" x14ac:dyDescent="0.2">
      <c r="A5998" s="9" t="s">
        <v>447</v>
      </c>
      <c r="B5998" s="9" t="s">
        <v>261</v>
      </c>
      <c r="C5998" s="8" t="s">
        <v>8</v>
      </c>
      <c r="D5998" s="9" t="s">
        <v>238</v>
      </c>
      <c r="E5998" s="8">
        <v>1</v>
      </c>
      <c r="F5998" s="9" t="str">
        <f>_xlfn.XLOOKUP(D5998,Data!G:G,Data!H:H,0,0,1)</f>
        <v>Africa</v>
      </c>
    </row>
    <row r="5999" spans="1:6" x14ac:dyDescent="0.2">
      <c r="A5999" s="9" t="s">
        <v>447</v>
      </c>
      <c r="B5999" s="9" t="s">
        <v>261</v>
      </c>
      <c r="C5999" s="8" t="s">
        <v>8</v>
      </c>
      <c r="D5999" s="9" t="s">
        <v>10</v>
      </c>
      <c r="E5999" s="8">
        <v>1</v>
      </c>
      <c r="F5999" s="9" t="str">
        <f>_xlfn.XLOOKUP(D5999,Data!G:G,Data!H:H,0,0,1)</f>
        <v>Oceania</v>
      </c>
    </row>
    <row r="6000" spans="1:6" x14ac:dyDescent="0.2">
      <c r="A6000" s="9" t="s">
        <v>447</v>
      </c>
      <c r="B6000" s="9" t="s">
        <v>261</v>
      </c>
      <c r="C6000" s="8" t="s">
        <v>8</v>
      </c>
      <c r="D6000" s="9" t="s">
        <v>64</v>
      </c>
      <c r="E6000" s="8">
        <v>1</v>
      </c>
      <c r="F6000" s="9" t="str">
        <f>_xlfn.XLOOKUP(D6000,Data!G:G,Data!H:H,0,0,1)</f>
        <v>Africa</v>
      </c>
    </row>
    <row r="6001" spans="1:6" x14ac:dyDescent="0.2">
      <c r="A6001" s="9" t="s">
        <v>447</v>
      </c>
      <c r="B6001" s="9" t="s">
        <v>261</v>
      </c>
      <c r="C6001" s="8" t="s">
        <v>8</v>
      </c>
      <c r="D6001" s="9" t="s">
        <v>22</v>
      </c>
      <c r="E6001" s="8">
        <v>1</v>
      </c>
      <c r="F6001" s="9" t="str">
        <f>_xlfn.XLOOKUP(D6001,Data!G:G,Data!H:H,0,0,1)</f>
        <v>Africa</v>
      </c>
    </row>
    <row r="6002" spans="1:6" x14ac:dyDescent="0.2">
      <c r="A6002" s="9" t="s">
        <v>447</v>
      </c>
      <c r="B6002" s="9" t="s">
        <v>261</v>
      </c>
      <c r="C6002" s="8" t="s">
        <v>8</v>
      </c>
      <c r="D6002" s="9" t="s">
        <v>54</v>
      </c>
      <c r="E6002" s="8">
        <v>1</v>
      </c>
      <c r="F6002" s="9" t="str">
        <f>_xlfn.XLOOKUP(D6002,Data!G:G,Data!H:H,0,0,1)</f>
        <v>Europe</v>
      </c>
    </row>
    <row r="6003" spans="1:6" x14ac:dyDescent="0.2">
      <c r="A6003" s="9" t="s">
        <v>447</v>
      </c>
      <c r="B6003" s="9" t="s">
        <v>457</v>
      </c>
      <c r="C6003" s="8" t="s">
        <v>8</v>
      </c>
      <c r="D6003" s="9" t="s">
        <v>221</v>
      </c>
      <c r="E6003" s="8">
        <v>1</v>
      </c>
      <c r="F6003" s="9" t="str">
        <f>_xlfn.XLOOKUP(D6003,Data!G:G,Data!H:H,0,0,1)</f>
        <v>Africa</v>
      </c>
    </row>
    <row r="6004" spans="1:6" x14ac:dyDescent="0.2">
      <c r="A6004" s="9" t="s">
        <v>447</v>
      </c>
      <c r="B6004" s="9" t="s">
        <v>457</v>
      </c>
      <c r="C6004" s="8" t="s">
        <v>8</v>
      </c>
      <c r="D6004" s="9" t="s">
        <v>27</v>
      </c>
      <c r="E6004" s="8">
        <v>1</v>
      </c>
      <c r="F6004" s="9" t="str">
        <f>_xlfn.XLOOKUP(D6004,Data!G:G,Data!H:H,0,0,1)</f>
        <v>Europe</v>
      </c>
    </row>
    <row r="6005" spans="1:6" x14ac:dyDescent="0.2">
      <c r="A6005" s="9" t="s">
        <v>447</v>
      </c>
      <c r="B6005" s="9" t="s">
        <v>457</v>
      </c>
      <c r="C6005" s="8" t="s">
        <v>8</v>
      </c>
      <c r="D6005" s="9" t="s">
        <v>43</v>
      </c>
      <c r="E6005" s="8">
        <v>1</v>
      </c>
      <c r="F6005" s="9" t="str">
        <f>_xlfn.XLOOKUP(D6005,Data!G:G,Data!H:H,0,0,1)</f>
        <v>Europe</v>
      </c>
    </row>
    <row r="6006" spans="1:6" x14ac:dyDescent="0.2">
      <c r="A6006" s="9" t="s">
        <v>447</v>
      </c>
      <c r="B6006" s="9" t="s">
        <v>457</v>
      </c>
      <c r="C6006" s="8" t="s">
        <v>8</v>
      </c>
      <c r="D6006" s="9" t="s">
        <v>20</v>
      </c>
      <c r="E6006" s="8">
        <v>1</v>
      </c>
      <c r="F6006" s="9" t="str">
        <f>_xlfn.XLOOKUP(D6006,Data!G:G,Data!H:H,0,0,1)</f>
        <v>North America</v>
      </c>
    </row>
    <row r="6007" spans="1:6" x14ac:dyDescent="0.2">
      <c r="A6007" s="9" t="s">
        <v>447</v>
      </c>
      <c r="B6007" s="9" t="s">
        <v>457</v>
      </c>
      <c r="C6007" s="8" t="s">
        <v>8</v>
      </c>
      <c r="D6007" s="9" t="s">
        <v>45</v>
      </c>
      <c r="E6007" s="8">
        <v>1</v>
      </c>
      <c r="F6007" s="9" t="str">
        <f>_xlfn.XLOOKUP(D6007,Data!G:G,Data!H:H,0,0,1)</f>
        <v>North America</v>
      </c>
    </row>
    <row r="6008" spans="1:6" x14ac:dyDescent="0.2">
      <c r="A6008" s="9" t="s">
        <v>447</v>
      </c>
      <c r="B6008" s="9" t="s">
        <v>457</v>
      </c>
      <c r="C6008" s="8" t="s">
        <v>8</v>
      </c>
      <c r="D6008" s="9" t="s">
        <v>17</v>
      </c>
      <c r="E6008" s="8">
        <v>1</v>
      </c>
      <c r="F6008" s="9" t="str">
        <f>_xlfn.XLOOKUP(D6008,Data!G:G,Data!H:H,0,0,1)</f>
        <v>Asia</v>
      </c>
    </row>
    <row r="6009" spans="1:6" x14ac:dyDescent="0.2">
      <c r="A6009" s="9" t="s">
        <v>447</v>
      </c>
      <c r="B6009" s="9" t="s">
        <v>457</v>
      </c>
      <c r="C6009" s="8" t="s">
        <v>8</v>
      </c>
      <c r="D6009" s="9" t="s">
        <v>104</v>
      </c>
      <c r="E6009" s="8">
        <v>1</v>
      </c>
      <c r="F6009" s="9" t="str">
        <f>_xlfn.XLOOKUP(D6009,Data!G:G,Data!H:H,0,0,1)</f>
        <v>Africa</v>
      </c>
    </row>
    <row r="6010" spans="1:6" x14ac:dyDescent="0.2">
      <c r="A6010" s="9" t="s">
        <v>447</v>
      </c>
      <c r="B6010" s="9" t="s">
        <v>457</v>
      </c>
      <c r="C6010" s="8" t="s">
        <v>8</v>
      </c>
      <c r="D6010" s="9" t="s">
        <v>122</v>
      </c>
      <c r="E6010" s="8">
        <v>1</v>
      </c>
      <c r="F6010" s="9" t="str">
        <f>_xlfn.XLOOKUP(D6010,Data!G:G,Data!H:H,0,0,1)</f>
        <v>Refugee</v>
      </c>
    </row>
    <row r="6011" spans="1:6" x14ac:dyDescent="0.2">
      <c r="A6011" s="9" t="s">
        <v>447</v>
      </c>
      <c r="B6011" s="9" t="s">
        <v>457</v>
      </c>
      <c r="C6011" s="8" t="s">
        <v>8</v>
      </c>
      <c r="D6011" s="9" t="s">
        <v>223</v>
      </c>
      <c r="E6011" s="8">
        <v>1</v>
      </c>
      <c r="F6011" s="9" t="str">
        <f>_xlfn.XLOOKUP(D6011,Data!G:G,Data!H:H,0,0,1)</f>
        <v>Oceania</v>
      </c>
    </row>
    <row r="6012" spans="1:6" x14ac:dyDescent="0.2">
      <c r="A6012" s="9" t="s">
        <v>447</v>
      </c>
      <c r="B6012" s="9" t="s">
        <v>457</v>
      </c>
      <c r="C6012" s="8" t="s">
        <v>8</v>
      </c>
      <c r="D6012" s="9" t="s">
        <v>98</v>
      </c>
      <c r="E6012" s="8">
        <v>1</v>
      </c>
      <c r="F6012" s="9" t="str">
        <f>_xlfn.XLOOKUP(D6012,Data!G:G,Data!H:H,0,0,1)</f>
        <v>Africa</v>
      </c>
    </row>
    <row r="6013" spans="1:6" x14ac:dyDescent="0.2">
      <c r="A6013" s="9" t="s">
        <v>447</v>
      </c>
      <c r="B6013" s="9" t="s">
        <v>457</v>
      </c>
      <c r="C6013" s="8" t="s">
        <v>8</v>
      </c>
      <c r="D6013" s="9" t="s">
        <v>35</v>
      </c>
      <c r="E6013" s="8">
        <v>1</v>
      </c>
      <c r="F6013" s="9" t="str">
        <f>_xlfn.XLOOKUP(D6013,Data!G:G,Data!H:H,0,0,1)</f>
        <v>North America</v>
      </c>
    </row>
    <row r="6014" spans="1:6" x14ac:dyDescent="0.2">
      <c r="A6014" s="9" t="s">
        <v>447</v>
      </c>
      <c r="B6014" s="9" t="s">
        <v>457</v>
      </c>
      <c r="C6014" s="8" t="s">
        <v>8</v>
      </c>
      <c r="D6014" s="9" t="s">
        <v>46</v>
      </c>
      <c r="E6014" s="8">
        <v>1</v>
      </c>
      <c r="F6014" s="9" t="str">
        <f>_xlfn.XLOOKUP(D6014,Data!G:G,Data!H:H,0,0,1)</f>
        <v>Asia</v>
      </c>
    </row>
    <row r="6015" spans="1:6" x14ac:dyDescent="0.2">
      <c r="A6015" s="9" t="s">
        <v>447</v>
      </c>
      <c r="B6015" s="9" t="s">
        <v>457</v>
      </c>
      <c r="C6015" s="8" t="s">
        <v>8</v>
      </c>
      <c r="D6015" s="9" t="s">
        <v>57</v>
      </c>
      <c r="E6015" s="8">
        <v>1</v>
      </c>
      <c r="F6015" s="9" t="str">
        <f>_xlfn.XLOOKUP(D6015,Data!G:G,Data!H:H,0,0,1)</f>
        <v>Asia</v>
      </c>
    </row>
    <row r="6016" spans="1:6" x14ac:dyDescent="0.2">
      <c r="A6016" s="9" t="s">
        <v>447</v>
      </c>
      <c r="B6016" s="9" t="s">
        <v>457</v>
      </c>
      <c r="C6016" s="8" t="s">
        <v>8</v>
      </c>
      <c r="D6016" s="9" t="s">
        <v>39</v>
      </c>
      <c r="E6016" s="8">
        <v>1</v>
      </c>
      <c r="F6016" s="9" t="str">
        <f>_xlfn.XLOOKUP(D6016,Data!G:G,Data!H:H,0,0,1)</f>
        <v>Europe</v>
      </c>
    </row>
    <row r="6017" spans="1:6" x14ac:dyDescent="0.2">
      <c r="A6017" s="9" t="s">
        <v>447</v>
      </c>
      <c r="B6017" s="9" t="s">
        <v>457</v>
      </c>
      <c r="C6017" s="8" t="s">
        <v>8</v>
      </c>
      <c r="D6017" s="9" t="s">
        <v>144</v>
      </c>
      <c r="E6017" s="8">
        <v>1</v>
      </c>
      <c r="F6017" s="9" t="str">
        <f>_xlfn.XLOOKUP(D6017,Data!G:G,Data!H:H,0,0,1)</f>
        <v>Europe</v>
      </c>
    </row>
    <row r="6018" spans="1:6" x14ac:dyDescent="0.2">
      <c r="A6018" s="9" t="s">
        <v>447</v>
      </c>
      <c r="B6018" s="9" t="s">
        <v>457</v>
      </c>
      <c r="C6018" s="8" t="s">
        <v>8</v>
      </c>
      <c r="D6018" s="9" t="s">
        <v>203</v>
      </c>
      <c r="E6018" s="8">
        <v>1</v>
      </c>
      <c r="F6018" s="9" t="str">
        <f>_xlfn.XLOOKUP(D6018,Data!G:G,Data!H:H,0,0,1)</f>
        <v>Europe</v>
      </c>
    </row>
    <row r="6019" spans="1:6" x14ac:dyDescent="0.2">
      <c r="A6019" s="9" t="s">
        <v>447</v>
      </c>
      <c r="B6019" s="9" t="s">
        <v>457</v>
      </c>
      <c r="C6019" s="8" t="s">
        <v>8</v>
      </c>
      <c r="D6019" s="9" t="s">
        <v>130</v>
      </c>
      <c r="E6019" s="8">
        <v>1</v>
      </c>
      <c r="F6019" s="9" t="str">
        <f>_xlfn.XLOOKUP(D6019,Data!G:G,Data!H:H,0,0,1)</f>
        <v>Africa</v>
      </c>
    </row>
    <row r="6020" spans="1:6" x14ac:dyDescent="0.2">
      <c r="A6020" s="9" t="s">
        <v>447</v>
      </c>
      <c r="B6020" s="9" t="s">
        <v>458</v>
      </c>
      <c r="C6020" s="8" t="s">
        <v>51</v>
      </c>
      <c r="D6020" s="9" t="s">
        <v>14</v>
      </c>
      <c r="E6020" s="8">
        <v>1</v>
      </c>
      <c r="F6020" s="9" t="str">
        <f>_xlfn.XLOOKUP(D6020,Data!G:G,Data!H:H,0,0,1)</f>
        <v>North America</v>
      </c>
    </row>
    <row r="6021" spans="1:6" x14ac:dyDescent="0.2">
      <c r="A6021" s="9" t="s">
        <v>447</v>
      </c>
      <c r="B6021" s="9" t="s">
        <v>458</v>
      </c>
      <c r="C6021" s="8" t="s">
        <v>51</v>
      </c>
      <c r="D6021" s="9" t="s">
        <v>203</v>
      </c>
      <c r="E6021" s="8">
        <v>1</v>
      </c>
      <c r="F6021" s="9" t="str">
        <f>_xlfn.XLOOKUP(D6021,Data!G:G,Data!H:H,0,0,1)</f>
        <v>Europe</v>
      </c>
    </row>
    <row r="6022" spans="1:6" x14ac:dyDescent="0.2">
      <c r="A6022" s="9" t="s">
        <v>447</v>
      </c>
      <c r="B6022" s="9" t="s">
        <v>458</v>
      </c>
      <c r="C6022" s="8" t="s">
        <v>51</v>
      </c>
      <c r="D6022" s="9" t="s">
        <v>35</v>
      </c>
      <c r="E6022" s="8">
        <v>1</v>
      </c>
      <c r="F6022" s="9" t="str">
        <f>_xlfn.XLOOKUP(D6022,Data!G:G,Data!H:H,0,0,1)</f>
        <v>North America</v>
      </c>
    </row>
    <row r="6023" spans="1:6" x14ac:dyDescent="0.2">
      <c r="A6023" s="9" t="s">
        <v>447</v>
      </c>
      <c r="B6023" s="9" t="s">
        <v>458</v>
      </c>
      <c r="C6023" s="8" t="s">
        <v>51</v>
      </c>
      <c r="D6023" s="9" t="s">
        <v>64</v>
      </c>
      <c r="E6023" s="8">
        <v>1</v>
      </c>
      <c r="F6023" s="9" t="str">
        <f>_xlfn.XLOOKUP(D6023,Data!G:G,Data!H:H,0,0,1)</f>
        <v>Africa</v>
      </c>
    </row>
    <row r="6024" spans="1:6" x14ac:dyDescent="0.2">
      <c r="A6024" s="9" t="s">
        <v>447</v>
      </c>
      <c r="B6024" s="9" t="s">
        <v>458</v>
      </c>
      <c r="C6024" s="8" t="s">
        <v>51</v>
      </c>
      <c r="D6024" s="9" t="s">
        <v>201</v>
      </c>
      <c r="E6024" s="8">
        <v>1</v>
      </c>
      <c r="F6024" s="9" t="str">
        <f>_xlfn.XLOOKUP(D6024,Data!G:G,Data!H:H,0,0,1)</f>
        <v>Asia</v>
      </c>
    </row>
    <row r="6025" spans="1:6" x14ac:dyDescent="0.2">
      <c r="A6025" s="9" t="s">
        <v>447</v>
      </c>
      <c r="B6025" s="9" t="s">
        <v>458</v>
      </c>
      <c r="C6025" s="8" t="s">
        <v>51</v>
      </c>
      <c r="D6025" s="9" t="s">
        <v>30</v>
      </c>
      <c r="E6025" s="8">
        <v>1</v>
      </c>
      <c r="F6025" s="9" t="str">
        <f>_xlfn.XLOOKUP(D6025,Data!G:G,Data!H:H,0,0,1)</f>
        <v>Europe</v>
      </c>
    </row>
    <row r="6026" spans="1:6" x14ac:dyDescent="0.2">
      <c r="A6026" s="9" t="s">
        <v>447</v>
      </c>
      <c r="B6026" s="9" t="s">
        <v>458</v>
      </c>
      <c r="C6026" s="8" t="s">
        <v>51</v>
      </c>
      <c r="D6026" s="9" t="s">
        <v>129</v>
      </c>
      <c r="E6026" s="8">
        <v>1</v>
      </c>
      <c r="F6026" s="9" t="str">
        <f>_xlfn.XLOOKUP(D6026,Data!G:G,Data!H:H,0,0,1)</f>
        <v>Asia</v>
      </c>
    </row>
    <row r="6027" spans="1:6" x14ac:dyDescent="0.2">
      <c r="A6027" s="9" t="s">
        <v>447</v>
      </c>
      <c r="B6027" s="9" t="s">
        <v>458</v>
      </c>
      <c r="C6027" s="8" t="s">
        <v>51</v>
      </c>
      <c r="D6027" s="9" t="s">
        <v>157</v>
      </c>
      <c r="E6027" s="8">
        <v>1</v>
      </c>
      <c r="F6027" s="9" t="str">
        <f>_xlfn.XLOOKUP(D6027,Data!G:G,Data!H:H,0,0,1)</f>
        <v>Africa</v>
      </c>
    </row>
    <row r="6028" spans="1:6" x14ac:dyDescent="0.2">
      <c r="A6028" s="9" t="s">
        <v>447</v>
      </c>
      <c r="B6028" s="9" t="s">
        <v>458</v>
      </c>
      <c r="C6028" s="8" t="s">
        <v>51</v>
      </c>
      <c r="D6028" s="9" t="s">
        <v>90</v>
      </c>
      <c r="E6028" s="8">
        <v>1</v>
      </c>
      <c r="F6028" s="9" t="str">
        <f>_xlfn.XLOOKUP(D6028,Data!G:G,Data!H:H,0,0,1)</f>
        <v>Asia</v>
      </c>
    </row>
    <row r="6029" spans="1:6" x14ac:dyDescent="0.2">
      <c r="A6029" s="9" t="s">
        <v>447</v>
      </c>
      <c r="B6029" s="9" t="s">
        <v>458</v>
      </c>
      <c r="C6029" s="8" t="s">
        <v>51</v>
      </c>
      <c r="D6029" s="9" t="s">
        <v>172</v>
      </c>
      <c r="E6029" s="8">
        <v>1</v>
      </c>
      <c r="F6029" s="9" t="str">
        <f>_xlfn.XLOOKUP(D6029,Data!G:G,Data!H:H,0,0,1)</f>
        <v>South America</v>
      </c>
    </row>
    <row r="6030" spans="1:6" x14ac:dyDescent="0.2">
      <c r="A6030" s="9" t="s">
        <v>447</v>
      </c>
      <c r="B6030" s="9" t="s">
        <v>458</v>
      </c>
      <c r="C6030" s="8" t="s">
        <v>51</v>
      </c>
      <c r="D6030" s="9" t="s">
        <v>42</v>
      </c>
      <c r="E6030" s="8">
        <v>1</v>
      </c>
      <c r="F6030" s="9" t="str">
        <f>_xlfn.XLOOKUP(D6030,Data!G:G,Data!H:H,0,0,1)</f>
        <v>Europe</v>
      </c>
    </row>
    <row r="6031" spans="1:6" x14ac:dyDescent="0.2">
      <c r="A6031" s="9" t="s">
        <v>447</v>
      </c>
      <c r="B6031" s="9" t="s">
        <v>458</v>
      </c>
      <c r="C6031" s="8" t="s">
        <v>51</v>
      </c>
      <c r="D6031" s="9" t="s">
        <v>57</v>
      </c>
      <c r="E6031" s="8">
        <v>1</v>
      </c>
      <c r="F6031" s="9" t="str">
        <f>_xlfn.XLOOKUP(D6031,Data!G:G,Data!H:H,0,0,1)</f>
        <v>Asia</v>
      </c>
    </row>
    <row r="6032" spans="1:6" x14ac:dyDescent="0.2">
      <c r="A6032" s="9" t="s">
        <v>447</v>
      </c>
      <c r="B6032" s="9" t="s">
        <v>458</v>
      </c>
      <c r="C6032" s="8" t="s">
        <v>51</v>
      </c>
      <c r="D6032" s="9" t="s">
        <v>189</v>
      </c>
      <c r="E6032" s="8">
        <v>1</v>
      </c>
      <c r="F6032" s="9" t="str">
        <f>_xlfn.XLOOKUP(D6032,Data!G:G,Data!H:H,0,0,1)</f>
        <v>Africa</v>
      </c>
    </row>
    <row r="6033" spans="1:6" x14ac:dyDescent="0.2">
      <c r="A6033" s="9" t="s">
        <v>447</v>
      </c>
      <c r="B6033" s="9" t="s">
        <v>458</v>
      </c>
      <c r="C6033" s="8" t="s">
        <v>51</v>
      </c>
      <c r="D6033" s="9" t="s">
        <v>122</v>
      </c>
      <c r="E6033" s="8">
        <v>1</v>
      </c>
      <c r="F6033" s="9" t="str">
        <f>_xlfn.XLOOKUP(D6033,Data!G:G,Data!H:H,0,0,1)</f>
        <v>Refugee</v>
      </c>
    </row>
    <row r="6034" spans="1:6" x14ac:dyDescent="0.2">
      <c r="A6034" s="9" t="s">
        <v>447</v>
      </c>
      <c r="B6034" s="9" t="s">
        <v>458</v>
      </c>
      <c r="C6034" s="8" t="s">
        <v>51</v>
      </c>
      <c r="D6034" s="9" t="s">
        <v>17</v>
      </c>
      <c r="E6034" s="8">
        <v>1</v>
      </c>
      <c r="F6034" s="9" t="str">
        <f>_xlfn.XLOOKUP(D6034,Data!G:G,Data!H:H,0,0,1)</f>
        <v>Asia</v>
      </c>
    </row>
    <row r="6035" spans="1:6" x14ac:dyDescent="0.2">
      <c r="A6035" s="9" t="s">
        <v>447</v>
      </c>
      <c r="B6035" s="9" t="s">
        <v>458</v>
      </c>
      <c r="C6035" s="8" t="s">
        <v>51</v>
      </c>
      <c r="D6035" s="9" t="s">
        <v>43</v>
      </c>
      <c r="E6035" s="8">
        <v>1</v>
      </c>
      <c r="F6035" s="9" t="str">
        <f>_xlfn.XLOOKUP(D6035,Data!G:G,Data!H:H,0,0,1)</f>
        <v>Europe</v>
      </c>
    </row>
    <row r="6036" spans="1:6" x14ac:dyDescent="0.2">
      <c r="A6036" s="9" t="s">
        <v>447</v>
      </c>
      <c r="B6036" s="9" t="s">
        <v>458</v>
      </c>
      <c r="C6036" s="8" t="s">
        <v>51</v>
      </c>
      <c r="D6036" s="9" t="s">
        <v>31</v>
      </c>
      <c r="E6036" s="8">
        <v>1</v>
      </c>
      <c r="F6036" s="9" t="str">
        <f>_xlfn.XLOOKUP(D6036,Data!G:G,Data!H:H,0,0,1)</f>
        <v>Europe</v>
      </c>
    </row>
    <row r="6037" spans="1:6" x14ac:dyDescent="0.2">
      <c r="A6037" s="9" t="s">
        <v>447</v>
      </c>
      <c r="B6037" s="9" t="s">
        <v>266</v>
      </c>
      <c r="C6037" s="8" t="s">
        <v>51</v>
      </c>
      <c r="D6037" s="9" t="s">
        <v>21</v>
      </c>
      <c r="E6037" s="8">
        <v>1</v>
      </c>
      <c r="F6037" s="9" t="str">
        <f>_xlfn.XLOOKUP(D6037,Data!G:G,Data!H:H,0,0,1)</f>
        <v>Europe</v>
      </c>
    </row>
    <row r="6038" spans="1:6" x14ac:dyDescent="0.2">
      <c r="A6038" s="9" t="s">
        <v>447</v>
      </c>
      <c r="B6038" s="9" t="s">
        <v>266</v>
      </c>
      <c r="C6038" s="8" t="s">
        <v>51</v>
      </c>
      <c r="D6038" s="9" t="s">
        <v>14</v>
      </c>
      <c r="E6038" s="8">
        <v>1</v>
      </c>
      <c r="F6038" s="9" t="str">
        <f>_xlfn.XLOOKUP(D6038,Data!G:G,Data!H:H,0,0,1)</f>
        <v>North America</v>
      </c>
    </row>
    <row r="6039" spans="1:6" x14ac:dyDescent="0.2">
      <c r="A6039" s="9" t="s">
        <v>447</v>
      </c>
      <c r="B6039" s="9" t="s">
        <v>266</v>
      </c>
      <c r="C6039" s="8" t="s">
        <v>51</v>
      </c>
      <c r="D6039" s="9" t="s">
        <v>43</v>
      </c>
      <c r="E6039" s="8">
        <v>1</v>
      </c>
      <c r="F6039" s="9" t="str">
        <f>_xlfn.XLOOKUP(D6039,Data!G:G,Data!H:H,0,0,1)</f>
        <v>Europe</v>
      </c>
    </row>
    <row r="6040" spans="1:6" x14ac:dyDescent="0.2">
      <c r="A6040" s="9" t="s">
        <v>447</v>
      </c>
      <c r="B6040" s="9" t="s">
        <v>266</v>
      </c>
      <c r="C6040" s="8" t="s">
        <v>51</v>
      </c>
      <c r="D6040" s="9" t="s">
        <v>41</v>
      </c>
      <c r="E6040" s="8">
        <v>1</v>
      </c>
      <c r="F6040" s="9" t="str">
        <f>_xlfn.XLOOKUP(D6040,Data!G:G,Data!H:H,0,0,1)</f>
        <v>Asia</v>
      </c>
    </row>
    <row r="6041" spans="1:6" x14ac:dyDescent="0.2">
      <c r="A6041" s="9" t="s">
        <v>447</v>
      </c>
      <c r="B6041" s="9" t="s">
        <v>266</v>
      </c>
      <c r="C6041" s="8" t="s">
        <v>51</v>
      </c>
      <c r="D6041" s="9" t="s">
        <v>10</v>
      </c>
      <c r="E6041" s="8">
        <v>1</v>
      </c>
      <c r="F6041" s="9" t="str">
        <f>_xlfn.XLOOKUP(D6041,Data!G:G,Data!H:H,0,0,1)</f>
        <v>Oceania</v>
      </c>
    </row>
    <row r="6042" spans="1:6" x14ac:dyDescent="0.2">
      <c r="A6042" s="9" t="s">
        <v>447</v>
      </c>
      <c r="B6042" s="9" t="s">
        <v>266</v>
      </c>
      <c r="C6042" s="8" t="s">
        <v>51</v>
      </c>
      <c r="D6042" s="9" t="s">
        <v>13</v>
      </c>
      <c r="E6042" s="8">
        <v>1</v>
      </c>
      <c r="F6042" s="9" t="str">
        <f>_xlfn.XLOOKUP(D6042,Data!G:G,Data!H:H,0,0,1)</f>
        <v>South America</v>
      </c>
    </row>
    <row r="6043" spans="1:6" x14ac:dyDescent="0.2">
      <c r="A6043" s="9" t="s">
        <v>447</v>
      </c>
      <c r="B6043" s="9" t="s">
        <v>266</v>
      </c>
      <c r="C6043" s="8" t="s">
        <v>51</v>
      </c>
      <c r="D6043" s="9" t="s">
        <v>17</v>
      </c>
      <c r="E6043" s="8">
        <v>1</v>
      </c>
      <c r="F6043" s="9" t="str">
        <f>_xlfn.XLOOKUP(D6043,Data!G:G,Data!H:H,0,0,1)</f>
        <v>Asia</v>
      </c>
    </row>
    <row r="6044" spans="1:6" x14ac:dyDescent="0.2">
      <c r="A6044" s="9" t="s">
        <v>447</v>
      </c>
      <c r="B6044" s="9" t="s">
        <v>266</v>
      </c>
      <c r="C6044" s="8" t="s">
        <v>51</v>
      </c>
      <c r="D6044" s="9" t="s">
        <v>95</v>
      </c>
      <c r="E6044" s="8">
        <v>1</v>
      </c>
      <c r="F6044" s="9" t="str">
        <f>_xlfn.XLOOKUP(D6044,Data!G:G,Data!H:H,0,0,1)</f>
        <v>Africa</v>
      </c>
    </row>
    <row r="6045" spans="1:6" x14ac:dyDescent="0.2">
      <c r="A6045" s="9" t="s">
        <v>447</v>
      </c>
      <c r="B6045" s="9" t="s">
        <v>266</v>
      </c>
      <c r="C6045" s="8" t="s">
        <v>51</v>
      </c>
      <c r="D6045" s="9" t="s">
        <v>198</v>
      </c>
      <c r="E6045" s="8">
        <v>1</v>
      </c>
      <c r="F6045" s="9" t="str">
        <f>_xlfn.XLOOKUP(D6045,Data!G:G,Data!H:H,0,0,1)</f>
        <v>Europe</v>
      </c>
    </row>
    <row r="6046" spans="1:6" x14ac:dyDescent="0.2">
      <c r="A6046" s="9" t="s">
        <v>447</v>
      </c>
      <c r="B6046" s="9" t="s">
        <v>266</v>
      </c>
      <c r="C6046" s="8" t="s">
        <v>51</v>
      </c>
      <c r="D6046" s="9" t="s">
        <v>57</v>
      </c>
      <c r="E6046" s="8">
        <v>1</v>
      </c>
      <c r="F6046" s="9" t="str">
        <f>_xlfn.XLOOKUP(D6046,Data!G:G,Data!H:H,0,0,1)</f>
        <v>Asia</v>
      </c>
    </row>
    <row r="6047" spans="1:6" x14ac:dyDescent="0.2">
      <c r="A6047" s="9" t="s">
        <v>447</v>
      </c>
      <c r="B6047" s="9" t="s">
        <v>266</v>
      </c>
      <c r="C6047" s="8" t="s">
        <v>51</v>
      </c>
      <c r="D6047" s="9" t="s">
        <v>45</v>
      </c>
      <c r="E6047" s="8">
        <v>1</v>
      </c>
      <c r="F6047" s="9" t="str">
        <f>_xlfn.XLOOKUP(D6047,Data!G:G,Data!H:H,0,0,1)</f>
        <v>North America</v>
      </c>
    </row>
    <row r="6048" spans="1:6" x14ac:dyDescent="0.2">
      <c r="A6048" s="9" t="s">
        <v>447</v>
      </c>
      <c r="B6048" s="9" t="s">
        <v>266</v>
      </c>
      <c r="C6048" s="8" t="s">
        <v>51</v>
      </c>
      <c r="D6048" s="9" t="s">
        <v>64</v>
      </c>
      <c r="E6048" s="8">
        <v>1</v>
      </c>
      <c r="F6048" s="9" t="str">
        <f>_xlfn.XLOOKUP(D6048,Data!G:G,Data!H:H,0,0,1)</f>
        <v>Africa</v>
      </c>
    </row>
    <row r="6049" spans="1:6" x14ac:dyDescent="0.2">
      <c r="A6049" s="9" t="s">
        <v>447</v>
      </c>
      <c r="B6049" s="9" t="s">
        <v>266</v>
      </c>
      <c r="C6049" s="8" t="s">
        <v>51</v>
      </c>
      <c r="D6049" s="9" t="s">
        <v>338</v>
      </c>
      <c r="E6049" s="8">
        <v>1</v>
      </c>
      <c r="F6049" s="9" t="str">
        <f>_xlfn.XLOOKUP(D6049,Data!G:G,Data!H:H,0,0,1)</f>
        <v>Asia</v>
      </c>
    </row>
    <row r="6050" spans="1:6" x14ac:dyDescent="0.2">
      <c r="A6050" s="9" t="s">
        <v>447</v>
      </c>
      <c r="B6050" s="9" t="s">
        <v>266</v>
      </c>
      <c r="C6050" s="8" t="s">
        <v>51</v>
      </c>
      <c r="D6050" s="9" t="s">
        <v>18</v>
      </c>
      <c r="E6050" s="8">
        <v>1</v>
      </c>
      <c r="F6050" s="9" t="str">
        <f>_xlfn.XLOOKUP(D6050,Data!G:G,Data!H:H,0,0,1)</f>
        <v>Asia</v>
      </c>
    </row>
    <row r="6051" spans="1:6" x14ac:dyDescent="0.2">
      <c r="A6051" s="9" t="s">
        <v>447</v>
      </c>
      <c r="B6051" s="9" t="s">
        <v>266</v>
      </c>
      <c r="C6051" s="8" t="s">
        <v>51</v>
      </c>
      <c r="D6051" s="9" t="s">
        <v>27</v>
      </c>
      <c r="E6051" s="8">
        <v>1</v>
      </c>
      <c r="F6051" s="9" t="str">
        <f>_xlfn.XLOOKUP(D6051,Data!G:G,Data!H:H,0,0,1)</f>
        <v>Europe</v>
      </c>
    </row>
    <row r="6052" spans="1:6" x14ac:dyDescent="0.2">
      <c r="A6052" s="9" t="s">
        <v>447</v>
      </c>
      <c r="B6052" s="9" t="s">
        <v>266</v>
      </c>
      <c r="C6052" s="8" t="s">
        <v>51</v>
      </c>
      <c r="D6052" s="9" t="s">
        <v>191</v>
      </c>
      <c r="E6052" s="8">
        <v>1</v>
      </c>
      <c r="F6052" s="9" t="str">
        <f>_xlfn.XLOOKUP(D6052,Data!G:G,Data!H:H,0,0,1)</f>
        <v>Europe</v>
      </c>
    </row>
    <row r="6053" spans="1:6" x14ac:dyDescent="0.2">
      <c r="A6053" s="9" t="s">
        <v>447</v>
      </c>
      <c r="B6053" s="9" t="s">
        <v>459</v>
      </c>
      <c r="C6053" s="8" t="s">
        <v>51</v>
      </c>
      <c r="D6053" s="9" t="s">
        <v>45</v>
      </c>
      <c r="E6053" s="8">
        <v>1</v>
      </c>
      <c r="F6053" s="9" t="str">
        <f>_xlfn.XLOOKUP(D6053,Data!G:G,Data!H:H,0,0,1)</f>
        <v>North America</v>
      </c>
    </row>
    <row r="6054" spans="1:6" x14ac:dyDescent="0.2">
      <c r="A6054" s="9" t="s">
        <v>447</v>
      </c>
      <c r="B6054" s="9" t="s">
        <v>459</v>
      </c>
      <c r="C6054" s="8" t="s">
        <v>51</v>
      </c>
      <c r="D6054" s="9" t="s">
        <v>25</v>
      </c>
      <c r="E6054" s="8">
        <v>1</v>
      </c>
      <c r="F6054" s="9" t="str">
        <f>_xlfn.XLOOKUP(D6054,Data!G:G,Data!H:H,0,0,1)</f>
        <v>Europe</v>
      </c>
    </row>
    <row r="6055" spans="1:6" x14ac:dyDescent="0.2">
      <c r="A6055" s="9" t="s">
        <v>447</v>
      </c>
      <c r="B6055" s="9" t="s">
        <v>459</v>
      </c>
      <c r="C6055" s="8" t="s">
        <v>51</v>
      </c>
      <c r="D6055" s="9" t="s">
        <v>104</v>
      </c>
      <c r="E6055" s="8">
        <v>1</v>
      </c>
      <c r="F6055" s="9" t="str">
        <f>_xlfn.XLOOKUP(D6055,Data!G:G,Data!H:H,0,0,1)</f>
        <v>Africa</v>
      </c>
    </row>
    <row r="6056" spans="1:6" x14ac:dyDescent="0.2">
      <c r="A6056" s="9" t="s">
        <v>447</v>
      </c>
      <c r="B6056" s="9" t="s">
        <v>459</v>
      </c>
      <c r="C6056" s="8" t="s">
        <v>51</v>
      </c>
      <c r="D6056" s="9" t="s">
        <v>143</v>
      </c>
      <c r="E6056" s="8">
        <v>1</v>
      </c>
      <c r="F6056" s="9" t="str">
        <f>_xlfn.XLOOKUP(D6056,Data!G:G,Data!H:H,0,0,1)</f>
        <v>Europe</v>
      </c>
    </row>
    <row r="6057" spans="1:6" x14ac:dyDescent="0.2">
      <c r="A6057" s="9" t="s">
        <v>447</v>
      </c>
      <c r="B6057" s="9" t="s">
        <v>459</v>
      </c>
      <c r="C6057" s="8" t="s">
        <v>51</v>
      </c>
      <c r="D6057" s="9" t="s">
        <v>22</v>
      </c>
      <c r="E6057" s="8">
        <v>1</v>
      </c>
      <c r="F6057" s="9" t="str">
        <f>_xlfn.XLOOKUP(D6057,Data!G:G,Data!H:H,0,0,1)</f>
        <v>Africa</v>
      </c>
    </row>
    <row r="6058" spans="1:6" x14ac:dyDescent="0.2">
      <c r="A6058" s="9" t="s">
        <v>447</v>
      </c>
      <c r="B6058" s="9" t="s">
        <v>459</v>
      </c>
      <c r="C6058" s="8" t="s">
        <v>51</v>
      </c>
      <c r="D6058" s="9" t="s">
        <v>42</v>
      </c>
      <c r="E6058" s="8">
        <v>1</v>
      </c>
      <c r="F6058" s="9" t="str">
        <f>_xlfn.XLOOKUP(D6058,Data!G:G,Data!H:H,0,0,1)</f>
        <v>Europe</v>
      </c>
    </row>
    <row r="6059" spans="1:6" x14ac:dyDescent="0.2">
      <c r="A6059" s="9" t="s">
        <v>447</v>
      </c>
      <c r="B6059" s="9" t="s">
        <v>459</v>
      </c>
      <c r="C6059" s="8" t="s">
        <v>51</v>
      </c>
      <c r="D6059" s="9" t="s">
        <v>282</v>
      </c>
      <c r="E6059" s="8">
        <v>1</v>
      </c>
      <c r="F6059" s="9" t="str">
        <f>_xlfn.XLOOKUP(D6059,Data!G:G,Data!H:H,0,0,1)</f>
        <v>Europe</v>
      </c>
    </row>
    <row r="6060" spans="1:6" x14ac:dyDescent="0.2">
      <c r="A6060" s="9" t="s">
        <v>447</v>
      </c>
      <c r="B6060" s="9" t="s">
        <v>459</v>
      </c>
      <c r="C6060" s="8" t="s">
        <v>51</v>
      </c>
      <c r="D6060" s="9" t="s">
        <v>89</v>
      </c>
      <c r="E6060" s="8">
        <v>1</v>
      </c>
      <c r="F6060" s="9" t="str">
        <f>_xlfn.XLOOKUP(D6060,Data!G:G,Data!H:H,0,0,1)</f>
        <v>North America</v>
      </c>
    </row>
    <row r="6061" spans="1:6" x14ac:dyDescent="0.2">
      <c r="A6061" s="9" t="s">
        <v>447</v>
      </c>
      <c r="B6061" s="9" t="s">
        <v>459</v>
      </c>
      <c r="C6061" s="8" t="s">
        <v>51</v>
      </c>
      <c r="D6061" s="9" t="s">
        <v>94</v>
      </c>
      <c r="E6061" s="8">
        <v>1</v>
      </c>
      <c r="F6061" s="9" t="str">
        <f>_xlfn.XLOOKUP(D6061,Data!G:G,Data!H:H,0,0,1)</f>
        <v>Oceania</v>
      </c>
    </row>
    <row r="6062" spans="1:6" x14ac:dyDescent="0.2">
      <c r="A6062" s="9" t="s">
        <v>447</v>
      </c>
      <c r="B6062" s="9" t="s">
        <v>459</v>
      </c>
      <c r="C6062" s="8" t="s">
        <v>51</v>
      </c>
      <c r="D6062" s="9" t="s">
        <v>188</v>
      </c>
      <c r="E6062" s="8">
        <v>1</v>
      </c>
      <c r="F6062" s="9" t="str">
        <f>_xlfn.XLOOKUP(D6062,Data!G:G,Data!H:H,0,0,1)</f>
        <v>Asia</v>
      </c>
    </row>
    <row r="6063" spans="1:6" x14ac:dyDescent="0.2">
      <c r="A6063" s="9" t="s">
        <v>447</v>
      </c>
      <c r="B6063" s="9" t="s">
        <v>459</v>
      </c>
      <c r="C6063" s="8" t="s">
        <v>51</v>
      </c>
      <c r="D6063" s="9" t="s">
        <v>17</v>
      </c>
      <c r="E6063" s="8">
        <v>1</v>
      </c>
      <c r="F6063" s="9" t="str">
        <f>_xlfn.XLOOKUP(D6063,Data!G:G,Data!H:H,0,0,1)</f>
        <v>Asia</v>
      </c>
    </row>
    <row r="6064" spans="1:6" x14ac:dyDescent="0.2">
      <c r="A6064" s="9" t="s">
        <v>447</v>
      </c>
      <c r="B6064" s="9" t="s">
        <v>459</v>
      </c>
      <c r="C6064" s="8" t="s">
        <v>51</v>
      </c>
      <c r="D6064" s="9" t="s">
        <v>119</v>
      </c>
      <c r="E6064" s="8">
        <v>1</v>
      </c>
      <c r="F6064" s="9" t="str">
        <f>_xlfn.XLOOKUP(D6064,Data!G:G,Data!H:H,0,0,1)</f>
        <v>Africa</v>
      </c>
    </row>
    <row r="6065" spans="1:6" x14ac:dyDescent="0.2">
      <c r="A6065" s="9" t="s">
        <v>447</v>
      </c>
      <c r="B6065" s="9" t="s">
        <v>459</v>
      </c>
      <c r="C6065" s="8" t="s">
        <v>51</v>
      </c>
      <c r="D6065" s="9" t="s">
        <v>129</v>
      </c>
      <c r="E6065" s="8">
        <v>1</v>
      </c>
      <c r="F6065" s="9" t="str">
        <f>_xlfn.XLOOKUP(D6065,Data!G:G,Data!H:H,0,0,1)</f>
        <v>Asia</v>
      </c>
    </row>
    <row r="6066" spans="1:6" x14ac:dyDescent="0.2">
      <c r="A6066" s="9" t="s">
        <v>447</v>
      </c>
      <c r="B6066" s="9" t="s">
        <v>459</v>
      </c>
      <c r="C6066" s="8" t="s">
        <v>51</v>
      </c>
      <c r="D6066" s="9" t="s">
        <v>13</v>
      </c>
      <c r="E6066" s="8">
        <v>1</v>
      </c>
      <c r="F6066" s="9" t="str">
        <f>_xlfn.XLOOKUP(D6066,Data!G:G,Data!H:H,0,0,1)</f>
        <v>South America</v>
      </c>
    </row>
    <row r="6067" spans="1:6" x14ac:dyDescent="0.2">
      <c r="A6067" s="9" t="s">
        <v>447</v>
      </c>
      <c r="B6067" s="9" t="s">
        <v>459</v>
      </c>
      <c r="C6067" s="8" t="s">
        <v>51</v>
      </c>
      <c r="D6067" s="9" t="s">
        <v>171</v>
      </c>
      <c r="E6067" s="8">
        <v>1</v>
      </c>
      <c r="F6067" s="9" t="str">
        <f>_xlfn.XLOOKUP(D6067,Data!G:G,Data!H:H,0,0,1)</f>
        <v>Europe</v>
      </c>
    </row>
    <row r="6068" spans="1:6" x14ac:dyDescent="0.2">
      <c r="A6068" s="9" t="s">
        <v>447</v>
      </c>
      <c r="B6068" s="9" t="s">
        <v>459</v>
      </c>
      <c r="C6068" s="8" t="s">
        <v>51</v>
      </c>
      <c r="D6068" s="9" t="s">
        <v>46</v>
      </c>
      <c r="E6068" s="8">
        <v>1</v>
      </c>
      <c r="F6068" s="9" t="str">
        <f>_xlfn.XLOOKUP(D6068,Data!G:G,Data!H:H,0,0,1)</f>
        <v>Asia</v>
      </c>
    </row>
    <row r="6069" spans="1:6" x14ac:dyDescent="0.2">
      <c r="A6069" s="9" t="s">
        <v>447</v>
      </c>
      <c r="B6069" s="9" t="s">
        <v>460</v>
      </c>
      <c r="C6069" s="8" t="s">
        <v>51</v>
      </c>
      <c r="D6069" s="9" t="s">
        <v>128</v>
      </c>
      <c r="E6069" s="8">
        <v>1</v>
      </c>
      <c r="F6069" s="9" t="str">
        <f>_xlfn.XLOOKUP(D6069,Data!G:G,Data!H:H,0,0,1)</f>
        <v>Asia</v>
      </c>
    </row>
    <row r="6070" spans="1:6" x14ac:dyDescent="0.2">
      <c r="A6070" s="9" t="s">
        <v>447</v>
      </c>
      <c r="B6070" s="9" t="s">
        <v>460</v>
      </c>
      <c r="C6070" s="8" t="s">
        <v>51</v>
      </c>
      <c r="D6070" s="9" t="s">
        <v>25</v>
      </c>
      <c r="E6070" s="8">
        <v>1</v>
      </c>
      <c r="F6070" s="9" t="str">
        <f>_xlfn.XLOOKUP(D6070,Data!G:G,Data!H:H,0,0,1)</f>
        <v>Europe</v>
      </c>
    </row>
    <row r="6071" spans="1:6" x14ac:dyDescent="0.2">
      <c r="A6071" s="9" t="s">
        <v>447</v>
      </c>
      <c r="B6071" s="9" t="s">
        <v>460</v>
      </c>
      <c r="C6071" s="8" t="s">
        <v>51</v>
      </c>
      <c r="D6071" s="9" t="s">
        <v>26</v>
      </c>
      <c r="E6071" s="8">
        <v>1</v>
      </c>
      <c r="F6071" s="9" t="str">
        <f>_xlfn.XLOOKUP(D6071,Data!G:G,Data!H:H,0,0,1)</f>
        <v>Europe</v>
      </c>
    </row>
    <row r="6072" spans="1:6" x14ac:dyDescent="0.2">
      <c r="A6072" s="9" t="s">
        <v>447</v>
      </c>
      <c r="B6072" s="9" t="s">
        <v>460</v>
      </c>
      <c r="C6072" s="8" t="s">
        <v>51</v>
      </c>
      <c r="D6072" s="9" t="s">
        <v>20</v>
      </c>
      <c r="E6072" s="8">
        <v>1</v>
      </c>
      <c r="F6072" s="9" t="str">
        <f>_xlfn.XLOOKUP(D6072,Data!G:G,Data!H:H,0,0,1)</f>
        <v>North America</v>
      </c>
    </row>
    <row r="6073" spans="1:6" x14ac:dyDescent="0.2">
      <c r="A6073" s="9" t="s">
        <v>447</v>
      </c>
      <c r="B6073" s="9" t="s">
        <v>460</v>
      </c>
      <c r="C6073" s="8" t="s">
        <v>51</v>
      </c>
      <c r="D6073" s="9" t="s">
        <v>188</v>
      </c>
      <c r="E6073" s="8">
        <v>1</v>
      </c>
      <c r="F6073" s="9" t="str">
        <f>_xlfn.XLOOKUP(D6073,Data!G:G,Data!H:H,0,0,1)</f>
        <v>Asia</v>
      </c>
    </row>
    <row r="6074" spans="1:6" x14ac:dyDescent="0.2">
      <c r="A6074" s="9" t="s">
        <v>447</v>
      </c>
      <c r="B6074" s="9" t="s">
        <v>460</v>
      </c>
      <c r="C6074" s="8" t="s">
        <v>51</v>
      </c>
      <c r="D6074" s="9" t="s">
        <v>157</v>
      </c>
      <c r="E6074" s="8">
        <v>1</v>
      </c>
      <c r="F6074" s="9" t="str">
        <f>_xlfn.XLOOKUP(D6074,Data!G:G,Data!H:H,0,0,1)</f>
        <v>Africa</v>
      </c>
    </row>
    <row r="6075" spans="1:6" x14ac:dyDescent="0.2">
      <c r="A6075" s="9" t="s">
        <v>447</v>
      </c>
      <c r="B6075" s="9" t="s">
        <v>460</v>
      </c>
      <c r="C6075" s="8" t="s">
        <v>51</v>
      </c>
      <c r="D6075" s="9" t="s">
        <v>43</v>
      </c>
      <c r="E6075" s="8">
        <v>1</v>
      </c>
      <c r="F6075" s="9" t="str">
        <f>_xlfn.XLOOKUP(D6075,Data!G:G,Data!H:H,0,0,1)</f>
        <v>Europe</v>
      </c>
    </row>
    <row r="6076" spans="1:6" x14ac:dyDescent="0.2">
      <c r="A6076" s="9" t="s">
        <v>447</v>
      </c>
      <c r="B6076" s="9" t="s">
        <v>460</v>
      </c>
      <c r="C6076" s="8" t="s">
        <v>51</v>
      </c>
      <c r="D6076" s="9" t="s">
        <v>16</v>
      </c>
      <c r="E6076" s="8">
        <v>1</v>
      </c>
      <c r="F6076" s="9" t="str">
        <f>_xlfn.XLOOKUP(D6076,Data!G:G,Data!H:H,0,0,1)</f>
        <v>South America</v>
      </c>
    </row>
    <row r="6077" spans="1:6" x14ac:dyDescent="0.2">
      <c r="A6077" s="9" t="s">
        <v>447</v>
      </c>
      <c r="B6077" s="9" t="s">
        <v>460</v>
      </c>
      <c r="C6077" s="8" t="s">
        <v>51</v>
      </c>
      <c r="D6077" s="9" t="s">
        <v>21</v>
      </c>
      <c r="E6077" s="8">
        <v>1</v>
      </c>
      <c r="F6077" s="9" t="str">
        <f>_xlfn.XLOOKUP(D6077,Data!G:G,Data!H:H,0,0,1)</f>
        <v>Europe</v>
      </c>
    </row>
    <row r="6078" spans="1:6" x14ac:dyDescent="0.2">
      <c r="A6078" s="9" t="s">
        <v>447</v>
      </c>
      <c r="B6078" s="9" t="s">
        <v>460</v>
      </c>
      <c r="C6078" s="8" t="s">
        <v>51</v>
      </c>
      <c r="D6078" s="9" t="s">
        <v>41</v>
      </c>
      <c r="E6078" s="8">
        <v>1</v>
      </c>
      <c r="F6078" s="9" t="str">
        <f>_xlfn.XLOOKUP(D6078,Data!G:G,Data!H:H,0,0,1)</f>
        <v>Asia</v>
      </c>
    </row>
    <row r="6079" spans="1:6" x14ac:dyDescent="0.2">
      <c r="A6079" s="9" t="s">
        <v>447</v>
      </c>
      <c r="B6079" s="9" t="s">
        <v>460</v>
      </c>
      <c r="C6079" s="8" t="s">
        <v>51</v>
      </c>
      <c r="D6079" s="9" t="s">
        <v>17</v>
      </c>
      <c r="E6079" s="8">
        <v>1</v>
      </c>
      <c r="F6079" s="9" t="str">
        <f>_xlfn.XLOOKUP(D6079,Data!G:G,Data!H:H,0,0,1)</f>
        <v>Asia</v>
      </c>
    </row>
    <row r="6080" spans="1:6" x14ac:dyDescent="0.2">
      <c r="A6080" s="9" t="s">
        <v>447</v>
      </c>
      <c r="B6080" s="9" t="s">
        <v>460</v>
      </c>
      <c r="C6080" s="8" t="s">
        <v>51</v>
      </c>
      <c r="D6080" s="9" t="s">
        <v>52</v>
      </c>
      <c r="E6080" s="8">
        <v>1</v>
      </c>
      <c r="F6080" s="9" t="str">
        <f>_xlfn.XLOOKUP(D6080,Data!G:G,Data!H:H,0,0,1)</f>
        <v>Europe</v>
      </c>
    </row>
    <row r="6081" spans="1:6" x14ac:dyDescent="0.2">
      <c r="A6081" s="9" t="s">
        <v>447</v>
      </c>
      <c r="B6081" s="9" t="s">
        <v>460</v>
      </c>
      <c r="C6081" s="8" t="s">
        <v>51</v>
      </c>
      <c r="D6081" s="9" t="s">
        <v>104</v>
      </c>
      <c r="E6081" s="8">
        <v>1</v>
      </c>
      <c r="F6081" s="9" t="str">
        <f>_xlfn.XLOOKUP(D6081,Data!G:G,Data!H:H,0,0,1)</f>
        <v>Africa</v>
      </c>
    </row>
    <row r="6082" spans="1:6" x14ac:dyDescent="0.2">
      <c r="A6082" s="9" t="s">
        <v>447</v>
      </c>
      <c r="B6082" s="9" t="s">
        <v>460</v>
      </c>
      <c r="C6082" s="8" t="s">
        <v>51</v>
      </c>
      <c r="D6082" s="9" t="s">
        <v>46</v>
      </c>
      <c r="E6082" s="8">
        <v>1</v>
      </c>
      <c r="F6082" s="9" t="str">
        <f>_xlfn.XLOOKUP(D6082,Data!G:G,Data!H:H,0,0,1)</f>
        <v>Asia</v>
      </c>
    </row>
    <row r="6083" spans="1:6" x14ac:dyDescent="0.2">
      <c r="A6083" s="9" t="s">
        <v>447</v>
      </c>
      <c r="B6083" s="9" t="s">
        <v>460</v>
      </c>
      <c r="C6083" s="8" t="s">
        <v>51</v>
      </c>
      <c r="D6083" s="9" t="s">
        <v>27</v>
      </c>
      <c r="E6083" s="8">
        <v>1</v>
      </c>
      <c r="F6083" s="9" t="str">
        <f>_xlfn.XLOOKUP(D6083,Data!G:G,Data!H:H,0,0,1)</f>
        <v>Europe</v>
      </c>
    </row>
    <row r="6084" spans="1:6" x14ac:dyDescent="0.2">
      <c r="A6084" s="9" t="s">
        <v>447</v>
      </c>
      <c r="B6084" s="9" t="s">
        <v>460</v>
      </c>
      <c r="C6084" s="8" t="s">
        <v>51</v>
      </c>
      <c r="D6084" s="9" t="s">
        <v>94</v>
      </c>
      <c r="E6084" s="8">
        <v>1</v>
      </c>
      <c r="F6084" s="9" t="str">
        <f>_xlfn.XLOOKUP(D6084,Data!G:G,Data!H:H,0,0,1)</f>
        <v>Oceania</v>
      </c>
    </row>
    <row r="6085" spans="1:6" x14ac:dyDescent="0.2">
      <c r="A6085" s="9" t="s">
        <v>448</v>
      </c>
      <c r="B6085" s="9" t="s">
        <v>454</v>
      </c>
      <c r="C6085" s="8" t="s">
        <v>8</v>
      </c>
      <c r="D6085" s="9" t="s">
        <v>9</v>
      </c>
      <c r="E6085" s="8">
        <v>4</v>
      </c>
      <c r="F6085" s="9" t="str">
        <f>_xlfn.XLOOKUP(D6085,Data!G:G,Data!H:H,0,0,1)</f>
        <v>South America</v>
      </c>
    </row>
    <row r="6086" spans="1:6" x14ac:dyDescent="0.2">
      <c r="A6086" s="9" t="s">
        <v>448</v>
      </c>
      <c r="B6086" s="9" t="s">
        <v>454</v>
      </c>
      <c r="C6086" s="8" t="s">
        <v>8</v>
      </c>
      <c r="D6086" s="9" t="s">
        <v>10</v>
      </c>
      <c r="E6086" s="8">
        <v>3</v>
      </c>
      <c r="F6086" s="9" t="str">
        <f>_xlfn.XLOOKUP(D6086,Data!G:G,Data!H:H,0,0,1)</f>
        <v>Oceania</v>
      </c>
    </row>
    <row r="6087" spans="1:6" x14ac:dyDescent="0.2">
      <c r="A6087" s="9" t="s">
        <v>448</v>
      </c>
      <c r="B6087" s="9" t="s">
        <v>454</v>
      </c>
      <c r="C6087" s="8" t="s">
        <v>8</v>
      </c>
      <c r="D6087" s="9" t="s">
        <v>52</v>
      </c>
      <c r="E6087" s="8">
        <v>1</v>
      </c>
      <c r="F6087" s="9" t="str">
        <f>_xlfn.XLOOKUP(D6087,Data!G:G,Data!H:H,0,0,1)</f>
        <v>Europe</v>
      </c>
    </row>
    <row r="6088" spans="1:6" x14ac:dyDescent="0.2">
      <c r="A6088" s="9" t="s">
        <v>448</v>
      </c>
      <c r="B6088" s="9" t="s">
        <v>454</v>
      </c>
      <c r="C6088" s="8" t="s">
        <v>8</v>
      </c>
      <c r="D6088" s="9" t="s">
        <v>141</v>
      </c>
      <c r="E6088" s="8">
        <v>1</v>
      </c>
      <c r="F6088" s="9" t="str">
        <f>_xlfn.XLOOKUP(D6088,Data!G:G,Data!H:H,0,0,1)</f>
        <v>Europe</v>
      </c>
    </row>
    <row r="6089" spans="1:6" x14ac:dyDescent="0.2">
      <c r="A6089" s="9" t="s">
        <v>448</v>
      </c>
      <c r="B6089" s="9" t="s">
        <v>454</v>
      </c>
      <c r="C6089" s="8" t="s">
        <v>8</v>
      </c>
      <c r="D6089" s="9" t="s">
        <v>13</v>
      </c>
      <c r="E6089" s="8">
        <v>2</v>
      </c>
      <c r="F6089" s="9" t="str">
        <f>_xlfn.XLOOKUP(D6089,Data!G:G,Data!H:H,0,0,1)</f>
        <v>South America</v>
      </c>
    </row>
    <row r="6090" spans="1:6" x14ac:dyDescent="0.2">
      <c r="A6090" s="9" t="s">
        <v>448</v>
      </c>
      <c r="B6090" s="9" t="s">
        <v>454</v>
      </c>
      <c r="C6090" s="8" t="s">
        <v>8</v>
      </c>
      <c r="D6090" s="9" t="s">
        <v>14</v>
      </c>
      <c r="E6090" s="8">
        <v>2</v>
      </c>
      <c r="F6090" s="9" t="str">
        <f>_xlfn.XLOOKUP(D6090,Data!G:G,Data!H:H,0,0,1)</f>
        <v>North America</v>
      </c>
    </row>
    <row r="6091" spans="1:6" x14ac:dyDescent="0.2">
      <c r="A6091" s="9" t="s">
        <v>448</v>
      </c>
      <c r="B6091" s="9" t="s">
        <v>454</v>
      </c>
      <c r="C6091" s="8" t="s">
        <v>8</v>
      </c>
      <c r="D6091" s="9" t="s">
        <v>16</v>
      </c>
      <c r="E6091" s="8">
        <v>3</v>
      </c>
      <c r="F6091" s="9" t="str">
        <f>_xlfn.XLOOKUP(D6091,Data!G:G,Data!H:H,0,0,1)</f>
        <v>South America</v>
      </c>
    </row>
    <row r="6092" spans="1:6" x14ac:dyDescent="0.2">
      <c r="A6092" s="9" t="s">
        <v>448</v>
      </c>
      <c r="B6092" s="9" t="s">
        <v>454</v>
      </c>
      <c r="C6092" s="8" t="s">
        <v>8</v>
      </c>
      <c r="D6092" s="9" t="s">
        <v>17</v>
      </c>
      <c r="E6092" s="8">
        <v>1</v>
      </c>
      <c r="F6092" s="9" t="str">
        <f>_xlfn.XLOOKUP(D6092,Data!G:G,Data!H:H,0,0,1)</f>
        <v>Asia</v>
      </c>
    </row>
    <row r="6093" spans="1:6" x14ac:dyDescent="0.2">
      <c r="A6093" s="9" t="s">
        <v>448</v>
      </c>
      <c r="B6093" s="9" t="s">
        <v>454</v>
      </c>
      <c r="C6093" s="8" t="s">
        <v>8</v>
      </c>
      <c r="D6093" s="9" t="s">
        <v>21</v>
      </c>
      <c r="E6093" s="8">
        <v>2</v>
      </c>
      <c r="F6093" s="9" t="str">
        <f>_xlfn.XLOOKUP(D6093,Data!G:G,Data!H:H,0,0,1)</f>
        <v>Europe</v>
      </c>
    </row>
    <row r="6094" spans="1:6" x14ac:dyDescent="0.2">
      <c r="A6094" s="9" t="s">
        <v>448</v>
      </c>
      <c r="B6094" s="9" t="s">
        <v>454</v>
      </c>
      <c r="C6094" s="8" t="s">
        <v>8</v>
      </c>
      <c r="D6094" s="9" t="s">
        <v>25</v>
      </c>
      <c r="E6094" s="8">
        <v>4</v>
      </c>
      <c r="F6094" s="9" t="str">
        <f>_xlfn.XLOOKUP(D6094,Data!G:G,Data!H:H,0,0,1)</f>
        <v>Europe</v>
      </c>
    </row>
    <row r="6095" spans="1:6" x14ac:dyDescent="0.2">
      <c r="A6095" s="9" t="s">
        <v>448</v>
      </c>
      <c r="B6095" s="9" t="s">
        <v>454</v>
      </c>
      <c r="C6095" s="8" t="s">
        <v>8</v>
      </c>
      <c r="D6095" s="9" t="s">
        <v>26</v>
      </c>
      <c r="E6095" s="8">
        <v>4</v>
      </c>
      <c r="F6095" s="9" t="str">
        <f>_xlfn.XLOOKUP(D6095,Data!G:G,Data!H:H,0,0,1)</f>
        <v>Europe</v>
      </c>
    </row>
    <row r="6096" spans="1:6" x14ac:dyDescent="0.2">
      <c r="A6096" s="9" t="s">
        <v>448</v>
      </c>
      <c r="B6096" s="9" t="s">
        <v>454</v>
      </c>
      <c r="C6096" s="8" t="s">
        <v>8</v>
      </c>
      <c r="D6096" s="9" t="s">
        <v>27</v>
      </c>
      <c r="E6096" s="8">
        <v>2</v>
      </c>
      <c r="F6096" s="9" t="str">
        <f>_xlfn.XLOOKUP(D6096,Data!G:G,Data!H:H,0,0,1)</f>
        <v>Europe</v>
      </c>
    </row>
    <row r="6097" spans="1:6" x14ac:dyDescent="0.2">
      <c r="A6097" s="9" t="s">
        <v>448</v>
      </c>
      <c r="B6097" s="9" t="s">
        <v>454</v>
      </c>
      <c r="C6097" s="8" t="s">
        <v>8</v>
      </c>
      <c r="D6097" s="9" t="s">
        <v>70</v>
      </c>
      <c r="E6097" s="8">
        <v>2</v>
      </c>
      <c r="F6097" s="9" t="str">
        <f>_xlfn.XLOOKUP(D6097,Data!G:G,Data!H:H,0,0,1)</f>
        <v>Europe</v>
      </c>
    </row>
    <row r="6098" spans="1:6" x14ac:dyDescent="0.2">
      <c r="A6098" s="9" t="s">
        <v>448</v>
      </c>
      <c r="B6098" s="9" t="s">
        <v>454</v>
      </c>
      <c r="C6098" s="8" t="s">
        <v>8</v>
      </c>
      <c r="D6098" s="9" t="s">
        <v>143</v>
      </c>
      <c r="E6098" s="8">
        <v>2</v>
      </c>
      <c r="F6098" s="9" t="str">
        <f>_xlfn.XLOOKUP(D6098,Data!G:G,Data!H:H,0,0,1)</f>
        <v>Europe</v>
      </c>
    </row>
    <row r="6099" spans="1:6" x14ac:dyDescent="0.2">
      <c r="A6099" s="9" t="s">
        <v>448</v>
      </c>
      <c r="B6099" s="9" t="s">
        <v>454</v>
      </c>
      <c r="C6099" s="8" t="s">
        <v>8</v>
      </c>
      <c r="D6099" s="9" t="s">
        <v>28</v>
      </c>
      <c r="E6099" s="8">
        <v>1</v>
      </c>
      <c r="F6099" s="9" t="str">
        <f>_xlfn.XLOOKUP(D6099,Data!G:G,Data!H:H,0,0,1)</f>
        <v>Asia</v>
      </c>
    </row>
    <row r="6100" spans="1:6" x14ac:dyDescent="0.2">
      <c r="A6100" s="9" t="s">
        <v>448</v>
      </c>
      <c r="B6100" s="9" t="s">
        <v>454</v>
      </c>
      <c r="C6100" s="8" t="s">
        <v>8</v>
      </c>
      <c r="D6100" s="9" t="s">
        <v>31</v>
      </c>
      <c r="E6100" s="8">
        <v>4</v>
      </c>
      <c r="F6100" s="9" t="str">
        <f>_xlfn.XLOOKUP(D6100,Data!G:G,Data!H:H,0,0,1)</f>
        <v>Europe</v>
      </c>
    </row>
    <row r="6101" spans="1:6" x14ac:dyDescent="0.2">
      <c r="A6101" s="9" t="s">
        <v>448</v>
      </c>
      <c r="B6101" s="9" t="s">
        <v>454</v>
      </c>
      <c r="C6101" s="8" t="s">
        <v>8</v>
      </c>
      <c r="D6101" s="9" t="s">
        <v>32</v>
      </c>
      <c r="E6101" s="8">
        <v>2</v>
      </c>
      <c r="F6101" s="9" t="str">
        <f>_xlfn.XLOOKUP(D6101,Data!G:G,Data!H:H,0,0,1)</f>
        <v>Asia</v>
      </c>
    </row>
    <row r="6102" spans="1:6" x14ac:dyDescent="0.2">
      <c r="A6102" s="9" t="s">
        <v>448</v>
      </c>
      <c r="B6102" s="9" t="s">
        <v>454</v>
      </c>
      <c r="C6102" s="8" t="s">
        <v>8</v>
      </c>
      <c r="D6102" s="9" t="s">
        <v>33</v>
      </c>
      <c r="E6102" s="8">
        <v>2</v>
      </c>
      <c r="F6102" s="9" t="str">
        <f>_xlfn.XLOOKUP(D6102,Data!G:G,Data!H:H,0,0,1)</f>
        <v>Asia</v>
      </c>
    </row>
    <row r="6103" spans="1:6" x14ac:dyDescent="0.2">
      <c r="A6103" s="9" t="s">
        <v>448</v>
      </c>
      <c r="B6103" s="9" t="s">
        <v>454</v>
      </c>
      <c r="C6103" s="8" t="s">
        <v>8</v>
      </c>
      <c r="D6103" s="9" t="s">
        <v>338</v>
      </c>
      <c r="E6103" s="8">
        <v>2</v>
      </c>
      <c r="F6103" s="9" t="str">
        <f>_xlfn.XLOOKUP(D6103,Data!G:G,Data!H:H,0,0,1)</f>
        <v>Asia</v>
      </c>
    </row>
    <row r="6104" spans="1:6" x14ac:dyDescent="0.2">
      <c r="A6104" s="9" t="s">
        <v>448</v>
      </c>
      <c r="B6104" s="9" t="s">
        <v>454</v>
      </c>
      <c r="C6104" s="8" t="s">
        <v>8</v>
      </c>
      <c r="D6104" s="9" t="s">
        <v>38</v>
      </c>
      <c r="E6104" s="8">
        <v>2</v>
      </c>
      <c r="F6104" s="9" t="str">
        <f>_xlfn.XLOOKUP(D6104,Data!G:G,Data!H:H,0,0,1)</f>
        <v>Europe</v>
      </c>
    </row>
    <row r="6105" spans="1:6" x14ac:dyDescent="0.2">
      <c r="A6105" s="9" t="s">
        <v>448</v>
      </c>
      <c r="B6105" s="9" t="s">
        <v>454</v>
      </c>
      <c r="C6105" s="8" t="s">
        <v>8</v>
      </c>
      <c r="D6105" s="9" t="s">
        <v>144</v>
      </c>
      <c r="E6105" s="8">
        <v>1</v>
      </c>
      <c r="F6105" s="9" t="str">
        <f>_xlfn.XLOOKUP(D6105,Data!G:G,Data!H:H,0,0,1)</f>
        <v>Europe</v>
      </c>
    </row>
    <row r="6106" spans="1:6" x14ac:dyDescent="0.2">
      <c r="A6106" s="9" t="s">
        <v>448</v>
      </c>
      <c r="B6106" s="9" t="s">
        <v>454</v>
      </c>
      <c r="C6106" s="8" t="s">
        <v>8</v>
      </c>
      <c r="D6106" s="9" t="s">
        <v>145</v>
      </c>
      <c r="E6106" s="8">
        <v>2</v>
      </c>
      <c r="F6106" s="9" t="str">
        <f>_xlfn.XLOOKUP(D6106,Data!G:G,Data!H:H,0,0,1)</f>
        <v>Europe</v>
      </c>
    </row>
    <row r="6107" spans="1:6" x14ac:dyDescent="0.2">
      <c r="A6107" s="9" t="s">
        <v>448</v>
      </c>
      <c r="B6107" s="9" t="s">
        <v>454</v>
      </c>
      <c r="C6107" s="8" t="s">
        <v>8</v>
      </c>
      <c r="D6107" s="9" t="s">
        <v>279</v>
      </c>
      <c r="E6107" s="8">
        <v>3</v>
      </c>
      <c r="F6107" s="9" t="str">
        <f>_xlfn.XLOOKUP(D6107,Data!G:G,Data!H:H,0,0,1)</f>
        <v>Europe</v>
      </c>
    </row>
    <row r="6108" spans="1:6" x14ac:dyDescent="0.2">
      <c r="A6108" s="9" t="s">
        <v>448</v>
      </c>
      <c r="B6108" s="9" t="s">
        <v>454</v>
      </c>
      <c r="C6108" s="8" t="s">
        <v>8</v>
      </c>
      <c r="D6108" s="9" t="s">
        <v>171</v>
      </c>
      <c r="E6108" s="8">
        <v>2</v>
      </c>
      <c r="F6108" s="9" t="str">
        <f>_xlfn.XLOOKUP(D6108,Data!G:G,Data!H:H,0,0,1)</f>
        <v>Europe</v>
      </c>
    </row>
    <row r="6109" spans="1:6" x14ac:dyDescent="0.2">
      <c r="A6109" s="9" t="s">
        <v>448</v>
      </c>
      <c r="B6109" s="9" t="s">
        <v>454</v>
      </c>
      <c r="C6109" s="8" t="s">
        <v>8</v>
      </c>
      <c r="D6109" s="9" t="s">
        <v>42</v>
      </c>
      <c r="E6109" s="8">
        <v>4</v>
      </c>
      <c r="F6109" s="9" t="str">
        <f>_xlfn.XLOOKUP(D6109,Data!G:G,Data!H:H,0,0,1)</f>
        <v>Europe</v>
      </c>
    </row>
    <row r="6110" spans="1:6" x14ac:dyDescent="0.2">
      <c r="A6110" s="9" t="s">
        <v>448</v>
      </c>
      <c r="B6110" s="9" t="s">
        <v>454</v>
      </c>
      <c r="C6110" s="8" t="s">
        <v>8</v>
      </c>
      <c r="D6110" s="9" t="s">
        <v>137</v>
      </c>
      <c r="E6110" s="8">
        <v>1</v>
      </c>
      <c r="F6110" s="9" t="str">
        <f>_xlfn.XLOOKUP(D6110,Data!G:G,Data!H:H,0,0,1)</f>
        <v>Europe</v>
      </c>
    </row>
    <row r="6111" spans="1:6" x14ac:dyDescent="0.2">
      <c r="A6111" s="9" t="s">
        <v>448</v>
      </c>
      <c r="B6111" s="9" t="s">
        <v>454</v>
      </c>
      <c r="C6111" s="8" t="s">
        <v>8</v>
      </c>
      <c r="D6111" s="9" t="s">
        <v>64</v>
      </c>
      <c r="E6111" s="8">
        <v>1</v>
      </c>
      <c r="F6111" s="9" t="str">
        <f>_xlfn.XLOOKUP(D6111,Data!G:G,Data!H:H,0,0,1)</f>
        <v>Africa</v>
      </c>
    </row>
    <row r="6112" spans="1:6" x14ac:dyDescent="0.2">
      <c r="A6112" s="9" t="s">
        <v>448</v>
      </c>
      <c r="B6112" s="9" t="s">
        <v>454</v>
      </c>
      <c r="C6112" s="8" t="s">
        <v>8</v>
      </c>
      <c r="D6112" s="9" t="s">
        <v>45</v>
      </c>
      <c r="E6112" s="8">
        <v>4</v>
      </c>
      <c r="F6112" s="9" t="str">
        <f>_xlfn.XLOOKUP(D6112,Data!G:G,Data!H:H,0,0,1)</f>
        <v>North America</v>
      </c>
    </row>
    <row r="6113" spans="1:6" x14ac:dyDescent="0.2">
      <c r="A6113" s="9" t="s">
        <v>448</v>
      </c>
      <c r="B6113" s="9" t="s">
        <v>461</v>
      </c>
      <c r="C6113" s="8" t="s">
        <v>8</v>
      </c>
      <c r="D6113" s="9" t="s">
        <v>9</v>
      </c>
      <c r="E6113" s="8">
        <v>2</v>
      </c>
      <c r="F6113" s="9" t="str">
        <f>_xlfn.XLOOKUP(D6113,Data!G:G,Data!H:H,0,0,1)</f>
        <v>South America</v>
      </c>
    </row>
    <row r="6114" spans="1:6" x14ac:dyDescent="0.2">
      <c r="A6114" s="9" t="s">
        <v>448</v>
      </c>
      <c r="B6114" s="9" t="s">
        <v>461</v>
      </c>
      <c r="C6114" s="8" t="s">
        <v>8</v>
      </c>
      <c r="D6114" s="9" t="s">
        <v>10</v>
      </c>
      <c r="E6114" s="8">
        <v>2</v>
      </c>
      <c r="F6114" s="9" t="str">
        <f>_xlfn.XLOOKUP(D6114,Data!G:G,Data!H:H,0,0,1)</f>
        <v>Oceania</v>
      </c>
    </row>
    <row r="6115" spans="1:6" x14ac:dyDescent="0.2">
      <c r="A6115" s="9" t="s">
        <v>448</v>
      </c>
      <c r="B6115" s="9" t="s">
        <v>461</v>
      </c>
      <c r="C6115" s="8" t="s">
        <v>8</v>
      </c>
      <c r="D6115" s="9" t="s">
        <v>141</v>
      </c>
      <c r="E6115" s="8">
        <v>1</v>
      </c>
      <c r="F6115" s="9" t="str">
        <f>_xlfn.XLOOKUP(D6115,Data!G:G,Data!H:H,0,0,1)</f>
        <v>Europe</v>
      </c>
    </row>
    <row r="6116" spans="1:6" x14ac:dyDescent="0.2">
      <c r="A6116" s="9" t="s">
        <v>448</v>
      </c>
      <c r="B6116" s="9" t="s">
        <v>461</v>
      </c>
      <c r="C6116" s="8" t="s">
        <v>8</v>
      </c>
      <c r="D6116" s="9" t="s">
        <v>13</v>
      </c>
      <c r="E6116" s="8">
        <v>1</v>
      </c>
      <c r="F6116" s="9" t="str">
        <f>_xlfn.XLOOKUP(D6116,Data!G:G,Data!H:H,0,0,1)</f>
        <v>South America</v>
      </c>
    </row>
    <row r="6117" spans="1:6" x14ac:dyDescent="0.2">
      <c r="A6117" s="9" t="s">
        <v>448</v>
      </c>
      <c r="B6117" s="9" t="s">
        <v>461</v>
      </c>
      <c r="C6117" s="8" t="s">
        <v>8</v>
      </c>
      <c r="D6117" s="9" t="s">
        <v>14</v>
      </c>
      <c r="E6117" s="8">
        <v>1</v>
      </c>
      <c r="F6117" s="9" t="str">
        <f>_xlfn.XLOOKUP(D6117,Data!G:G,Data!H:H,0,0,1)</f>
        <v>North America</v>
      </c>
    </row>
    <row r="6118" spans="1:6" x14ac:dyDescent="0.2">
      <c r="A6118" s="9" t="s">
        <v>448</v>
      </c>
      <c r="B6118" s="9" t="s">
        <v>461</v>
      </c>
      <c r="C6118" s="8" t="s">
        <v>8</v>
      </c>
      <c r="D6118" s="9" t="s">
        <v>16</v>
      </c>
      <c r="E6118" s="8">
        <v>1</v>
      </c>
      <c r="F6118" s="9" t="str">
        <f>_xlfn.XLOOKUP(D6118,Data!G:G,Data!H:H,0,0,1)</f>
        <v>South America</v>
      </c>
    </row>
    <row r="6119" spans="1:6" x14ac:dyDescent="0.2">
      <c r="A6119" s="9" t="s">
        <v>448</v>
      </c>
      <c r="B6119" s="9" t="s">
        <v>461</v>
      </c>
      <c r="C6119" s="8" t="s">
        <v>8</v>
      </c>
      <c r="D6119" s="9" t="s">
        <v>203</v>
      </c>
      <c r="E6119" s="8">
        <v>1</v>
      </c>
      <c r="F6119" s="9" t="str">
        <f>_xlfn.XLOOKUP(D6119,Data!G:G,Data!H:H,0,0,1)</f>
        <v>Europe</v>
      </c>
    </row>
    <row r="6120" spans="1:6" x14ac:dyDescent="0.2">
      <c r="A6120" s="9" t="s">
        <v>448</v>
      </c>
      <c r="B6120" s="9" t="s">
        <v>461</v>
      </c>
      <c r="C6120" s="8" t="s">
        <v>8</v>
      </c>
      <c r="D6120" s="9" t="s">
        <v>21</v>
      </c>
      <c r="E6120" s="8">
        <v>1</v>
      </c>
      <c r="F6120" s="9" t="str">
        <f>_xlfn.XLOOKUP(D6120,Data!G:G,Data!H:H,0,0,1)</f>
        <v>Europe</v>
      </c>
    </row>
    <row r="6121" spans="1:6" x14ac:dyDescent="0.2">
      <c r="A6121" s="9" t="s">
        <v>448</v>
      </c>
      <c r="B6121" s="9" t="s">
        <v>461</v>
      </c>
      <c r="C6121" s="8" t="s">
        <v>8</v>
      </c>
      <c r="D6121" s="9" t="s">
        <v>25</v>
      </c>
      <c r="E6121" s="8">
        <v>2</v>
      </c>
      <c r="F6121" s="9" t="str">
        <f>_xlfn.XLOOKUP(D6121,Data!G:G,Data!H:H,0,0,1)</f>
        <v>Europe</v>
      </c>
    </row>
    <row r="6122" spans="1:6" x14ac:dyDescent="0.2">
      <c r="A6122" s="9" t="s">
        <v>448</v>
      </c>
      <c r="B6122" s="9" t="s">
        <v>461</v>
      </c>
      <c r="C6122" s="8" t="s">
        <v>8</v>
      </c>
      <c r="D6122" s="9" t="s">
        <v>26</v>
      </c>
      <c r="E6122" s="8">
        <v>2</v>
      </c>
      <c r="F6122" s="9" t="str">
        <f>_xlfn.XLOOKUP(D6122,Data!G:G,Data!H:H,0,0,1)</f>
        <v>Europe</v>
      </c>
    </row>
    <row r="6123" spans="1:6" x14ac:dyDescent="0.2">
      <c r="A6123" s="9" t="s">
        <v>448</v>
      </c>
      <c r="B6123" s="9" t="s">
        <v>461</v>
      </c>
      <c r="C6123" s="8" t="s">
        <v>8</v>
      </c>
      <c r="D6123" s="9" t="s">
        <v>27</v>
      </c>
      <c r="E6123" s="8">
        <v>2</v>
      </c>
      <c r="F6123" s="9" t="str">
        <f>_xlfn.XLOOKUP(D6123,Data!G:G,Data!H:H,0,0,1)</f>
        <v>Europe</v>
      </c>
    </row>
    <row r="6124" spans="1:6" x14ac:dyDescent="0.2">
      <c r="A6124" s="9" t="s">
        <v>448</v>
      </c>
      <c r="B6124" s="9" t="s">
        <v>461</v>
      </c>
      <c r="C6124" s="8" t="s">
        <v>8</v>
      </c>
      <c r="D6124" s="9" t="s">
        <v>70</v>
      </c>
      <c r="E6124" s="8">
        <v>1</v>
      </c>
      <c r="F6124" s="9" t="str">
        <f>_xlfn.XLOOKUP(D6124,Data!G:G,Data!H:H,0,0,1)</f>
        <v>Europe</v>
      </c>
    </row>
    <row r="6125" spans="1:6" x14ac:dyDescent="0.2">
      <c r="A6125" s="9" t="s">
        <v>448</v>
      </c>
      <c r="B6125" s="9" t="s">
        <v>461</v>
      </c>
      <c r="C6125" s="8" t="s">
        <v>8</v>
      </c>
      <c r="D6125" s="9" t="s">
        <v>143</v>
      </c>
      <c r="E6125" s="8">
        <v>1</v>
      </c>
      <c r="F6125" s="9" t="str">
        <f>_xlfn.XLOOKUP(D6125,Data!G:G,Data!H:H,0,0,1)</f>
        <v>Europe</v>
      </c>
    </row>
    <row r="6126" spans="1:6" x14ac:dyDescent="0.2">
      <c r="A6126" s="9" t="s">
        <v>448</v>
      </c>
      <c r="B6126" s="9" t="s">
        <v>461</v>
      </c>
      <c r="C6126" s="8" t="s">
        <v>8</v>
      </c>
      <c r="D6126" s="9" t="s">
        <v>28</v>
      </c>
      <c r="E6126" s="8">
        <v>1</v>
      </c>
      <c r="F6126" s="9" t="str">
        <f>_xlfn.XLOOKUP(D6126,Data!G:G,Data!H:H,0,0,1)</f>
        <v>Asia</v>
      </c>
    </row>
    <row r="6127" spans="1:6" x14ac:dyDescent="0.2">
      <c r="A6127" s="9" t="s">
        <v>448</v>
      </c>
      <c r="B6127" s="9" t="s">
        <v>461</v>
      </c>
      <c r="C6127" s="8" t="s">
        <v>8</v>
      </c>
      <c r="D6127" s="9" t="s">
        <v>31</v>
      </c>
      <c r="E6127" s="8">
        <v>2</v>
      </c>
      <c r="F6127" s="9" t="str">
        <f>_xlfn.XLOOKUP(D6127,Data!G:G,Data!H:H,0,0,1)</f>
        <v>Europe</v>
      </c>
    </row>
    <row r="6128" spans="1:6" x14ac:dyDescent="0.2">
      <c r="A6128" s="9" t="s">
        <v>448</v>
      </c>
      <c r="B6128" s="9" t="s">
        <v>461</v>
      </c>
      <c r="C6128" s="8" t="s">
        <v>8</v>
      </c>
      <c r="D6128" s="9" t="s">
        <v>32</v>
      </c>
      <c r="E6128" s="8">
        <v>1</v>
      </c>
      <c r="F6128" s="9" t="str">
        <f>_xlfn.XLOOKUP(D6128,Data!G:G,Data!H:H,0,0,1)</f>
        <v>Asia</v>
      </c>
    </row>
    <row r="6129" spans="1:6" x14ac:dyDescent="0.2">
      <c r="A6129" s="9" t="s">
        <v>448</v>
      </c>
      <c r="B6129" s="9" t="s">
        <v>461</v>
      </c>
      <c r="C6129" s="8" t="s">
        <v>8</v>
      </c>
      <c r="D6129" s="9" t="s">
        <v>33</v>
      </c>
      <c r="E6129" s="8">
        <v>1</v>
      </c>
      <c r="F6129" s="9" t="str">
        <f>_xlfn.XLOOKUP(D6129,Data!G:G,Data!H:H,0,0,1)</f>
        <v>Asia</v>
      </c>
    </row>
    <row r="6130" spans="1:6" x14ac:dyDescent="0.2">
      <c r="A6130" s="9" t="s">
        <v>448</v>
      </c>
      <c r="B6130" s="9" t="s">
        <v>461</v>
      </c>
      <c r="C6130" s="8" t="s">
        <v>8</v>
      </c>
      <c r="D6130" s="9" t="s">
        <v>338</v>
      </c>
      <c r="E6130" s="8">
        <v>1</v>
      </c>
      <c r="F6130" s="9" t="str">
        <f>_xlfn.XLOOKUP(D6130,Data!G:G,Data!H:H,0,0,1)</f>
        <v>Asia</v>
      </c>
    </row>
    <row r="6131" spans="1:6" x14ac:dyDescent="0.2">
      <c r="A6131" s="9" t="s">
        <v>448</v>
      </c>
      <c r="B6131" s="9" t="s">
        <v>461</v>
      </c>
      <c r="C6131" s="8" t="s">
        <v>8</v>
      </c>
      <c r="D6131" s="9" t="s">
        <v>38</v>
      </c>
      <c r="E6131" s="8">
        <v>2</v>
      </c>
      <c r="F6131" s="9" t="str">
        <f>_xlfn.XLOOKUP(D6131,Data!G:G,Data!H:H,0,0,1)</f>
        <v>Europe</v>
      </c>
    </row>
    <row r="6132" spans="1:6" x14ac:dyDescent="0.2">
      <c r="A6132" s="9" t="s">
        <v>448</v>
      </c>
      <c r="B6132" s="9" t="s">
        <v>461</v>
      </c>
      <c r="C6132" s="8" t="s">
        <v>8</v>
      </c>
      <c r="D6132" s="9" t="s">
        <v>145</v>
      </c>
      <c r="E6132" s="8">
        <v>1</v>
      </c>
      <c r="F6132" s="9" t="str">
        <f>_xlfn.XLOOKUP(D6132,Data!G:G,Data!H:H,0,0,1)</f>
        <v>Europe</v>
      </c>
    </row>
    <row r="6133" spans="1:6" x14ac:dyDescent="0.2">
      <c r="A6133" s="9" t="s">
        <v>448</v>
      </c>
      <c r="B6133" s="9" t="s">
        <v>461</v>
      </c>
      <c r="C6133" s="8" t="s">
        <v>8</v>
      </c>
      <c r="D6133" s="9" t="s">
        <v>279</v>
      </c>
      <c r="E6133" s="8">
        <v>1</v>
      </c>
      <c r="F6133" s="9" t="str">
        <f>_xlfn.XLOOKUP(D6133,Data!G:G,Data!H:H,0,0,1)</f>
        <v>Europe</v>
      </c>
    </row>
    <row r="6134" spans="1:6" x14ac:dyDescent="0.2">
      <c r="A6134" s="9" t="s">
        <v>448</v>
      </c>
      <c r="B6134" s="9" t="s">
        <v>461</v>
      </c>
      <c r="C6134" s="8" t="s">
        <v>8</v>
      </c>
      <c r="D6134" s="9" t="s">
        <v>171</v>
      </c>
      <c r="E6134" s="8">
        <v>1</v>
      </c>
      <c r="F6134" s="9" t="str">
        <f>_xlfn.XLOOKUP(D6134,Data!G:G,Data!H:H,0,0,1)</f>
        <v>Europe</v>
      </c>
    </row>
    <row r="6135" spans="1:6" x14ac:dyDescent="0.2">
      <c r="A6135" s="9" t="s">
        <v>448</v>
      </c>
      <c r="B6135" s="9" t="s">
        <v>461</v>
      </c>
      <c r="C6135" s="8" t="s">
        <v>8</v>
      </c>
      <c r="D6135" s="9" t="s">
        <v>42</v>
      </c>
      <c r="E6135" s="8">
        <v>1</v>
      </c>
      <c r="F6135" s="9" t="str">
        <f>_xlfn.XLOOKUP(D6135,Data!G:G,Data!H:H,0,0,1)</f>
        <v>Europe</v>
      </c>
    </row>
    <row r="6136" spans="1:6" x14ac:dyDescent="0.2">
      <c r="A6136" s="9" t="s">
        <v>448</v>
      </c>
      <c r="B6136" s="9" t="s">
        <v>461</v>
      </c>
      <c r="C6136" s="8" t="s">
        <v>8</v>
      </c>
      <c r="D6136" s="9" t="s">
        <v>45</v>
      </c>
      <c r="E6136" s="8">
        <v>2</v>
      </c>
      <c r="F6136" s="9" t="str">
        <f>_xlfn.XLOOKUP(D6136,Data!G:G,Data!H:H,0,0,1)</f>
        <v>North America</v>
      </c>
    </row>
    <row r="6137" spans="1:6" x14ac:dyDescent="0.2">
      <c r="A6137" s="9" t="s">
        <v>448</v>
      </c>
      <c r="B6137" s="9" t="s">
        <v>454</v>
      </c>
      <c r="C6137" s="8" t="s">
        <v>51</v>
      </c>
      <c r="D6137" s="9" t="s">
        <v>9</v>
      </c>
      <c r="E6137" s="8">
        <v>2</v>
      </c>
      <c r="F6137" s="9" t="str">
        <f>_xlfn.XLOOKUP(D6137,Data!G:G,Data!H:H,0,0,1)</f>
        <v>South America</v>
      </c>
    </row>
    <row r="6138" spans="1:6" x14ac:dyDescent="0.2">
      <c r="A6138" s="9" t="s">
        <v>448</v>
      </c>
      <c r="B6138" s="9" t="s">
        <v>454</v>
      </c>
      <c r="C6138" s="8" t="s">
        <v>51</v>
      </c>
      <c r="D6138" s="9" t="s">
        <v>10</v>
      </c>
      <c r="E6138" s="8">
        <v>2</v>
      </c>
      <c r="F6138" s="9" t="str">
        <f>_xlfn.XLOOKUP(D6138,Data!G:G,Data!H:H,0,0,1)</f>
        <v>Oceania</v>
      </c>
    </row>
    <row r="6139" spans="1:6" x14ac:dyDescent="0.2">
      <c r="A6139" s="9" t="s">
        <v>448</v>
      </c>
      <c r="B6139" s="9" t="s">
        <v>454</v>
      </c>
      <c r="C6139" s="8" t="s">
        <v>51</v>
      </c>
      <c r="D6139" s="9" t="s">
        <v>52</v>
      </c>
      <c r="E6139" s="8">
        <v>1</v>
      </c>
      <c r="F6139" s="9" t="str">
        <f>_xlfn.XLOOKUP(D6139,Data!G:G,Data!H:H,0,0,1)</f>
        <v>Europe</v>
      </c>
    </row>
    <row r="6140" spans="1:6" x14ac:dyDescent="0.2">
      <c r="A6140" s="9" t="s">
        <v>448</v>
      </c>
      <c r="B6140" s="9" t="s">
        <v>454</v>
      </c>
      <c r="C6140" s="8" t="s">
        <v>51</v>
      </c>
      <c r="D6140" s="9" t="s">
        <v>13</v>
      </c>
      <c r="E6140" s="8">
        <v>2</v>
      </c>
      <c r="F6140" s="9" t="str">
        <f>_xlfn.XLOOKUP(D6140,Data!G:G,Data!H:H,0,0,1)</f>
        <v>South America</v>
      </c>
    </row>
    <row r="6141" spans="1:6" x14ac:dyDescent="0.2">
      <c r="A6141" s="9" t="s">
        <v>448</v>
      </c>
      <c r="B6141" s="9" t="s">
        <v>454</v>
      </c>
      <c r="C6141" s="8" t="s">
        <v>51</v>
      </c>
      <c r="D6141" s="9" t="s">
        <v>198</v>
      </c>
      <c r="E6141" s="8">
        <v>1</v>
      </c>
      <c r="F6141" s="9" t="str">
        <f>_xlfn.XLOOKUP(D6141,Data!G:G,Data!H:H,0,0,1)</f>
        <v>Europe</v>
      </c>
    </row>
    <row r="6142" spans="1:6" x14ac:dyDescent="0.2">
      <c r="A6142" s="9" t="s">
        <v>448</v>
      </c>
      <c r="B6142" s="9" t="s">
        <v>454</v>
      </c>
      <c r="C6142" s="8" t="s">
        <v>51</v>
      </c>
      <c r="D6142" s="9" t="s">
        <v>14</v>
      </c>
      <c r="E6142" s="8">
        <v>2</v>
      </c>
      <c r="F6142" s="9" t="str">
        <f>_xlfn.XLOOKUP(D6142,Data!G:G,Data!H:H,0,0,1)</f>
        <v>North America</v>
      </c>
    </row>
    <row r="6143" spans="1:6" x14ac:dyDescent="0.2">
      <c r="A6143" s="9" t="s">
        <v>448</v>
      </c>
      <c r="B6143" s="9" t="s">
        <v>454</v>
      </c>
      <c r="C6143" s="8" t="s">
        <v>51</v>
      </c>
      <c r="D6143" s="9" t="s">
        <v>17</v>
      </c>
      <c r="E6143" s="8">
        <v>4</v>
      </c>
      <c r="F6143" s="9" t="str">
        <f>_xlfn.XLOOKUP(D6143,Data!G:G,Data!H:H,0,0,1)</f>
        <v>Asia</v>
      </c>
    </row>
    <row r="6144" spans="1:6" x14ac:dyDescent="0.2">
      <c r="A6144" s="9" t="s">
        <v>448</v>
      </c>
      <c r="B6144" s="9" t="s">
        <v>454</v>
      </c>
      <c r="C6144" s="8" t="s">
        <v>51</v>
      </c>
      <c r="D6144" s="9" t="s">
        <v>19</v>
      </c>
      <c r="E6144" s="8">
        <v>1</v>
      </c>
      <c r="F6144" s="9" t="str">
        <f>_xlfn.XLOOKUP(D6144,Data!G:G,Data!H:H,0,0,1)</f>
        <v>South America</v>
      </c>
    </row>
    <row r="6145" spans="1:6" x14ac:dyDescent="0.2">
      <c r="A6145" s="9" t="s">
        <v>448</v>
      </c>
      <c r="B6145" s="9" t="s">
        <v>454</v>
      </c>
      <c r="C6145" s="8" t="s">
        <v>51</v>
      </c>
      <c r="D6145" s="9" t="s">
        <v>203</v>
      </c>
      <c r="E6145" s="8">
        <v>2</v>
      </c>
      <c r="F6145" s="9" t="str">
        <f>_xlfn.XLOOKUP(D6145,Data!G:G,Data!H:H,0,0,1)</f>
        <v>Europe</v>
      </c>
    </row>
    <row r="6146" spans="1:6" x14ac:dyDescent="0.2">
      <c r="A6146" s="9" t="s">
        <v>448</v>
      </c>
      <c r="B6146" s="9" t="s">
        <v>454</v>
      </c>
      <c r="C6146" s="8" t="s">
        <v>51</v>
      </c>
      <c r="D6146" s="9" t="s">
        <v>21</v>
      </c>
      <c r="E6146" s="8">
        <v>4</v>
      </c>
      <c r="F6146" s="9" t="str">
        <f>_xlfn.XLOOKUP(D6146,Data!G:G,Data!H:H,0,0,1)</f>
        <v>Europe</v>
      </c>
    </row>
    <row r="6147" spans="1:6" x14ac:dyDescent="0.2">
      <c r="A6147" s="9" t="s">
        <v>448</v>
      </c>
      <c r="B6147" s="9" t="s">
        <v>454</v>
      </c>
      <c r="C6147" s="8" t="s">
        <v>51</v>
      </c>
      <c r="D6147" s="9" t="s">
        <v>54</v>
      </c>
      <c r="E6147" s="8">
        <v>2</v>
      </c>
      <c r="F6147" s="9" t="str">
        <f>_xlfn.XLOOKUP(D6147,Data!G:G,Data!H:H,0,0,1)</f>
        <v>Europe</v>
      </c>
    </row>
    <row r="6148" spans="1:6" x14ac:dyDescent="0.2">
      <c r="A6148" s="9" t="s">
        <v>448</v>
      </c>
      <c r="B6148" s="9" t="s">
        <v>454</v>
      </c>
      <c r="C6148" s="8" t="s">
        <v>51</v>
      </c>
      <c r="D6148" s="9" t="s">
        <v>22</v>
      </c>
      <c r="E6148" s="8">
        <v>1</v>
      </c>
      <c r="F6148" s="9" t="str">
        <f>_xlfn.XLOOKUP(D6148,Data!G:G,Data!H:H,0,0,1)</f>
        <v>Africa</v>
      </c>
    </row>
    <row r="6149" spans="1:6" x14ac:dyDescent="0.2">
      <c r="A6149" s="9" t="s">
        <v>448</v>
      </c>
      <c r="B6149" s="9" t="s">
        <v>454</v>
      </c>
      <c r="C6149" s="8" t="s">
        <v>51</v>
      </c>
      <c r="D6149" s="9" t="s">
        <v>25</v>
      </c>
      <c r="E6149" s="8">
        <v>4</v>
      </c>
      <c r="F6149" s="9" t="str">
        <f>_xlfn.XLOOKUP(D6149,Data!G:G,Data!H:H,0,0,1)</f>
        <v>Europe</v>
      </c>
    </row>
    <row r="6150" spans="1:6" x14ac:dyDescent="0.2">
      <c r="A6150" s="9" t="s">
        <v>448</v>
      </c>
      <c r="B6150" s="9" t="s">
        <v>454</v>
      </c>
      <c r="C6150" s="8" t="s">
        <v>51</v>
      </c>
      <c r="D6150" s="9" t="s">
        <v>26</v>
      </c>
      <c r="E6150" s="8">
        <v>4</v>
      </c>
      <c r="F6150" s="9" t="str">
        <f>_xlfn.XLOOKUP(D6150,Data!G:G,Data!H:H,0,0,1)</f>
        <v>Europe</v>
      </c>
    </row>
    <row r="6151" spans="1:6" x14ac:dyDescent="0.2">
      <c r="A6151" s="9" t="s">
        <v>448</v>
      </c>
      <c r="B6151" s="9" t="s">
        <v>454</v>
      </c>
      <c r="C6151" s="8" t="s">
        <v>51</v>
      </c>
      <c r="D6151" s="9" t="s">
        <v>27</v>
      </c>
      <c r="E6151" s="8">
        <v>1</v>
      </c>
      <c r="F6151" s="9" t="str">
        <f>_xlfn.XLOOKUP(D6151,Data!G:G,Data!H:H,0,0,1)</f>
        <v>Europe</v>
      </c>
    </row>
    <row r="6152" spans="1:6" x14ac:dyDescent="0.2">
      <c r="A6152" s="9" t="s">
        <v>448</v>
      </c>
      <c r="B6152" s="9" t="s">
        <v>454</v>
      </c>
      <c r="C6152" s="8" t="s">
        <v>51</v>
      </c>
      <c r="D6152" s="9" t="s">
        <v>70</v>
      </c>
      <c r="E6152" s="8">
        <v>1</v>
      </c>
      <c r="F6152" s="9" t="str">
        <f>_xlfn.XLOOKUP(D6152,Data!G:G,Data!H:H,0,0,1)</f>
        <v>Europe</v>
      </c>
    </row>
    <row r="6153" spans="1:6" x14ac:dyDescent="0.2">
      <c r="A6153" s="9" t="s">
        <v>448</v>
      </c>
      <c r="B6153" s="9" t="s">
        <v>454</v>
      </c>
      <c r="C6153" s="8" t="s">
        <v>51</v>
      </c>
      <c r="D6153" s="9" t="s">
        <v>31</v>
      </c>
      <c r="E6153" s="8">
        <v>4</v>
      </c>
      <c r="F6153" s="9" t="str">
        <f>_xlfn.XLOOKUP(D6153,Data!G:G,Data!H:H,0,0,1)</f>
        <v>Europe</v>
      </c>
    </row>
    <row r="6154" spans="1:6" x14ac:dyDescent="0.2">
      <c r="A6154" s="9" t="s">
        <v>448</v>
      </c>
      <c r="B6154" s="9" t="s">
        <v>454</v>
      </c>
      <c r="C6154" s="8" t="s">
        <v>51</v>
      </c>
      <c r="D6154" s="9" t="s">
        <v>32</v>
      </c>
      <c r="E6154" s="8">
        <v>2</v>
      </c>
      <c r="F6154" s="9" t="str">
        <f>_xlfn.XLOOKUP(D6154,Data!G:G,Data!H:H,0,0,1)</f>
        <v>Asia</v>
      </c>
    </row>
    <row r="6155" spans="1:6" x14ac:dyDescent="0.2">
      <c r="A6155" s="9" t="s">
        <v>448</v>
      </c>
      <c r="B6155" s="9" t="s">
        <v>454</v>
      </c>
      <c r="C6155" s="8" t="s">
        <v>51</v>
      </c>
      <c r="D6155" s="9" t="s">
        <v>200</v>
      </c>
      <c r="E6155" s="8">
        <v>1</v>
      </c>
      <c r="F6155" s="9" t="str">
        <f>_xlfn.XLOOKUP(D6155,Data!G:G,Data!H:H,0,0,1)</f>
        <v>Europe</v>
      </c>
    </row>
    <row r="6156" spans="1:6" x14ac:dyDescent="0.2">
      <c r="A6156" s="9" t="s">
        <v>448</v>
      </c>
      <c r="B6156" s="9" t="s">
        <v>454</v>
      </c>
      <c r="C6156" s="8" t="s">
        <v>51</v>
      </c>
      <c r="D6156" s="9" t="s">
        <v>116</v>
      </c>
      <c r="E6156" s="8">
        <v>1</v>
      </c>
      <c r="F6156" s="9" t="str">
        <f>_xlfn.XLOOKUP(D6156,Data!G:G,Data!H:H,0,0,1)</f>
        <v>Europe</v>
      </c>
    </row>
    <row r="6157" spans="1:6" x14ac:dyDescent="0.2">
      <c r="A6157" s="9" t="s">
        <v>448</v>
      </c>
      <c r="B6157" s="9" t="s">
        <v>454</v>
      </c>
      <c r="C6157" s="8" t="s">
        <v>51</v>
      </c>
      <c r="D6157" s="9" t="s">
        <v>38</v>
      </c>
      <c r="E6157" s="8">
        <v>1</v>
      </c>
      <c r="F6157" s="9" t="str">
        <f>_xlfn.XLOOKUP(D6157,Data!G:G,Data!H:H,0,0,1)</f>
        <v>Europe</v>
      </c>
    </row>
    <row r="6158" spans="1:6" x14ac:dyDescent="0.2">
      <c r="A6158" s="9" t="s">
        <v>448</v>
      </c>
      <c r="B6158" s="9" t="s">
        <v>454</v>
      </c>
      <c r="C6158" s="8" t="s">
        <v>51</v>
      </c>
      <c r="D6158" s="9" t="s">
        <v>71</v>
      </c>
      <c r="E6158" s="8">
        <v>1</v>
      </c>
      <c r="F6158" s="9" t="str">
        <f>_xlfn.XLOOKUP(D6158,Data!G:G,Data!H:H,0,0,1)</f>
        <v>Oceania</v>
      </c>
    </row>
    <row r="6159" spans="1:6" x14ac:dyDescent="0.2">
      <c r="A6159" s="9" t="s">
        <v>448</v>
      </c>
      <c r="B6159" s="9" t="s">
        <v>454</v>
      </c>
      <c r="C6159" s="8" t="s">
        <v>51</v>
      </c>
      <c r="D6159" s="9" t="s">
        <v>59</v>
      </c>
      <c r="E6159" s="8">
        <v>3</v>
      </c>
      <c r="F6159" s="9" t="str">
        <f>_xlfn.XLOOKUP(D6159,Data!G:G,Data!H:H,0,0,1)</f>
        <v>Europe</v>
      </c>
    </row>
    <row r="6160" spans="1:6" x14ac:dyDescent="0.2">
      <c r="A6160" s="9" t="s">
        <v>448</v>
      </c>
      <c r="B6160" s="9" t="s">
        <v>454</v>
      </c>
      <c r="C6160" s="8" t="s">
        <v>51</v>
      </c>
      <c r="D6160" s="9" t="s">
        <v>61</v>
      </c>
      <c r="E6160" s="8">
        <v>3</v>
      </c>
      <c r="F6160" s="9" t="str">
        <f>_xlfn.XLOOKUP(D6160,Data!G:G,Data!H:H,0,0,1)</f>
        <v>Europe</v>
      </c>
    </row>
    <row r="6161" spans="1:6" x14ac:dyDescent="0.2">
      <c r="A6161" s="9" t="s">
        <v>448</v>
      </c>
      <c r="B6161" s="9" t="s">
        <v>454</v>
      </c>
      <c r="C6161" s="8" t="s">
        <v>51</v>
      </c>
      <c r="D6161" s="9" t="s">
        <v>279</v>
      </c>
      <c r="E6161" s="8">
        <v>3</v>
      </c>
      <c r="F6161" s="9" t="str">
        <f>_xlfn.XLOOKUP(D6161,Data!G:G,Data!H:H,0,0,1)</f>
        <v>Europe</v>
      </c>
    </row>
    <row r="6162" spans="1:6" x14ac:dyDescent="0.2">
      <c r="A6162" s="9" t="s">
        <v>448</v>
      </c>
      <c r="B6162" s="9" t="s">
        <v>454</v>
      </c>
      <c r="C6162" s="8" t="s">
        <v>51</v>
      </c>
      <c r="D6162" s="9" t="s">
        <v>63</v>
      </c>
      <c r="E6162" s="8">
        <v>1</v>
      </c>
      <c r="F6162" s="9" t="str">
        <f>_xlfn.XLOOKUP(D6162,Data!G:G,Data!H:H,0,0,1)</f>
        <v>Europe</v>
      </c>
    </row>
    <row r="6163" spans="1:6" x14ac:dyDescent="0.2">
      <c r="A6163" s="9" t="s">
        <v>448</v>
      </c>
      <c r="B6163" s="9" t="s">
        <v>454</v>
      </c>
      <c r="C6163" s="8" t="s">
        <v>51</v>
      </c>
      <c r="D6163" s="9" t="s">
        <v>42</v>
      </c>
      <c r="E6163" s="8">
        <v>2</v>
      </c>
      <c r="F6163" s="9" t="str">
        <f>_xlfn.XLOOKUP(D6163,Data!G:G,Data!H:H,0,0,1)</f>
        <v>Europe</v>
      </c>
    </row>
    <row r="6164" spans="1:6" x14ac:dyDescent="0.2">
      <c r="A6164" s="9" t="s">
        <v>448</v>
      </c>
      <c r="B6164" s="9" t="s">
        <v>454</v>
      </c>
      <c r="C6164" s="8" t="s">
        <v>51</v>
      </c>
      <c r="D6164" s="9" t="s">
        <v>137</v>
      </c>
      <c r="E6164" s="8">
        <v>1</v>
      </c>
      <c r="F6164" s="9" t="str">
        <f>_xlfn.XLOOKUP(D6164,Data!G:G,Data!H:H,0,0,1)</f>
        <v>Europe</v>
      </c>
    </row>
    <row r="6165" spans="1:6" x14ac:dyDescent="0.2">
      <c r="A6165" s="9" t="s">
        <v>448</v>
      </c>
      <c r="B6165" s="9" t="s">
        <v>454</v>
      </c>
      <c r="C6165" s="8" t="s">
        <v>51</v>
      </c>
      <c r="D6165" s="9" t="s">
        <v>44</v>
      </c>
      <c r="E6165" s="8">
        <v>3</v>
      </c>
      <c r="F6165" s="9" t="str">
        <f>_xlfn.XLOOKUP(D6165,Data!G:G,Data!H:H,0,0,1)</f>
        <v>Europe</v>
      </c>
    </row>
    <row r="6166" spans="1:6" x14ac:dyDescent="0.2">
      <c r="A6166" s="9" t="s">
        <v>448</v>
      </c>
      <c r="B6166" s="9" t="s">
        <v>454</v>
      </c>
      <c r="C6166" s="8" t="s">
        <v>51</v>
      </c>
      <c r="D6166" s="9" t="s">
        <v>45</v>
      </c>
      <c r="E6166" s="8">
        <v>4</v>
      </c>
      <c r="F6166" s="9" t="str">
        <f>_xlfn.XLOOKUP(D6166,Data!G:G,Data!H:H,0,0,1)</f>
        <v>North America</v>
      </c>
    </row>
    <row r="6167" spans="1:6" x14ac:dyDescent="0.2">
      <c r="A6167" s="9" t="s">
        <v>448</v>
      </c>
      <c r="B6167" s="9" t="s">
        <v>461</v>
      </c>
      <c r="C6167" s="8" t="s">
        <v>51</v>
      </c>
      <c r="D6167" s="9" t="s">
        <v>9</v>
      </c>
      <c r="E6167" s="8">
        <v>1</v>
      </c>
      <c r="F6167" s="9" t="str">
        <f>_xlfn.XLOOKUP(D6167,Data!G:G,Data!H:H,0,0,1)</f>
        <v>South America</v>
      </c>
    </row>
    <row r="6168" spans="1:6" x14ac:dyDescent="0.2">
      <c r="A6168" s="9" t="s">
        <v>448</v>
      </c>
      <c r="B6168" s="9" t="s">
        <v>461</v>
      </c>
      <c r="C6168" s="8" t="s">
        <v>51</v>
      </c>
      <c r="D6168" s="9" t="s">
        <v>10</v>
      </c>
      <c r="E6168" s="8">
        <v>2</v>
      </c>
      <c r="F6168" s="9" t="str">
        <f>_xlfn.XLOOKUP(D6168,Data!G:G,Data!H:H,0,0,1)</f>
        <v>Oceania</v>
      </c>
    </row>
    <row r="6169" spans="1:6" x14ac:dyDescent="0.2">
      <c r="A6169" s="9" t="s">
        <v>448</v>
      </c>
      <c r="B6169" s="9" t="s">
        <v>461</v>
      </c>
      <c r="C6169" s="8" t="s">
        <v>51</v>
      </c>
      <c r="D6169" s="9" t="s">
        <v>13</v>
      </c>
      <c r="E6169" s="8">
        <v>1</v>
      </c>
      <c r="F6169" s="9" t="str">
        <f>_xlfn.XLOOKUP(D6169,Data!G:G,Data!H:H,0,0,1)</f>
        <v>South America</v>
      </c>
    </row>
    <row r="6170" spans="1:6" x14ac:dyDescent="0.2">
      <c r="A6170" s="9" t="s">
        <v>448</v>
      </c>
      <c r="B6170" s="9" t="s">
        <v>461</v>
      </c>
      <c r="C6170" s="8" t="s">
        <v>51</v>
      </c>
      <c r="D6170" s="9" t="s">
        <v>14</v>
      </c>
      <c r="E6170" s="8">
        <v>1</v>
      </c>
      <c r="F6170" s="9" t="str">
        <f>_xlfn.XLOOKUP(D6170,Data!G:G,Data!H:H,0,0,1)</f>
        <v>North America</v>
      </c>
    </row>
    <row r="6171" spans="1:6" x14ac:dyDescent="0.2">
      <c r="A6171" s="9" t="s">
        <v>448</v>
      </c>
      <c r="B6171" s="9" t="s">
        <v>461</v>
      </c>
      <c r="C6171" s="8" t="s">
        <v>51</v>
      </c>
      <c r="D6171" s="9" t="s">
        <v>17</v>
      </c>
      <c r="E6171" s="8">
        <v>2</v>
      </c>
      <c r="F6171" s="9" t="str">
        <f>_xlfn.XLOOKUP(D6171,Data!G:G,Data!H:H,0,0,1)</f>
        <v>Asia</v>
      </c>
    </row>
    <row r="6172" spans="1:6" x14ac:dyDescent="0.2">
      <c r="A6172" s="9" t="s">
        <v>448</v>
      </c>
      <c r="B6172" s="9" t="s">
        <v>461</v>
      </c>
      <c r="C6172" s="8" t="s">
        <v>51</v>
      </c>
      <c r="D6172" s="9" t="s">
        <v>18</v>
      </c>
      <c r="E6172" s="8">
        <v>2</v>
      </c>
      <c r="F6172" s="9" t="str">
        <f>_xlfn.XLOOKUP(D6172,Data!G:G,Data!H:H,0,0,1)</f>
        <v>Asia</v>
      </c>
    </row>
    <row r="6173" spans="1:6" x14ac:dyDescent="0.2">
      <c r="A6173" s="9" t="s">
        <v>448</v>
      </c>
      <c r="B6173" s="9" t="s">
        <v>461</v>
      </c>
      <c r="C6173" s="8" t="s">
        <v>51</v>
      </c>
      <c r="D6173" s="9" t="s">
        <v>21</v>
      </c>
      <c r="E6173" s="8">
        <v>2</v>
      </c>
      <c r="F6173" s="9" t="str">
        <f>_xlfn.XLOOKUP(D6173,Data!G:G,Data!H:H,0,0,1)</f>
        <v>Europe</v>
      </c>
    </row>
    <row r="6174" spans="1:6" x14ac:dyDescent="0.2">
      <c r="A6174" s="9" t="s">
        <v>448</v>
      </c>
      <c r="B6174" s="9" t="s">
        <v>461</v>
      </c>
      <c r="C6174" s="8" t="s">
        <v>51</v>
      </c>
      <c r="D6174" s="9" t="s">
        <v>25</v>
      </c>
      <c r="E6174" s="8">
        <v>2</v>
      </c>
      <c r="F6174" s="9" t="str">
        <f>_xlfn.XLOOKUP(D6174,Data!G:G,Data!H:H,0,0,1)</f>
        <v>Europe</v>
      </c>
    </row>
    <row r="6175" spans="1:6" x14ac:dyDescent="0.2">
      <c r="A6175" s="9" t="s">
        <v>448</v>
      </c>
      <c r="B6175" s="9" t="s">
        <v>461</v>
      </c>
      <c r="C6175" s="8" t="s">
        <v>51</v>
      </c>
      <c r="D6175" s="9" t="s">
        <v>26</v>
      </c>
      <c r="E6175" s="8">
        <v>2</v>
      </c>
      <c r="F6175" s="9" t="str">
        <f>_xlfn.XLOOKUP(D6175,Data!G:G,Data!H:H,0,0,1)</f>
        <v>Europe</v>
      </c>
    </row>
    <row r="6176" spans="1:6" x14ac:dyDescent="0.2">
      <c r="A6176" s="9" t="s">
        <v>448</v>
      </c>
      <c r="B6176" s="9" t="s">
        <v>461</v>
      </c>
      <c r="C6176" s="8" t="s">
        <v>51</v>
      </c>
      <c r="D6176" s="9" t="s">
        <v>27</v>
      </c>
      <c r="E6176" s="8">
        <v>1</v>
      </c>
      <c r="F6176" s="9" t="str">
        <f>_xlfn.XLOOKUP(D6176,Data!G:G,Data!H:H,0,0,1)</f>
        <v>Europe</v>
      </c>
    </row>
    <row r="6177" spans="1:6" x14ac:dyDescent="0.2">
      <c r="A6177" s="9" t="s">
        <v>448</v>
      </c>
      <c r="B6177" s="9" t="s">
        <v>461</v>
      </c>
      <c r="C6177" s="8" t="s">
        <v>51</v>
      </c>
      <c r="D6177" s="9" t="s">
        <v>70</v>
      </c>
      <c r="E6177" s="8">
        <v>1</v>
      </c>
      <c r="F6177" s="9" t="str">
        <f>_xlfn.XLOOKUP(D6177,Data!G:G,Data!H:H,0,0,1)</f>
        <v>Europe</v>
      </c>
    </row>
    <row r="6178" spans="1:6" x14ac:dyDescent="0.2">
      <c r="A6178" s="9" t="s">
        <v>448</v>
      </c>
      <c r="B6178" s="9" t="s">
        <v>461</v>
      </c>
      <c r="C6178" s="8" t="s">
        <v>51</v>
      </c>
      <c r="D6178" s="9" t="s">
        <v>31</v>
      </c>
      <c r="E6178" s="8">
        <v>2</v>
      </c>
      <c r="F6178" s="9" t="str">
        <f>_xlfn.XLOOKUP(D6178,Data!G:G,Data!H:H,0,0,1)</f>
        <v>Europe</v>
      </c>
    </row>
    <row r="6179" spans="1:6" x14ac:dyDescent="0.2">
      <c r="A6179" s="9" t="s">
        <v>448</v>
      </c>
      <c r="B6179" s="9" t="s">
        <v>461</v>
      </c>
      <c r="C6179" s="8" t="s">
        <v>51</v>
      </c>
      <c r="D6179" s="9" t="s">
        <v>32</v>
      </c>
      <c r="E6179" s="8">
        <v>1</v>
      </c>
      <c r="F6179" s="9" t="str">
        <f>_xlfn.XLOOKUP(D6179,Data!G:G,Data!H:H,0,0,1)</f>
        <v>Asia</v>
      </c>
    </row>
    <row r="6180" spans="1:6" x14ac:dyDescent="0.2">
      <c r="A6180" s="9" t="s">
        <v>448</v>
      </c>
      <c r="B6180" s="9" t="s">
        <v>461</v>
      </c>
      <c r="C6180" s="8" t="s">
        <v>51</v>
      </c>
      <c r="D6180" s="9" t="s">
        <v>38</v>
      </c>
      <c r="E6180" s="8">
        <v>1</v>
      </c>
      <c r="F6180" s="9" t="str">
        <f>_xlfn.XLOOKUP(D6180,Data!G:G,Data!H:H,0,0,1)</f>
        <v>Europe</v>
      </c>
    </row>
    <row r="6181" spans="1:6" x14ac:dyDescent="0.2">
      <c r="A6181" s="9" t="s">
        <v>448</v>
      </c>
      <c r="B6181" s="9" t="s">
        <v>461</v>
      </c>
      <c r="C6181" s="8" t="s">
        <v>51</v>
      </c>
      <c r="D6181" s="9" t="s">
        <v>71</v>
      </c>
      <c r="E6181" s="8">
        <v>1</v>
      </c>
      <c r="F6181" s="9" t="str">
        <f>_xlfn.XLOOKUP(D6181,Data!G:G,Data!H:H,0,0,1)</f>
        <v>Oceania</v>
      </c>
    </row>
    <row r="6182" spans="1:6" x14ac:dyDescent="0.2">
      <c r="A6182" s="9" t="s">
        <v>448</v>
      </c>
      <c r="B6182" s="9" t="s">
        <v>461</v>
      </c>
      <c r="C6182" s="8" t="s">
        <v>51</v>
      </c>
      <c r="D6182" s="9" t="s">
        <v>59</v>
      </c>
      <c r="E6182" s="8">
        <v>1</v>
      </c>
      <c r="F6182" s="9" t="str">
        <f>_xlfn.XLOOKUP(D6182,Data!G:G,Data!H:H,0,0,1)</f>
        <v>Europe</v>
      </c>
    </row>
    <row r="6183" spans="1:6" x14ac:dyDescent="0.2">
      <c r="A6183" s="9" t="s">
        <v>448</v>
      </c>
      <c r="B6183" s="9" t="s">
        <v>461</v>
      </c>
      <c r="C6183" s="8" t="s">
        <v>51</v>
      </c>
      <c r="D6183" s="9" t="s">
        <v>61</v>
      </c>
      <c r="E6183" s="8">
        <v>2</v>
      </c>
      <c r="F6183" s="9" t="str">
        <f>_xlfn.XLOOKUP(D6183,Data!G:G,Data!H:H,0,0,1)</f>
        <v>Europe</v>
      </c>
    </row>
    <row r="6184" spans="1:6" x14ac:dyDescent="0.2">
      <c r="A6184" s="9" t="s">
        <v>448</v>
      </c>
      <c r="B6184" s="9" t="s">
        <v>461</v>
      </c>
      <c r="C6184" s="8" t="s">
        <v>51</v>
      </c>
      <c r="D6184" s="9" t="s">
        <v>279</v>
      </c>
      <c r="E6184" s="8">
        <v>2</v>
      </c>
      <c r="F6184" s="9" t="str">
        <f>_xlfn.XLOOKUP(D6184,Data!G:G,Data!H:H,0,0,1)</f>
        <v>Europe</v>
      </c>
    </row>
    <row r="6185" spans="1:6" x14ac:dyDescent="0.2">
      <c r="A6185" s="9" t="s">
        <v>448</v>
      </c>
      <c r="B6185" s="9" t="s">
        <v>461</v>
      </c>
      <c r="C6185" s="8" t="s">
        <v>51</v>
      </c>
      <c r="D6185" s="9" t="s">
        <v>42</v>
      </c>
      <c r="E6185" s="8">
        <v>1</v>
      </c>
      <c r="F6185" s="9" t="str">
        <f>_xlfn.XLOOKUP(D6185,Data!G:G,Data!H:H,0,0,1)</f>
        <v>Europe</v>
      </c>
    </row>
    <row r="6186" spans="1:6" x14ac:dyDescent="0.2">
      <c r="A6186" s="9" t="s">
        <v>448</v>
      </c>
      <c r="B6186" s="9" t="s">
        <v>461</v>
      </c>
      <c r="C6186" s="8" t="s">
        <v>51</v>
      </c>
      <c r="D6186" s="9" t="s">
        <v>44</v>
      </c>
      <c r="E6186" s="8">
        <v>2</v>
      </c>
      <c r="F6186" s="9" t="str">
        <f>_xlfn.XLOOKUP(D6186,Data!G:G,Data!H:H,0,0,1)</f>
        <v>Europe</v>
      </c>
    </row>
    <row r="6187" spans="1:6" x14ac:dyDescent="0.2">
      <c r="A6187" s="9" t="s">
        <v>448</v>
      </c>
      <c r="B6187" s="9" t="s">
        <v>461</v>
      </c>
      <c r="C6187" s="8" t="s">
        <v>51</v>
      </c>
      <c r="D6187" s="9" t="s">
        <v>45</v>
      </c>
      <c r="E6187" s="8">
        <v>2</v>
      </c>
      <c r="F6187" s="9" t="str">
        <f>_xlfn.XLOOKUP(D6187,Data!G:G,Data!H:H,0,0,1)</f>
        <v>North America</v>
      </c>
    </row>
    <row r="6188" spans="1:6" x14ac:dyDescent="0.2">
      <c r="A6188" s="9" t="s">
        <v>448</v>
      </c>
      <c r="B6188" s="9" t="s">
        <v>250</v>
      </c>
      <c r="C6188" s="8" t="s">
        <v>67</v>
      </c>
      <c r="D6188" s="9" t="s">
        <v>21</v>
      </c>
      <c r="E6188" s="8">
        <v>1</v>
      </c>
      <c r="F6188" s="9" t="str">
        <f>_xlfn.XLOOKUP(D6188,Data!G:G,Data!H:H,0,0,1)</f>
        <v>Europe</v>
      </c>
    </row>
    <row r="6189" spans="1:6" x14ac:dyDescent="0.2">
      <c r="A6189" s="9" t="s">
        <v>448</v>
      </c>
      <c r="B6189" s="9" t="s">
        <v>250</v>
      </c>
      <c r="C6189" s="8" t="s">
        <v>67</v>
      </c>
      <c r="D6189" s="9" t="s">
        <v>25</v>
      </c>
      <c r="E6189" s="8">
        <v>1</v>
      </c>
      <c r="F6189" s="9" t="str">
        <f>_xlfn.XLOOKUP(D6189,Data!G:G,Data!H:H,0,0,1)</f>
        <v>Europe</v>
      </c>
    </row>
    <row r="6190" spans="1:6" x14ac:dyDescent="0.2">
      <c r="A6190" s="9" t="s">
        <v>448</v>
      </c>
      <c r="B6190" s="9" t="s">
        <v>250</v>
      </c>
      <c r="C6190" s="8" t="s">
        <v>67</v>
      </c>
      <c r="D6190" s="9" t="s">
        <v>26</v>
      </c>
      <c r="E6190" s="8">
        <v>1</v>
      </c>
      <c r="F6190" s="9" t="str">
        <f>_xlfn.XLOOKUP(D6190,Data!G:G,Data!H:H,0,0,1)</f>
        <v>Europe</v>
      </c>
    </row>
    <row r="6191" spans="1:6" x14ac:dyDescent="0.2">
      <c r="A6191" s="9" t="s">
        <v>448</v>
      </c>
      <c r="B6191" s="9" t="s">
        <v>250</v>
      </c>
      <c r="C6191" s="8" t="s">
        <v>67</v>
      </c>
      <c r="D6191" s="9" t="s">
        <v>9</v>
      </c>
      <c r="E6191" s="8">
        <v>1</v>
      </c>
      <c r="F6191" s="9" t="str">
        <f>_xlfn.XLOOKUP(D6191,Data!G:G,Data!H:H,0,0,1)</f>
        <v>South America</v>
      </c>
    </row>
    <row r="6192" spans="1:6" x14ac:dyDescent="0.2">
      <c r="A6192" s="9" t="s">
        <v>448</v>
      </c>
      <c r="B6192" s="9" t="s">
        <v>250</v>
      </c>
      <c r="C6192" s="8" t="s">
        <v>67</v>
      </c>
      <c r="D6192" s="9" t="s">
        <v>32</v>
      </c>
      <c r="E6192" s="8">
        <v>1</v>
      </c>
      <c r="F6192" s="9" t="str">
        <f>_xlfn.XLOOKUP(D6192,Data!G:G,Data!H:H,0,0,1)</f>
        <v>Asia</v>
      </c>
    </row>
    <row r="6193" spans="1:6" x14ac:dyDescent="0.2">
      <c r="A6193" s="9" t="s">
        <v>448</v>
      </c>
      <c r="B6193" s="9" t="s">
        <v>250</v>
      </c>
      <c r="C6193" s="8" t="s">
        <v>67</v>
      </c>
      <c r="D6193" s="9" t="s">
        <v>45</v>
      </c>
      <c r="E6193" s="8">
        <v>1</v>
      </c>
      <c r="F6193" s="9" t="str">
        <f>_xlfn.XLOOKUP(D6193,Data!G:G,Data!H:H,0,0,1)</f>
        <v>North America</v>
      </c>
    </row>
    <row r="6194" spans="1:6" x14ac:dyDescent="0.2">
      <c r="A6194" s="9" t="s">
        <v>448</v>
      </c>
      <c r="B6194" s="9" t="s">
        <v>250</v>
      </c>
      <c r="C6194" s="8" t="s">
        <v>67</v>
      </c>
      <c r="D6194" s="9" t="s">
        <v>14</v>
      </c>
      <c r="E6194" s="8">
        <v>1</v>
      </c>
      <c r="F6194" s="9" t="str">
        <f>_xlfn.XLOOKUP(D6194,Data!G:G,Data!H:H,0,0,1)</f>
        <v>North America</v>
      </c>
    </row>
    <row r="6195" spans="1:6" x14ac:dyDescent="0.2">
      <c r="A6195" s="9" t="s">
        <v>448</v>
      </c>
      <c r="B6195" s="9" t="s">
        <v>250</v>
      </c>
      <c r="C6195" s="8" t="s">
        <v>67</v>
      </c>
      <c r="D6195" s="9" t="s">
        <v>27</v>
      </c>
      <c r="E6195" s="8">
        <v>1</v>
      </c>
      <c r="F6195" s="9" t="str">
        <f>_xlfn.XLOOKUP(D6195,Data!G:G,Data!H:H,0,0,1)</f>
        <v>Europe</v>
      </c>
    </row>
    <row r="6196" spans="1:6" x14ac:dyDescent="0.2">
      <c r="A6196" s="9" t="s">
        <v>448</v>
      </c>
      <c r="B6196" s="9" t="s">
        <v>250</v>
      </c>
      <c r="C6196" s="8" t="s">
        <v>67</v>
      </c>
      <c r="D6196" s="9" t="s">
        <v>31</v>
      </c>
      <c r="E6196" s="8">
        <v>1</v>
      </c>
      <c r="F6196" s="9" t="str">
        <f>_xlfn.XLOOKUP(D6196,Data!G:G,Data!H:H,0,0,1)</f>
        <v>Europe</v>
      </c>
    </row>
    <row r="6197" spans="1:6" x14ac:dyDescent="0.2">
      <c r="A6197" s="9" t="s">
        <v>448</v>
      </c>
      <c r="B6197" s="9" t="s">
        <v>250</v>
      </c>
      <c r="C6197" s="8" t="s">
        <v>67</v>
      </c>
      <c r="D6197" s="9" t="s">
        <v>70</v>
      </c>
      <c r="E6197" s="8">
        <v>1</v>
      </c>
      <c r="F6197" s="9" t="str">
        <f>_xlfn.XLOOKUP(D6197,Data!G:G,Data!H:H,0,0,1)</f>
        <v>Europe</v>
      </c>
    </row>
    <row r="6198" spans="1:6" x14ac:dyDescent="0.2">
      <c r="A6198" s="9" t="s">
        <v>448</v>
      </c>
      <c r="B6198" s="9" t="s">
        <v>250</v>
      </c>
      <c r="C6198" s="8" t="s">
        <v>67</v>
      </c>
      <c r="D6198" s="9" t="s">
        <v>38</v>
      </c>
      <c r="E6198" s="8">
        <v>1</v>
      </c>
      <c r="F6198" s="9" t="str">
        <f>_xlfn.XLOOKUP(D6198,Data!G:G,Data!H:H,0,0,1)</f>
        <v>Europe</v>
      </c>
    </row>
    <row r="6199" spans="1:6" x14ac:dyDescent="0.2">
      <c r="A6199" s="9" t="s">
        <v>448</v>
      </c>
      <c r="B6199" s="9" t="s">
        <v>250</v>
      </c>
      <c r="C6199" s="8" t="s">
        <v>67</v>
      </c>
      <c r="D6199" s="9" t="s">
        <v>279</v>
      </c>
      <c r="E6199" s="8">
        <v>1</v>
      </c>
      <c r="F6199" s="9" t="str">
        <f>_xlfn.XLOOKUP(D6199,Data!G:G,Data!H:H,0,0,1)</f>
        <v>Europe</v>
      </c>
    </row>
    <row r="6200" spans="1:6" x14ac:dyDescent="0.2">
      <c r="A6200" s="9" t="s">
        <v>448</v>
      </c>
      <c r="B6200" s="9" t="s">
        <v>250</v>
      </c>
      <c r="C6200" s="8" t="s">
        <v>67</v>
      </c>
      <c r="D6200" s="9" t="s">
        <v>13</v>
      </c>
      <c r="E6200" s="8">
        <v>1</v>
      </c>
      <c r="F6200" s="9" t="str">
        <f>_xlfn.XLOOKUP(D6200,Data!G:G,Data!H:H,0,0,1)</f>
        <v>South America</v>
      </c>
    </row>
    <row r="6201" spans="1:6" x14ac:dyDescent="0.2">
      <c r="A6201" s="9" t="s">
        <v>448</v>
      </c>
      <c r="B6201" s="9" t="s">
        <v>250</v>
      </c>
      <c r="C6201" s="8" t="s">
        <v>67</v>
      </c>
      <c r="D6201" s="9" t="s">
        <v>17</v>
      </c>
      <c r="E6201" s="8">
        <v>1</v>
      </c>
      <c r="F6201" s="9" t="str">
        <f>_xlfn.XLOOKUP(D6201,Data!G:G,Data!H:H,0,0,1)</f>
        <v>Asia</v>
      </c>
    </row>
    <row r="6202" spans="1:6" x14ac:dyDescent="0.2">
      <c r="A6202" s="9" t="s">
        <v>448</v>
      </c>
      <c r="B6202" s="9" t="s">
        <v>250</v>
      </c>
      <c r="C6202" s="8" t="s">
        <v>67</v>
      </c>
      <c r="D6202" s="9" t="s">
        <v>42</v>
      </c>
      <c r="E6202" s="8">
        <v>1</v>
      </c>
      <c r="F6202" s="9" t="str">
        <f>_xlfn.XLOOKUP(D6202,Data!G:G,Data!H:H,0,0,1)</f>
        <v>Europe</v>
      </c>
    </row>
    <row r="6203" spans="1:6" x14ac:dyDescent="0.2">
      <c r="A6203" s="9" t="s">
        <v>448</v>
      </c>
      <c r="B6203" s="9" t="s">
        <v>250</v>
      </c>
      <c r="C6203" s="8" t="s">
        <v>67</v>
      </c>
      <c r="D6203" s="9" t="s">
        <v>10</v>
      </c>
      <c r="E6203" s="8">
        <v>1</v>
      </c>
      <c r="F6203" s="9" t="str">
        <f>_xlfn.XLOOKUP(D6203,Data!G:G,Data!H:H,0,0,1)</f>
        <v>Oceania</v>
      </c>
    </row>
    <row r="6204" spans="1:6" x14ac:dyDescent="0.2">
      <c r="A6204" s="9" t="s">
        <v>449</v>
      </c>
      <c r="B6204" s="9" t="s">
        <v>252</v>
      </c>
      <c r="C6204" s="8" t="s">
        <v>8</v>
      </c>
      <c r="D6204" s="9" t="s">
        <v>10</v>
      </c>
      <c r="E6204" s="8">
        <v>2</v>
      </c>
      <c r="F6204" s="9" t="str">
        <f>_xlfn.XLOOKUP(D6204,Data!G:G,Data!H:H,0,0,1)</f>
        <v>Oceania</v>
      </c>
    </row>
    <row r="6205" spans="1:6" x14ac:dyDescent="0.2">
      <c r="A6205" s="9" t="s">
        <v>449</v>
      </c>
      <c r="B6205" s="9" t="s">
        <v>252</v>
      </c>
      <c r="C6205" s="8" t="s">
        <v>8</v>
      </c>
      <c r="D6205" s="9" t="s">
        <v>52</v>
      </c>
      <c r="E6205" s="8">
        <v>2</v>
      </c>
      <c r="F6205" s="9" t="str">
        <f>_xlfn.XLOOKUP(D6205,Data!G:G,Data!H:H,0,0,1)</f>
        <v>Europe</v>
      </c>
    </row>
    <row r="6206" spans="1:6" x14ac:dyDescent="0.2">
      <c r="A6206" s="9" t="s">
        <v>449</v>
      </c>
      <c r="B6206" s="9" t="s">
        <v>252</v>
      </c>
      <c r="C6206" s="8" t="s">
        <v>8</v>
      </c>
      <c r="D6206" s="9" t="s">
        <v>53</v>
      </c>
      <c r="E6206" s="8">
        <v>1</v>
      </c>
      <c r="F6206" s="9" t="str">
        <f>_xlfn.XLOOKUP(D6206,Data!G:G,Data!H:H,0,0,1)</f>
        <v>Europe</v>
      </c>
    </row>
    <row r="6207" spans="1:6" x14ac:dyDescent="0.2">
      <c r="A6207" s="9" t="s">
        <v>449</v>
      </c>
      <c r="B6207" s="9" t="s">
        <v>252</v>
      </c>
      <c r="C6207" s="8" t="s">
        <v>8</v>
      </c>
      <c r="D6207" s="9" t="s">
        <v>214</v>
      </c>
      <c r="E6207" s="8">
        <v>1</v>
      </c>
      <c r="F6207" s="9" t="str">
        <f>_xlfn.XLOOKUP(D6207,Data!G:G,Data!H:H,0,0,1)</f>
        <v>North America</v>
      </c>
    </row>
    <row r="6208" spans="1:6" x14ac:dyDescent="0.2">
      <c r="A6208" s="9" t="s">
        <v>449</v>
      </c>
      <c r="B6208" s="9" t="s">
        <v>252</v>
      </c>
      <c r="C6208" s="8" t="s">
        <v>8</v>
      </c>
      <c r="D6208" s="9" t="s">
        <v>141</v>
      </c>
      <c r="E6208" s="8">
        <v>2</v>
      </c>
      <c r="F6208" s="9" t="str">
        <f>_xlfn.XLOOKUP(D6208,Data!G:G,Data!H:H,0,0,1)</f>
        <v>Europe</v>
      </c>
    </row>
    <row r="6209" spans="1:6" x14ac:dyDescent="0.2">
      <c r="A6209" s="9" t="s">
        <v>449</v>
      </c>
      <c r="B6209" s="9" t="s">
        <v>252</v>
      </c>
      <c r="C6209" s="8" t="s">
        <v>8</v>
      </c>
      <c r="D6209" s="9" t="s">
        <v>240</v>
      </c>
      <c r="E6209" s="8">
        <v>1</v>
      </c>
      <c r="F6209" s="9" t="str">
        <f>_xlfn.XLOOKUP(D6209,Data!G:G,Data!H:H,0,0,1)</f>
        <v>North America</v>
      </c>
    </row>
    <row r="6210" spans="1:6" x14ac:dyDescent="0.2">
      <c r="A6210" s="9" t="s">
        <v>449</v>
      </c>
      <c r="B6210" s="9" t="s">
        <v>252</v>
      </c>
      <c r="C6210" s="8" t="s">
        <v>8</v>
      </c>
      <c r="D6210" s="9" t="s">
        <v>13</v>
      </c>
      <c r="E6210" s="8">
        <v>2</v>
      </c>
      <c r="F6210" s="9" t="str">
        <f>_xlfn.XLOOKUP(D6210,Data!G:G,Data!H:H,0,0,1)</f>
        <v>South America</v>
      </c>
    </row>
    <row r="6211" spans="1:6" x14ac:dyDescent="0.2">
      <c r="A6211" s="9" t="s">
        <v>449</v>
      </c>
      <c r="B6211" s="9" t="s">
        <v>252</v>
      </c>
      <c r="C6211" s="8" t="s">
        <v>8</v>
      </c>
      <c r="D6211" s="9" t="s">
        <v>14</v>
      </c>
      <c r="E6211" s="8">
        <v>2</v>
      </c>
      <c r="F6211" s="9" t="str">
        <f>_xlfn.XLOOKUP(D6211,Data!G:G,Data!H:H,0,0,1)</f>
        <v>North America</v>
      </c>
    </row>
    <row r="6212" spans="1:6" x14ac:dyDescent="0.2">
      <c r="A6212" s="9" t="s">
        <v>449</v>
      </c>
      <c r="B6212" s="9" t="s">
        <v>252</v>
      </c>
      <c r="C6212" s="8" t="s">
        <v>8</v>
      </c>
      <c r="D6212" s="9" t="s">
        <v>16</v>
      </c>
      <c r="E6212" s="8">
        <v>2</v>
      </c>
      <c r="F6212" s="9" t="str">
        <f>_xlfn.XLOOKUP(D6212,Data!G:G,Data!H:H,0,0,1)</f>
        <v>South America</v>
      </c>
    </row>
    <row r="6213" spans="1:6" x14ac:dyDescent="0.2">
      <c r="A6213" s="9" t="s">
        <v>449</v>
      </c>
      <c r="B6213" s="9" t="s">
        <v>252</v>
      </c>
      <c r="C6213" s="8" t="s">
        <v>8</v>
      </c>
      <c r="D6213" s="9" t="s">
        <v>54</v>
      </c>
      <c r="E6213" s="8">
        <v>1</v>
      </c>
      <c r="F6213" s="9" t="str">
        <f>_xlfn.XLOOKUP(D6213,Data!G:G,Data!H:H,0,0,1)</f>
        <v>Europe</v>
      </c>
    </row>
    <row r="6214" spans="1:6" x14ac:dyDescent="0.2">
      <c r="A6214" s="9" t="s">
        <v>449</v>
      </c>
      <c r="B6214" s="9" t="s">
        <v>252</v>
      </c>
      <c r="C6214" s="8" t="s">
        <v>8</v>
      </c>
      <c r="D6214" s="9" t="s">
        <v>25</v>
      </c>
      <c r="E6214" s="8">
        <v>3</v>
      </c>
      <c r="F6214" s="9" t="str">
        <f>_xlfn.XLOOKUP(D6214,Data!G:G,Data!H:H,0,0,1)</f>
        <v>Europe</v>
      </c>
    </row>
    <row r="6215" spans="1:6" x14ac:dyDescent="0.2">
      <c r="A6215" s="9" t="s">
        <v>449</v>
      </c>
      <c r="B6215" s="9" t="s">
        <v>252</v>
      </c>
      <c r="C6215" s="8" t="s">
        <v>8</v>
      </c>
      <c r="D6215" s="9" t="s">
        <v>26</v>
      </c>
      <c r="E6215" s="8">
        <v>3</v>
      </c>
      <c r="F6215" s="9" t="str">
        <f>_xlfn.XLOOKUP(D6215,Data!G:G,Data!H:H,0,0,1)</f>
        <v>Europe</v>
      </c>
    </row>
    <row r="6216" spans="1:6" x14ac:dyDescent="0.2">
      <c r="A6216" s="9" t="s">
        <v>449</v>
      </c>
      <c r="B6216" s="9" t="s">
        <v>252</v>
      </c>
      <c r="C6216" s="8" t="s">
        <v>8</v>
      </c>
      <c r="D6216" s="9" t="s">
        <v>27</v>
      </c>
      <c r="E6216" s="8">
        <v>2</v>
      </c>
      <c r="F6216" s="9" t="str">
        <f>_xlfn.XLOOKUP(D6216,Data!G:G,Data!H:H,0,0,1)</f>
        <v>Europe</v>
      </c>
    </row>
    <row r="6217" spans="1:6" x14ac:dyDescent="0.2">
      <c r="A6217" s="9" t="s">
        <v>449</v>
      </c>
      <c r="B6217" s="9" t="s">
        <v>252</v>
      </c>
      <c r="C6217" s="8" t="s">
        <v>8</v>
      </c>
      <c r="D6217" s="9" t="s">
        <v>102</v>
      </c>
      <c r="E6217" s="8">
        <v>1</v>
      </c>
      <c r="F6217" s="9" t="str">
        <f>_xlfn.XLOOKUP(D6217,Data!G:G,Data!H:H,0,0,1)</f>
        <v>Asia</v>
      </c>
    </row>
    <row r="6218" spans="1:6" x14ac:dyDescent="0.2">
      <c r="A6218" s="9" t="s">
        <v>449</v>
      </c>
      <c r="B6218" s="9" t="s">
        <v>252</v>
      </c>
      <c r="C6218" s="8" t="s">
        <v>8</v>
      </c>
      <c r="D6218" s="9" t="s">
        <v>143</v>
      </c>
      <c r="E6218" s="8">
        <v>2</v>
      </c>
      <c r="F6218" s="9" t="str">
        <f>_xlfn.XLOOKUP(D6218,Data!G:G,Data!H:H,0,0,1)</f>
        <v>Europe</v>
      </c>
    </row>
    <row r="6219" spans="1:6" x14ac:dyDescent="0.2">
      <c r="A6219" s="9" t="s">
        <v>449</v>
      </c>
      <c r="B6219" s="9" t="s">
        <v>252</v>
      </c>
      <c r="C6219" s="8" t="s">
        <v>8</v>
      </c>
      <c r="D6219" s="9" t="s">
        <v>30</v>
      </c>
      <c r="E6219" s="8">
        <v>1</v>
      </c>
      <c r="F6219" s="9" t="str">
        <f>_xlfn.XLOOKUP(D6219,Data!G:G,Data!H:H,0,0,1)</f>
        <v>Europe</v>
      </c>
    </row>
    <row r="6220" spans="1:6" x14ac:dyDescent="0.2">
      <c r="A6220" s="9" t="s">
        <v>449</v>
      </c>
      <c r="B6220" s="9" t="s">
        <v>252</v>
      </c>
      <c r="C6220" s="8" t="s">
        <v>8</v>
      </c>
      <c r="D6220" s="9" t="s">
        <v>31</v>
      </c>
      <c r="E6220" s="8">
        <v>2</v>
      </c>
      <c r="F6220" s="9" t="str">
        <f>_xlfn.XLOOKUP(D6220,Data!G:G,Data!H:H,0,0,1)</f>
        <v>Europe</v>
      </c>
    </row>
    <row r="6221" spans="1:6" x14ac:dyDescent="0.2">
      <c r="A6221" s="9" t="s">
        <v>449</v>
      </c>
      <c r="B6221" s="9" t="s">
        <v>252</v>
      </c>
      <c r="C6221" s="8" t="s">
        <v>8</v>
      </c>
      <c r="D6221" s="9" t="s">
        <v>32</v>
      </c>
      <c r="E6221" s="8">
        <v>2</v>
      </c>
      <c r="F6221" s="9" t="str">
        <f>_xlfn.XLOOKUP(D6221,Data!G:G,Data!H:H,0,0,1)</f>
        <v>Asia</v>
      </c>
    </row>
    <row r="6222" spans="1:6" x14ac:dyDescent="0.2">
      <c r="A6222" s="9" t="s">
        <v>449</v>
      </c>
      <c r="B6222" s="9" t="s">
        <v>252</v>
      </c>
      <c r="C6222" s="8" t="s">
        <v>8</v>
      </c>
      <c r="D6222" s="9" t="s">
        <v>115</v>
      </c>
      <c r="E6222" s="8">
        <v>1</v>
      </c>
      <c r="F6222" s="9" t="str">
        <f>_xlfn.XLOOKUP(D6222,Data!G:G,Data!H:H,0,0,1)</f>
        <v>Africa</v>
      </c>
    </row>
    <row r="6223" spans="1:6" x14ac:dyDescent="0.2">
      <c r="A6223" s="9" t="s">
        <v>449</v>
      </c>
      <c r="B6223" s="9" t="s">
        <v>252</v>
      </c>
      <c r="C6223" s="8" t="s">
        <v>8</v>
      </c>
      <c r="D6223" s="9" t="s">
        <v>35</v>
      </c>
      <c r="E6223" s="8">
        <v>2</v>
      </c>
      <c r="F6223" s="9" t="str">
        <f>_xlfn.XLOOKUP(D6223,Data!G:G,Data!H:H,0,0,1)</f>
        <v>North America</v>
      </c>
    </row>
    <row r="6224" spans="1:6" x14ac:dyDescent="0.2">
      <c r="A6224" s="9" t="s">
        <v>449</v>
      </c>
      <c r="B6224" s="9" t="s">
        <v>252</v>
      </c>
      <c r="C6224" s="8" t="s">
        <v>8</v>
      </c>
      <c r="D6224" s="9" t="s">
        <v>157</v>
      </c>
      <c r="E6224" s="8">
        <v>1</v>
      </c>
      <c r="F6224" s="9" t="str">
        <f>_xlfn.XLOOKUP(D6224,Data!G:G,Data!H:H,0,0,1)</f>
        <v>Africa</v>
      </c>
    </row>
    <row r="6225" spans="1:6" x14ac:dyDescent="0.2">
      <c r="A6225" s="9" t="s">
        <v>449</v>
      </c>
      <c r="B6225" s="9" t="s">
        <v>252</v>
      </c>
      <c r="C6225" s="8" t="s">
        <v>8</v>
      </c>
      <c r="D6225" s="9" t="s">
        <v>38</v>
      </c>
      <c r="E6225" s="8">
        <v>2</v>
      </c>
      <c r="F6225" s="9" t="str">
        <f>_xlfn.XLOOKUP(D6225,Data!G:G,Data!H:H,0,0,1)</f>
        <v>Europe</v>
      </c>
    </row>
    <row r="6226" spans="1:6" x14ac:dyDescent="0.2">
      <c r="A6226" s="9" t="s">
        <v>449</v>
      </c>
      <c r="B6226" s="9" t="s">
        <v>252</v>
      </c>
      <c r="C6226" s="8" t="s">
        <v>8</v>
      </c>
      <c r="D6226" s="9" t="s">
        <v>71</v>
      </c>
      <c r="E6226" s="8">
        <v>2</v>
      </c>
      <c r="F6226" s="9" t="str">
        <f>_xlfn.XLOOKUP(D6226,Data!G:G,Data!H:H,0,0,1)</f>
        <v>Oceania</v>
      </c>
    </row>
    <row r="6227" spans="1:6" x14ac:dyDescent="0.2">
      <c r="A6227" s="9" t="s">
        <v>449</v>
      </c>
      <c r="B6227" s="9" t="s">
        <v>252</v>
      </c>
      <c r="C6227" s="8" t="s">
        <v>8</v>
      </c>
      <c r="D6227" s="9" t="s">
        <v>144</v>
      </c>
      <c r="E6227" s="8">
        <v>2</v>
      </c>
      <c r="F6227" s="9" t="str">
        <f>_xlfn.XLOOKUP(D6227,Data!G:G,Data!H:H,0,0,1)</f>
        <v>Europe</v>
      </c>
    </row>
    <row r="6228" spans="1:6" x14ac:dyDescent="0.2">
      <c r="A6228" s="9" t="s">
        <v>449</v>
      </c>
      <c r="B6228" s="9" t="s">
        <v>252</v>
      </c>
      <c r="C6228" s="8" t="s">
        <v>8</v>
      </c>
      <c r="D6228" s="9" t="s">
        <v>145</v>
      </c>
      <c r="E6228" s="8">
        <v>2</v>
      </c>
      <c r="F6228" s="9" t="str">
        <f>_xlfn.XLOOKUP(D6228,Data!G:G,Data!H:H,0,0,1)</f>
        <v>Europe</v>
      </c>
    </row>
    <row r="6229" spans="1:6" x14ac:dyDescent="0.2">
      <c r="A6229" s="9" t="s">
        <v>449</v>
      </c>
      <c r="B6229" s="9" t="s">
        <v>252</v>
      </c>
      <c r="C6229" s="8" t="s">
        <v>8</v>
      </c>
      <c r="D6229" s="9" t="s">
        <v>61</v>
      </c>
      <c r="E6229" s="8">
        <v>1</v>
      </c>
      <c r="F6229" s="9" t="str">
        <f>_xlfn.XLOOKUP(D6229,Data!G:G,Data!H:H,0,0,1)</f>
        <v>Europe</v>
      </c>
    </row>
    <row r="6230" spans="1:6" x14ac:dyDescent="0.2">
      <c r="A6230" s="9" t="s">
        <v>449</v>
      </c>
      <c r="B6230" s="9" t="s">
        <v>252</v>
      </c>
      <c r="C6230" s="8" t="s">
        <v>8</v>
      </c>
      <c r="D6230" s="9" t="s">
        <v>40</v>
      </c>
      <c r="E6230" s="8">
        <v>2</v>
      </c>
      <c r="F6230" s="9" t="str">
        <f>_xlfn.XLOOKUP(D6230,Data!G:G,Data!H:H,0,0,1)</f>
        <v>Africa</v>
      </c>
    </row>
    <row r="6231" spans="1:6" x14ac:dyDescent="0.2">
      <c r="A6231" s="9" t="s">
        <v>449</v>
      </c>
      <c r="B6231" s="9" t="s">
        <v>252</v>
      </c>
      <c r="C6231" s="8" t="s">
        <v>8</v>
      </c>
      <c r="D6231" s="9" t="s">
        <v>42</v>
      </c>
      <c r="E6231" s="8">
        <v>3</v>
      </c>
      <c r="F6231" s="9" t="str">
        <f>_xlfn.XLOOKUP(D6231,Data!G:G,Data!H:H,0,0,1)</f>
        <v>Europe</v>
      </c>
    </row>
    <row r="6232" spans="1:6" x14ac:dyDescent="0.2">
      <c r="A6232" s="9" t="s">
        <v>449</v>
      </c>
      <c r="B6232" s="9" t="s">
        <v>252</v>
      </c>
      <c r="C6232" s="8" t="s">
        <v>8</v>
      </c>
      <c r="D6232" s="9" t="s">
        <v>137</v>
      </c>
      <c r="E6232" s="8">
        <v>2</v>
      </c>
      <c r="F6232" s="9" t="str">
        <f>_xlfn.XLOOKUP(D6232,Data!G:G,Data!H:H,0,0,1)</f>
        <v>Europe</v>
      </c>
    </row>
    <row r="6233" spans="1:6" x14ac:dyDescent="0.2">
      <c r="A6233" s="9" t="s">
        <v>449</v>
      </c>
      <c r="B6233" s="9" t="s">
        <v>252</v>
      </c>
      <c r="C6233" s="8" t="s">
        <v>8</v>
      </c>
      <c r="D6233" s="9" t="s">
        <v>229</v>
      </c>
      <c r="E6233" s="8">
        <v>1</v>
      </c>
      <c r="F6233" s="9" t="str">
        <f>_xlfn.XLOOKUP(D6233,Data!G:G,Data!H:H,0,0,1)</f>
        <v>Africa</v>
      </c>
    </row>
    <row r="6234" spans="1:6" x14ac:dyDescent="0.2">
      <c r="A6234" s="9" t="s">
        <v>449</v>
      </c>
      <c r="B6234" s="9" t="s">
        <v>252</v>
      </c>
      <c r="C6234" s="8" t="s">
        <v>8</v>
      </c>
      <c r="D6234" s="9" t="s">
        <v>45</v>
      </c>
      <c r="E6234" s="8">
        <v>2</v>
      </c>
      <c r="F6234" s="9" t="str">
        <f>_xlfn.XLOOKUP(D6234,Data!G:G,Data!H:H,0,0,1)</f>
        <v>North America</v>
      </c>
    </row>
    <row r="6235" spans="1:6" x14ac:dyDescent="0.2">
      <c r="A6235" s="9" t="s">
        <v>449</v>
      </c>
      <c r="B6235" s="9" t="s">
        <v>253</v>
      </c>
      <c r="C6235" s="8" t="s">
        <v>51</v>
      </c>
      <c r="D6235" s="9" t="s">
        <v>9</v>
      </c>
      <c r="E6235" s="8">
        <v>1</v>
      </c>
      <c r="F6235" s="9" t="str">
        <f>_xlfn.XLOOKUP(D6235,Data!G:G,Data!H:H,0,0,1)</f>
        <v>South America</v>
      </c>
    </row>
    <row r="6236" spans="1:6" x14ac:dyDescent="0.2">
      <c r="A6236" s="9" t="s">
        <v>449</v>
      </c>
      <c r="B6236" s="9" t="s">
        <v>253</v>
      </c>
      <c r="C6236" s="8" t="s">
        <v>51</v>
      </c>
      <c r="D6236" s="9" t="s">
        <v>10</v>
      </c>
      <c r="E6236" s="8">
        <v>2</v>
      </c>
      <c r="F6236" s="9" t="str">
        <f>_xlfn.XLOOKUP(D6236,Data!G:G,Data!H:H,0,0,1)</f>
        <v>Oceania</v>
      </c>
    </row>
    <row r="6237" spans="1:6" x14ac:dyDescent="0.2">
      <c r="A6237" s="9" t="s">
        <v>449</v>
      </c>
      <c r="B6237" s="9" t="s">
        <v>253</v>
      </c>
      <c r="C6237" s="8" t="s">
        <v>51</v>
      </c>
      <c r="D6237" s="9" t="s">
        <v>52</v>
      </c>
      <c r="E6237" s="8">
        <v>2</v>
      </c>
      <c r="F6237" s="9" t="str">
        <f>_xlfn.XLOOKUP(D6237,Data!G:G,Data!H:H,0,0,1)</f>
        <v>Europe</v>
      </c>
    </row>
    <row r="6238" spans="1:6" x14ac:dyDescent="0.2">
      <c r="A6238" s="9" t="s">
        <v>449</v>
      </c>
      <c r="B6238" s="9" t="s">
        <v>253</v>
      </c>
      <c r="C6238" s="8" t="s">
        <v>51</v>
      </c>
      <c r="D6238" s="9" t="s">
        <v>141</v>
      </c>
      <c r="E6238" s="8">
        <v>2</v>
      </c>
      <c r="F6238" s="9" t="str">
        <f>_xlfn.XLOOKUP(D6238,Data!G:G,Data!H:H,0,0,1)</f>
        <v>Europe</v>
      </c>
    </row>
    <row r="6239" spans="1:6" x14ac:dyDescent="0.2">
      <c r="A6239" s="9" t="s">
        <v>449</v>
      </c>
      <c r="B6239" s="9" t="s">
        <v>253</v>
      </c>
      <c r="C6239" s="8" t="s">
        <v>51</v>
      </c>
      <c r="D6239" s="9" t="s">
        <v>240</v>
      </c>
      <c r="E6239" s="8">
        <v>2</v>
      </c>
      <c r="F6239" s="9" t="str">
        <f>_xlfn.XLOOKUP(D6239,Data!G:G,Data!H:H,0,0,1)</f>
        <v>North America</v>
      </c>
    </row>
    <row r="6240" spans="1:6" x14ac:dyDescent="0.2">
      <c r="A6240" s="9" t="s">
        <v>449</v>
      </c>
      <c r="B6240" s="9" t="s">
        <v>253</v>
      </c>
      <c r="C6240" s="8" t="s">
        <v>51</v>
      </c>
      <c r="D6240" s="9" t="s">
        <v>13</v>
      </c>
      <c r="E6240" s="8">
        <v>2</v>
      </c>
      <c r="F6240" s="9" t="str">
        <f>_xlfn.XLOOKUP(D6240,Data!G:G,Data!H:H,0,0,1)</f>
        <v>South America</v>
      </c>
    </row>
    <row r="6241" spans="1:6" x14ac:dyDescent="0.2">
      <c r="A6241" s="9" t="s">
        <v>449</v>
      </c>
      <c r="B6241" s="9" t="s">
        <v>253</v>
      </c>
      <c r="C6241" s="8" t="s">
        <v>51</v>
      </c>
      <c r="D6241" s="9" t="s">
        <v>14</v>
      </c>
      <c r="E6241" s="8">
        <v>1</v>
      </c>
      <c r="F6241" s="9" t="str">
        <f>_xlfn.XLOOKUP(D6241,Data!G:G,Data!H:H,0,0,1)</f>
        <v>North America</v>
      </c>
    </row>
    <row r="6242" spans="1:6" x14ac:dyDescent="0.2">
      <c r="A6242" s="9" t="s">
        <v>449</v>
      </c>
      <c r="B6242" s="9" t="s">
        <v>253</v>
      </c>
      <c r="C6242" s="8" t="s">
        <v>51</v>
      </c>
      <c r="D6242" s="9" t="s">
        <v>17</v>
      </c>
      <c r="E6242" s="8">
        <v>1</v>
      </c>
      <c r="F6242" s="9" t="str">
        <f>_xlfn.XLOOKUP(D6242,Data!G:G,Data!H:H,0,0,1)</f>
        <v>Asia</v>
      </c>
    </row>
    <row r="6243" spans="1:6" x14ac:dyDescent="0.2">
      <c r="A6243" s="9" t="s">
        <v>449</v>
      </c>
      <c r="B6243" s="9" t="s">
        <v>253</v>
      </c>
      <c r="C6243" s="8" t="s">
        <v>51</v>
      </c>
      <c r="D6243" s="9" t="s">
        <v>19</v>
      </c>
      <c r="E6243" s="8">
        <v>1</v>
      </c>
      <c r="F6243" s="9" t="str">
        <f>_xlfn.XLOOKUP(D6243,Data!G:G,Data!H:H,0,0,1)</f>
        <v>South America</v>
      </c>
    </row>
    <row r="6244" spans="1:6" x14ac:dyDescent="0.2">
      <c r="A6244" s="9" t="s">
        <v>449</v>
      </c>
      <c r="B6244" s="9" t="s">
        <v>253</v>
      </c>
      <c r="C6244" s="8" t="s">
        <v>51</v>
      </c>
      <c r="D6244" s="9" t="s">
        <v>21</v>
      </c>
      <c r="E6244" s="8">
        <v>1</v>
      </c>
      <c r="F6244" s="9" t="str">
        <f>_xlfn.XLOOKUP(D6244,Data!G:G,Data!H:H,0,0,1)</f>
        <v>Europe</v>
      </c>
    </row>
    <row r="6245" spans="1:6" x14ac:dyDescent="0.2">
      <c r="A6245" s="9" t="s">
        <v>449</v>
      </c>
      <c r="B6245" s="9" t="s">
        <v>253</v>
      </c>
      <c r="C6245" s="8" t="s">
        <v>51</v>
      </c>
      <c r="D6245" s="9" t="s">
        <v>54</v>
      </c>
      <c r="E6245" s="8">
        <v>1</v>
      </c>
      <c r="F6245" s="9" t="str">
        <f>_xlfn.XLOOKUP(D6245,Data!G:G,Data!H:H,0,0,1)</f>
        <v>Europe</v>
      </c>
    </row>
    <row r="6246" spans="1:6" x14ac:dyDescent="0.2">
      <c r="A6246" s="9" t="s">
        <v>449</v>
      </c>
      <c r="B6246" s="9" t="s">
        <v>253</v>
      </c>
      <c r="C6246" s="8" t="s">
        <v>51</v>
      </c>
      <c r="D6246" s="9" t="s">
        <v>196</v>
      </c>
      <c r="E6246" s="8">
        <v>1</v>
      </c>
      <c r="F6246" s="9" t="str">
        <f>_xlfn.XLOOKUP(D6246,Data!G:G,Data!H:H,0,0,1)</f>
        <v>South America</v>
      </c>
    </row>
    <row r="6247" spans="1:6" x14ac:dyDescent="0.2">
      <c r="A6247" s="9" t="s">
        <v>449</v>
      </c>
      <c r="B6247" s="9" t="s">
        <v>253</v>
      </c>
      <c r="C6247" s="8" t="s">
        <v>51</v>
      </c>
      <c r="D6247" s="9" t="s">
        <v>25</v>
      </c>
      <c r="E6247" s="8">
        <v>3</v>
      </c>
      <c r="F6247" s="9" t="str">
        <f>_xlfn.XLOOKUP(D6247,Data!G:G,Data!H:H,0,0,1)</f>
        <v>Europe</v>
      </c>
    </row>
    <row r="6248" spans="1:6" x14ac:dyDescent="0.2">
      <c r="A6248" s="9" t="s">
        <v>449</v>
      </c>
      <c r="B6248" s="9" t="s">
        <v>253</v>
      </c>
      <c r="C6248" s="8" t="s">
        <v>51</v>
      </c>
      <c r="D6248" s="9" t="s">
        <v>26</v>
      </c>
      <c r="E6248" s="8">
        <v>3</v>
      </c>
      <c r="F6248" s="9" t="str">
        <f>_xlfn.XLOOKUP(D6248,Data!G:G,Data!H:H,0,0,1)</f>
        <v>Europe</v>
      </c>
    </row>
    <row r="6249" spans="1:6" x14ac:dyDescent="0.2">
      <c r="A6249" s="9" t="s">
        <v>449</v>
      </c>
      <c r="B6249" s="9" t="s">
        <v>253</v>
      </c>
      <c r="C6249" s="8" t="s">
        <v>51</v>
      </c>
      <c r="D6249" s="9" t="s">
        <v>27</v>
      </c>
      <c r="E6249" s="8">
        <v>3</v>
      </c>
      <c r="F6249" s="9" t="str">
        <f>_xlfn.XLOOKUP(D6249,Data!G:G,Data!H:H,0,0,1)</f>
        <v>Europe</v>
      </c>
    </row>
    <row r="6250" spans="1:6" x14ac:dyDescent="0.2">
      <c r="A6250" s="9" t="s">
        <v>449</v>
      </c>
      <c r="B6250" s="9" t="s">
        <v>253</v>
      </c>
      <c r="C6250" s="8" t="s">
        <v>51</v>
      </c>
      <c r="D6250" s="9" t="s">
        <v>97</v>
      </c>
      <c r="E6250" s="8">
        <v>1</v>
      </c>
      <c r="F6250" s="9" t="str">
        <f>_xlfn.XLOOKUP(D6250,Data!G:G,Data!H:H,0,0,1)</f>
        <v>Oceania</v>
      </c>
    </row>
    <row r="6251" spans="1:6" x14ac:dyDescent="0.2">
      <c r="A6251" s="9" t="s">
        <v>449</v>
      </c>
      <c r="B6251" s="9" t="s">
        <v>253</v>
      </c>
      <c r="C6251" s="8" t="s">
        <v>51</v>
      </c>
      <c r="D6251" s="9" t="s">
        <v>143</v>
      </c>
      <c r="E6251" s="8">
        <v>1</v>
      </c>
      <c r="F6251" s="9" t="str">
        <f>_xlfn.XLOOKUP(D6251,Data!G:G,Data!H:H,0,0,1)</f>
        <v>Europe</v>
      </c>
    </row>
    <row r="6252" spans="1:6" x14ac:dyDescent="0.2">
      <c r="A6252" s="9" t="s">
        <v>449</v>
      </c>
      <c r="B6252" s="9" t="s">
        <v>253</v>
      </c>
      <c r="C6252" s="8" t="s">
        <v>51</v>
      </c>
      <c r="D6252" s="9" t="s">
        <v>241</v>
      </c>
      <c r="E6252" s="8">
        <v>1</v>
      </c>
      <c r="F6252" s="9" t="str">
        <f>_xlfn.XLOOKUP(D6252,Data!G:G,Data!H:H,0,0,1)</f>
        <v>Europe</v>
      </c>
    </row>
    <row r="6253" spans="1:6" x14ac:dyDescent="0.2">
      <c r="A6253" s="9" t="s">
        <v>449</v>
      </c>
      <c r="B6253" s="9" t="s">
        <v>253</v>
      </c>
      <c r="C6253" s="8" t="s">
        <v>51</v>
      </c>
      <c r="D6253" s="9" t="s">
        <v>31</v>
      </c>
      <c r="E6253" s="8">
        <v>3</v>
      </c>
      <c r="F6253" s="9" t="str">
        <f>_xlfn.XLOOKUP(D6253,Data!G:G,Data!H:H,0,0,1)</f>
        <v>Europe</v>
      </c>
    </row>
    <row r="6254" spans="1:6" x14ac:dyDescent="0.2">
      <c r="A6254" s="9" t="s">
        <v>449</v>
      </c>
      <c r="B6254" s="9" t="s">
        <v>253</v>
      </c>
      <c r="C6254" s="8" t="s">
        <v>51</v>
      </c>
      <c r="D6254" s="9" t="s">
        <v>32</v>
      </c>
      <c r="E6254" s="8">
        <v>1</v>
      </c>
      <c r="F6254" s="9" t="str">
        <f>_xlfn.XLOOKUP(D6254,Data!G:G,Data!H:H,0,0,1)</f>
        <v>Asia</v>
      </c>
    </row>
    <row r="6255" spans="1:6" x14ac:dyDescent="0.2">
      <c r="A6255" s="9" t="s">
        <v>449</v>
      </c>
      <c r="B6255" s="9" t="s">
        <v>253</v>
      </c>
      <c r="C6255" s="8" t="s">
        <v>51</v>
      </c>
      <c r="D6255" s="9" t="s">
        <v>33</v>
      </c>
      <c r="E6255" s="8">
        <v>1</v>
      </c>
      <c r="F6255" s="9" t="str">
        <f>_xlfn.XLOOKUP(D6255,Data!G:G,Data!H:H,0,0,1)</f>
        <v>Asia</v>
      </c>
    </row>
    <row r="6256" spans="1:6" x14ac:dyDescent="0.2">
      <c r="A6256" s="9" t="s">
        <v>449</v>
      </c>
      <c r="B6256" s="9" t="s">
        <v>253</v>
      </c>
      <c r="C6256" s="8" t="s">
        <v>51</v>
      </c>
      <c r="D6256" s="9" t="s">
        <v>34</v>
      </c>
      <c r="E6256" s="8">
        <v>1</v>
      </c>
      <c r="F6256" s="9" t="str">
        <f>_xlfn.XLOOKUP(D6256,Data!G:G,Data!H:H,0,0,1)</f>
        <v>Europe</v>
      </c>
    </row>
    <row r="6257" spans="1:6" x14ac:dyDescent="0.2">
      <c r="A6257" s="9" t="s">
        <v>449</v>
      </c>
      <c r="B6257" s="9" t="s">
        <v>253</v>
      </c>
      <c r="C6257" s="8" t="s">
        <v>51</v>
      </c>
      <c r="D6257" s="9" t="s">
        <v>35</v>
      </c>
      <c r="E6257" s="8">
        <v>2</v>
      </c>
      <c r="F6257" s="9" t="str">
        <f>_xlfn.XLOOKUP(D6257,Data!G:G,Data!H:H,0,0,1)</f>
        <v>North America</v>
      </c>
    </row>
    <row r="6258" spans="1:6" x14ac:dyDescent="0.2">
      <c r="A6258" s="9" t="s">
        <v>449</v>
      </c>
      <c r="B6258" s="9" t="s">
        <v>253</v>
      </c>
      <c r="C6258" s="8" t="s">
        <v>51</v>
      </c>
      <c r="D6258" s="9" t="s">
        <v>38</v>
      </c>
      <c r="E6258" s="8">
        <v>2</v>
      </c>
      <c r="F6258" s="9" t="str">
        <f>_xlfn.XLOOKUP(D6258,Data!G:G,Data!H:H,0,0,1)</f>
        <v>Europe</v>
      </c>
    </row>
    <row r="6259" spans="1:6" x14ac:dyDescent="0.2">
      <c r="A6259" s="9" t="s">
        <v>449</v>
      </c>
      <c r="B6259" s="9" t="s">
        <v>253</v>
      </c>
      <c r="C6259" s="8" t="s">
        <v>51</v>
      </c>
      <c r="D6259" s="9" t="s">
        <v>71</v>
      </c>
      <c r="E6259" s="8">
        <v>2</v>
      </c>
      <c r="F6259" s="9" t="str">
        <f>_xlfn.XLOOKUP(D6259,Data!G:G,Data!H:H,0,0,1)</f>
        <v>Oceania</v>
      </c>
    </row>
    <row r="6260" spans="1:6" x14ac:dyDescent="0.2">
      <c r="A6260" s="9" t="s">
        <v>449</v>
      </c>
      <c r="B6260" s="9" t="s">
        <v>253</v>
      </c>
      <c r="C6260" s="8" t="s">
        <v>51</v>
      </c>
      <c r="D6260" s="9" t="s">
        <v>144</v>
      </c>
      <c r="E6260" s="8">
        <v>2</v>
      </c>
      <c r="F6260" s="9" t="str">
        <f>_xlfn.XLOOKUP(D6260,Data!G:G,Data!H:H,0,0,1)</f>
        <v>Europe</v>
      </c>
    </row>
    <row r="6261" spans="1:6" x14ac:dyDescent="0.2">
      <c r="A6261" s="9" t="s">
        <v>449</v>
      </c>
      <c r="B6261" s="9" t="s">
        <v>253</v>
      </c>
      <c r="C6261" s="8" t="s">
        <v>51</v>
      </c>
      <c r="D6261" s="9" t="s">
        <v>59</v>
      </c>
      <c r="E6261" s="8">
        <v>1</v>
      </c>
      <c r="F6261" s="9" t="str">
        <f>_xlfn.XLOOKUP(D6261,Data!G:G,Data!H:H,0,0,1)</f>
        <v>Europe</v>
      </c>
    </row>
    <row r="6262" spans="1:6" x14ac:dyDescent="0.2">
      <c r="A6262" s="9" t="s">
        <v>449</v>
      </c>
      <c r="B6262" s="9" t="s">
        <v>253</v>
      </c>
      <c r="C6262" s="8" t="s">
        <v>51</v>
      </c>
      <c r="D6262" s="9" t="s">
        <v>145</v>
      </c>
      <c r="E6262" s="8">
        <v>2</v>
      </c>
      <c r="F6262" s="9" t="str">
        <f>_xlfn.XLOOKUP(D6262,Data!G:G,Data!H:H,0,0,1)</f>
        <v>Europe</v>
      </c>
    </row>
    <row r="6263" spans="1:6" x14ac:dyDescent="0.2">
      <c r="A6263" s="9" t="s">
        <v>449</v>
      </c>
      <c r="B6263" s="9" t="s">
        <v>253</v>
      </c>
      <c r="C6263" s="8" t="s">
        <v>51</v>
      </c>
      <c r="D6263" s="9" t="s">
        <v>40</v>
      </c>
      <c r="E6263" s="8">
        <v>1</v>
      </c>
      <c r="F6263" s="9" t="str">
        <f>_xlfn.XLOOKUP(D6263,Data!G:G,Data!H:H,0,0,1)</f>
        <v>Africa</v>
      </c>
    </row>
    <row r="6264" spans="1:6" x14ac:dyDescent="0.2">
      <c r="A6264" s="9" t="s">
        <v>449</v>
      </c>
      <c r="B6264" s="9" t="s">
        <v>253</v>
      </c>
      <c r="C6264" s="8" t="s">
        <v>51</v>
      </c>
      <c r="D6264" s="9" t="s">
        <v>42</v>
      </c>
      <c r="E6264" s="8">
        <v>2</v>
      </c>
      <c r="F6264" s="9" t="str">
        <f>_xlfn.XLOOKUP(D6264,Data!G:G,Data!H:H,0,0,1)</f>
        <v>Europe</v>
      </c>
    </row>
    <row r="6265" spans="1:6" x14ac:dyDescent="0.2">
      <c r="A6265" s="9" t="s">
        <v>449</v>
      </c>
      <c r="B6265" s="9" t="s">
        <v>253</v>
      </c>
      <c r="C6265" s="8" t="s">
        <v>51</v>
      </c>
      <c r="D6265" s="9" t="s">
        <v>127</v>
      </c>
      <c r="E6265" s="8">
        <v>1</v>
      </c>
      <c r="F6265" s="9" t="str">
        <f>_xlfn.XLOOKUP(D6265,Data!G:G,Data!H:H,0,0,1)</f>
        <v>Europe</v>
      </c>
    </row>
    <row r="6266" spans="1:6" x14ac:dyDescent="0.2">
      <c r="A6266" s="9" t="s">
        <v>449</v>
      </c>
      <c r="B6266" s="9" t="s">
        <v>253</v>
      </c>
      <c r="C6266" s="8" t="s">
        <v>51</v>
      </c>
      <c r="D6266" s="9" t="s">
        <v>137</v>
      </c>
      <c r="E6266" s="8">
        <v>2</v>
      </c>
      <c r="F6266" s="9" t="str">
        <f>_xlfn.XLOOKUP(D6266,Data!G:G,Data!H:H,0,0,1)</f>
        <v>Europe</v>
      </c>
    </row>
    <row r="6267" spans="1:6" x14ac:dyDescent="0.2">
      <c r="A6267" s="9" t="s">
        <v>449</v>
      </c>
      <c r="B6267" s="9" t="s">
        <v>253</v>
      </c>
      <c r="C6267" s="8" t="s">
        <v>51</v>
      </c>
      <c r="D6267" s="9" t="s">
        <v>45</v>
      </c>
      <c r="E6267" s="8">
        <v>3</v>
      </c>
      <c r="F6267" s="9" t="str">
        <f>_xlfn.XLOOKUP(D6267,Data!G:G,Data!H:H,0,0,1)</f>
        <v>North America</v>
      </c>
    </row>
    <row r="6268" spans="1:6" x14ac:dyDescent="0.2">
      <c r="A6268" s="9" t="s">
        <v>449</v>
      </c>
      <c r="B6268" s="9" t="s">
        <v>462</v>
      </c>
      <c r="C6268" s="8" t="s">
        <v>67</v>
      </c>
      <c r="D6268" s="9" t="s">
        <v>26</v>
      </c>
      <c r="E6268" s="8">
        <v>1</v>
      </c>
      <c r="F6268" s="9" t="str">
        <f>_xlfn.XLOOKUP(D6268,Data!G:G,Data!H:H,0,0,1)</f>
        <v>Europe</v>
      </c>
    </row>
    <row r="6269" spans="1:6" x14ac:dyDescent="0.2">
      <c r="A6269" s="9" t="s">
        <v>449</v>
      </c>
      <c r="B6269" s="9" t="s">
        <v>462</v>
      </c>
      <c r="C6269" s="8" t="s">
        <v>67</v>
      </c>
      <c r="D6269" s="9" t="s">
        <v>27</v>
      </c>
      <c r="E6269" s="8">
        <v>1</v>
      </c>
      <c r="F6269" s="9" t="str">
        <f>_xlfn.XLOOKUP(D6269,Data!G:G,Data!H:H,0,0,1)</f>
        <v>Europe</v>
      </c>
    </row>
    <row r="6270" spans="1:6" x14ac:dyDescent="0.2">
      <c r="A6270" s="9" t="s">
        <v>449</v>
      </c>
      <c r="B6270" s="9" t="s">
        <v>462</v>
      </c>
      <c r="C6270" s="8" t="s">
        <v>67</v>
      </c>
      <c r="D6270" s="9" t="s">
        <v>45</v>
      </c>
      <c r="E6270" s="8">
        <v>1</v>
      </c>
      <c r="F6270" s="9" t="str">
        <f>_xlfn.XLOOKUP(D6270,Data!G:G,Data!H:H,0,0,1)</f>
        <v>North America</v>
      </c>
    </row>
    <row r="6271" spans="1:6" x14ac:dyDescent="0.2">
      <c r="A6271" s="9" t="s">
        <v>449</v>
      </c>
      <c r="B6271" s="9" t="s">
        <v>462</v>
      </c>
      <c r="C6271" s="8" t="s">
        <v>67</v>
      </c>
      <c r="D6271" s="9" t="s">
        <v>25</v>
      </c>
      <c r="E6271" s="8">
        <v>1</v>
      </c>
      <c r="F6271" s="9" t="str">
        <f>_xlfn.XLOOKUP(D6271,Data!G:G,Data!H:H,0,0,1)</f>
        <v>Europe</v>
      </c>
    </row>
    <row r="6272" spans="1:6" x14ac:dyDescent="0.2">
      <c r="A6272" s="9" t="s">
        <v>449</v>
      </c>
      <c r="B6272" s="9" t="s">
        <v>462</v>
      </c>
      <c r="C6272" s="8" t="s">
        <v>67</v>
      </c>
      <c r="D6272" s="9" t="s">
        <v>31</v>
      </c>
      <c r="E6272" s="8">
        <v>1</v>
      </c>
      <c r="F6272" s="9" t="str">
        <f>_xlfn.XLOOKUP(D6272,Data!G:G,Data!H:H,0,0,1)</f>
        <v>Europe</v>
      </c>
    </row>
    <row r="6273" spans="1:6" x14ac:dyDescent="0.2">
      <c r="A6273" s="9" t="s">
        <v>449</v>
      </c>
      <c r="B6273" s="9" t="s">
        <v>462</v>
      </c>
      <c r="C6273" s="8" t="s">
        <v>67</v>
      </c>
      <c r="D6273" s="9" t="s">
        <v>145</v>
      </c>
      <c r="E6273" s="8">
        <v>1</v>
      </c>
      <c r="F6273" s="9" t="str">
        <f>_xlfn.XLOOKUP(D6273,Data!G:G,Data!H:H,0,0,1)</f>
        <v>Europe</v>
      </c>
    </row>
    <row r="6274" spans="1:6" x14ac:dyDescent="0.2">
      <c r="A6274" s="9" t="s">
        <v>449</v>
      </c>
      <c r="B6274" s="9" t="s">
        <v>462</v>
      </c>
      <c r="C6274" s="8" t="s">
        <v>67</v>
      </c>
      <c r="D6274" s="9" t="s">
        <v>13</v>
      </c>
      <c r="E6274" s="8">
        <v>1</v>
      </c>
      <c r="F6274" s="9" t="str">
        <f>_xlfn.XLOOKUP(D6274,Data!G:G,Data!H:H,0,0,1)</f>
        <v>South America</v>
      </c>
    </row>
    <row r="6275" spans="1:6" x14ac:dyDescent="0.2">
      <c r="A6275" s="9" t="s">
        <v>449</v>
      </c>
      <c r="B6275" s="9" t="s">
        <v>462</v>
      </c>
      <c r="C6275" s="8" t="s">
        <v>67</v>
      </c>
      <c r="D6275" s="9" t="s">
        <v>137</v>
      </c>
      <c r="E6275" s="8">
        <v>1</v>
      </c>
      <c r="F6275" s="9" t="str">
        <f>_xlfn.XLOOKUP(D6275,Data!G:G,Data!H:H,0,0,1)</f>
        <v>Europe</v>
      </c>
    </row>
    <row r="6276" spans="1:6" x14ac:dyDescent="0.2">
      <c r="A6276" s="9" t="s">
        <v>449</v>
      </c>
      <c r="B6276" s="9" t="s">
        <v>462</v>
      </c>
      <c r="C6276" s="8" t="s">
        <v>67</v>
      </c>
      <c r="D6276" s="9" t="s">
        <v>38</v>
      </c>
      <c r="E6276" s="8">
        <v>1</v>
      </c>
      <c r="F6276" s="9" t="str">
        <f>_xlfn.XLOOKUP(D6276,Data!G:G,Data!H:H,0,0,1)</f>
        <v>Europe</v>
      </c>
    </row>
    <row r="6277" spans="1:6" x14ac:dyDescent="0.2">
      <c r="A6277" s="9" t="s">
        <v>449</v>
      </c>
      <c r="B6277" s="9" t="s">
        <v>462</v>
      </c>
      <c r="C6277" s="8" t="s">
        <v>67</v>
      </c>
      <c r="D6277" s="9" t="s">
        <v>42</v>
      </c>
      <c r="E6277" s="8">
        <v>1</v>
      </c>
      <c r="F6277" s="9" t="str">
        <f>_xlfn.XLOOKUP(D6277,Data!G:G,Data!H:H,0,0,1)</f>
        <v>Europe</v>
      </c>
    </row>
    <row r="6278" spans="1:6" x14ac:dyDescent="0.2">
      <c r="A6278" s="9" t="s">
        <v>449</v>
      </c>
      <c r="B6278" s="9" t="s">
        <v>462</v>
      </c>
      <c r="C6278" s="8" t="s">
        <v>67</v>
      </c>
      <c r="D6278" s="9" t="s">
        <v>144</v>
      </c>
      <c r="E6278" s="8">
        <v>1</v>
      </c>
      <c r="F6278" s="9" t="str">
        <f>_xlfn.XLOOKUP(D6278,Data!G:G,Data!H:H,0,0,1)</f>
        <v>Europe</v>
      </c>
    </row>
    <row r="6279" spans="1:6" x14ac:dyDescent="0.2">
      <c r="A6279" s="9" t="s">
        <v>449</v>
      </c>
      <c r="B6279" s="9" t="s">
        <v>462</v>
      </c>
      <c r="C6279" s="8" t="s">
        <v>67</v>
      </c>
      <c r="D6279" s="9" t="s">
        <v>10</v>
      </c>
      <c r="E6279" s="8">
        <v>1</v>
      </c>
      <c r="F6279" s="9" t="str">
        <f>_xlfn.XLOOKUP(D6279,Data!G:G,Data!H:H,0,0,1)</f>
        <v>Oceania</v>
      </c>
    </row>
    <row r="6280" spans="1:6" x14ac:dyDescent="0.2">
      <c r="A6280" s="9" t="s">
        <v>449</v>
      </c>
      <c r="B6280" s="9" t="s">
        <v>462</v>
      </c>
      <c r="C6280" s="8" t="s">
        <v>67</v>
      </c>
      <c r="D6280" s="9" t="s">
        <v>35</v>
      </c>
      <c r="E6280" s="8">
        <v>1</v>
      </c>
      <c r="F6280" s="9" t="str">
        <f>_xlfn.XLOOKUP(D6280,Data!G:G,Data!H:H,0,0,1)</f>
        <v>North America</v>
      </c>
    </row>
    <row r="6281" spans="1:6" x14ac:dyDescent="0.2">
      <c r="A6281" s="9" t="s">
        <v>449</v>
      </c>
      <c r="B6281" s="9" t="s">
        <v>462</v>
      </c>
      <c r="C6281" s="8" t="s">
        <v>67</v>
      </c>
      <c r="D6281" s="9" t="s">
        <v>71</v>
      </c>
      <c r="E6281" s="8">
        <v>1</v>
      </c>
      <c r="F6281" s="9" t="str">
        <f>_xlfn.XLOOKUP(D6281,Data!G:G,Data!H:H,0,0,1)</f>
        <v>Oceania</v>
      </c>
    </row>
    <row r="6282" spans="1:6" x14ac:dyDescent="0.2">
      <c r="A6282" s="9" t="s">
        <v>449</v>
      </c>
      <c r="B6282" s="9" t="s">
        <v>462</v>
      </c>
      <c r="C6282" s="8" t="s">
        <v>67</v>
      </c>
      <c r="D6282" s="9" t="s">
        <v>52</v>
      </c>
      <c r="E6282" s="8">
        <v>1</v>
      </c>
      <c r="F6282" s="9" t="str">
        <f>_xlfn.XLOOKUP(D6282,Data!G:G,Data!H:H,0,0,1)</f>
        <v>Europe</v>
      </c>
    </row>
    <row r="6283" spans="1:6" x14ac:dyDescent="0.2">
      <c r="A6283" s="9" t="s">
        <v>450</v>
      </c>
      <c r="B6283" s="9" t="s">
        <v>463</v>
      </c>
      <c r="C6283" s="8" t="s">
        <v>8</v>
      </c>
      <c r="D6283" s="9" t="s">
        <v>25</v>
      </c>
      <c r="E6283" s="8">
        <v>1</v>
      </c>
      <c r="F6283" s="9" t="str">
        <f>_xlfn.XLOOKUP(D6283,Data!G:G,Data!H:H,0,0,1)</f>
        <v>Europe</v>
      </c>
    </row>
    <row r="6284" spans="1:6" x14ac:dyDescent="0.2">
      <c r="A6284" s="9" t="s">
        <v>450</v>
      </c>
      <c r="B6284" s="9" t="s">
        <v>463</v>
      </c>
      <c r="C6284" s="8" t="s">
        <v>8</v>
      </c>
      <c r="D6284" s="9" t="s">
        <v>26</v>
      </c>
      <c r="E6284" s="8">
        <v>1</v>
      </c>
      <c r="F6284" s="9" t="str">
        <f>_xlfn.XLOOKUP(D6284,Data!G:G,Data!H:H,0,0,1)</f>
        <v>Europe</v>
      </c>
    </row>
    <row r="6285" spans="1:6" x14ac:dyDescent="0.2">
      <c r="A6285" s="9" t="s">
        <v>450</v>
      </c>
      <c r="B6285" s="9" t="s">
        <v>463</v>
      </c>
      <c r="C6285" s="8" t="s">
        <v>8</v>
      </c>
      <c r="D6285" s="9" t="s">
        <v>13</v>
      </c>
      <c r="E6285" s="8">
        <v>1</v>
      </c>
      <c r="F6285" s="9" t="str">
        <f>_xlfn.XLOOKUP(D6285,Data!G:G,Data!H:H,0,0,1)</f>
        <v>South America</v>
      </c>
    </row>
    <row r="6286" spans="1:6" x14ac:dyDescent="0.2">
      <c r="A6286" s="9" t="s">
        <v>450</v>
      </c>
      <c r="B6286" s="9" t="s">
        <v>463</v>
      </c>
      <c r="C6286" s="8" t="s">
        <v>8</v>
      </c>
      <c r="D6286" s="9" t="s">
        <v>45</v>
      </c>
      <c r="E6286" s="8">
        <v>1</v>
      </c>
      <c r="F6286" s="9" t="str">
        <f>_xlfn.XLOOKUP(D6286,Data!G:G,Data!H:H,0,0,1)</f>
        <v>North America</v>
      </c>
    </row>
    <row r="6287" spans="1:6" x14ac:dyDescent="0.2">
      <c r="A6287" s="9" t="s">
        <v>450</v>
      </c>
      <c r="B6287" s="9" t="s">
        <v>463</v>
      </c>
      <c r="C6287" s="8" t="s">
        <v>8</v>
      </c>
      <c r="D6287" s="9" t="s">
        <v>32</v>
      </c>
      <c r="E6287" s="8">
        <v>1</v>
      </c>
      <c r="F6287" s="9" t="str">
        <f>_xlfn.XLOOKUP(D6287,Data!G:G,Data!H:H,0,0,1)</f>
        <v>Asia</v>
      </c>
    </row>
    <row r="6288" spans="1:6" x14ac:dyDescent="0.2">
      <c r="A6288" s="9" t="s">
        <v>450</v>
      </c>
      <c r="B6288" s="9" t="s">
        <v>463</v>
      </c>
      <c r="C6288" s="8" t="s">
        <v>8</v>
      </c>
      <c r="D6288" s="9" t="s">
        <v>59</v>
      </c>
      <c r="E6288" s="8">
        <v>1</v>
      </c>
      <c r="F6288" s="9" t="str">
        <f>_xlfn.XLOOKUP(D6288,Data!G:G,Data!H:H,0,0,1)</f>
        <v>Europe</v>
      </c>
    </row>
    <row r="6289" spans="1:6" x14ac:dyDescent="0.2">
      <c r="A6289" s="9" t="s">
        <v>450</v>
      </c>
      <c r="B6289" s="9" t="s">
        <v>463</v>
      </c>
      <c r="C6289" s="8" t="s">
        <v>8</v>
      </c>
      <c r="D6289" s="9" t="s">
        <v>14</v>
      </c>
      <c r="E6289" s="8">
        <v>1</v>
      </c>
      <c r="F6289" s="9" t="str">
        <f>_xlfn.XLOOKUP(D6289,Data!G:G,Data!H:H,0,0,1)</f>
        <v>North America</v>
      </c>
    </row>
    <row r="6290" spans="1:6" x14ac:dyDescent="0.2">
      <c r="A6290" s="9" t="s">
        <v>450</v>
      </c>
      <c r="B6290" s="9" t="s">
        <v>463</v>
      </c>
      <c r="C6290" s="8" t="s">
        <v>8</v>
      </c>
      <c r="D6290" s="9" t="s">
        <v>63</v>
      </c>
      <c r="E6290" s="8">
        <v>1</v>
      </c>
      <c r="F6290" s="9" t="str">
        <f>_xlfn.XLOOKUP(D6290,Data!G:G,Data!H:H,0,0,1)</f>
        <v>Europe</v>
      </c>
    </row>
    <row r="6291" spans="1:6" x14ac:dyDescent="0.2">
      <c r="A6291" s="9" t="s">
        <v>450</v>
      </c>
      <c r="B6291" s="9" t="s">
        <v>463</v>
      </c>
      <c r="C6291" s="8" t="s">
        <v>8</v>
      </c>
      <c r="D6291" s="9" t="s">
        <v>31</v>
      </c>
      <c r="E6291" s="8">
        <v>1</v>
      </c>
      <c r="F6291" s="9" t="str">
        <f>_xlfn.XLOOKUP(D6291,Data!G:G,Data!H:H,0,0,1)</f>
        <v>Europe</v>
      </c>
    </row>
    <row r="6292" spans="1:6" x14ac:dyDescent="0.2">
      <c r="A6292" s="9" t="s">
        <v>450</v>
      </c>
      <c r="B6292" s="9" t="s">
        <v>463</v>
      </c>
      <c r="C6292" s="8" t="s">
        <v>8</v>
      </c>
      <c r="D6292" s="9" t="s">
        <v>9</v>
      </c>
      <c r="E6292" s="8">
        <v>1</v>
      </c>
      <c r="F6292" s="9" t="str">
        <f>_xlfn.XLOOKUP(D6292,Data!G:G,Data!H:H,0,0,1)</f>
        <v>South America</v>
      </c>
    </row>
    <row r="6293" spans="1:6" x14ac:dyDescent="0.2">
      <c r="A6293" s="9" t="s">
        <v>450</v>
      </c>
      <c r="B6293" s="9" t="s">
        <v>463</v>
      </c>
      <c r="C6293" s="8" t="s">
        <v>8</v>
      </c>
      <c r="D6293" s="9" t="s">
        <v>171</v>
      </c>
      <c r="E6293" s="8">
        <v>1</v>
      </c>
      <c r="F6293" s="9" t="str">
        <f>_xlfn.XLOOKUP(D6293,Data!G:G,Data!H:H,0,0,1)</f>
        <v>Europe</v>
      </c>
    </row>
    <row r="6294" spans="1:6" x14ac:dyDescent="0.2">
      <c r="A6294" s="9" t="s">
        <v>450</v>
      </c>
      <c r="B6294" s="9" t="s">
        <v>463</v>
      </c>
      <c r="C6294" s="8" t="s">
        <v>8</v>
      </c>
      <c r="D6294" s="9" t="s">
        <v>22</v>
      </c>
      <c r="E6294" s="8">
        <v>1</v>
      </c>
      <c r="F6294" s="9" t="str">
        <f>_xlfn.XLOOKUP(D6294,Data!G:G,Data!H:H,0,0,1)</f>
        <v>Africa</v>
      </c>
    </row>
    <row r="6295" spans="1:6" x14ac:dyDescent="0.2">
      <c r="A6295" s="9" t="s">
        <v>450</v>
      </c>
      <c r="B6295" s="9" t="s">
        <v>463</v>
      </c>
      <c r="C6295" s="8" t="s">
        <v>51</v>
      </c>
      <c r="D6295" s="9" t="s">
        <v>25</v>
      </c>
      <c r="E6295" s="8">
        <v>1</v>
      </c>
      <c r="F6295" s="9" t="str">
        <f>_xlfn.XLOOKUP(D6295,Data!G:G,Data!H:H,0,0,1)</f>
        <v>Europe</v>
      </c>
    </row>
    <row r="6296" spans="1:6" x14ac:dyDescent="0.2">
      <c r="A6296" s="9" t="s">
        <v>450</v>
      </c>
      <c r="B6296" s="9" t="s">
        <v>463</v>
      </c>
      <c r="C6296" s="8" t="s">
        <v>51</v>
      </c>
      <c r="D6296" s="9" t="s">
        <v>89</v>
      </c>
      <c r="E6296" s="8">
        <v>1</v>
      </c>
      <c r="F6296" s="9" t="str">
        <f>_xlfn.XLOOKUP(D6296,Data!G:G,Data!H:H,0,0,1)</f>
        <v>North America</v>
      </c>
    </row>
    <row r="6297" spans="1:6" x14ac:dyDescent="0.2">
      <c r="A6297" s="9" t="s">
        <v>450</v>
      </c>
      <c r="B6297" s="9" t="s">
        <v>463</v>
      </c>
      <c r="C6297" s="8" t="s">
        <v>51</v>
      </c>
      <c r="D6297" s="9" t="s">
        <v>171</v>
      </c>
      <c r="E6297" s="8">
        <v>1</v>
      </c>
      <c r="F6297" s="9" t="str">
        <f>_xlfn.XLOOKUP(D6297,Data!G:G,Data!H:H,0,0,1)</f>
        <v>Europe</v>
      </c>
    </row>
    <row r="6298" spans="1:6" x14ac:dyDescent="0.2">
      <c r="A6298" s="9" t="s">
        <v>450</v>
      </c>
      <c r="B6298" s="9" t="s">
        <v>463</v>
      </c>
      <c r="C6298" s="8" t="s">
        <v>51</v>
      </c>
      <c r="D6298" s="9" t="s">
        <v>43</v>
      </c>
      <c r="E6298" s="8">
        <v>1</v>
      </c>
      <c r="F6298" s="9" t="str">
        <f>_xlfn.XLOOKUP(D6298,Data!G:G,Data!H:H,0,0,1)</f>
        <v>Europe</v>
      </c>
    </row>
    <row r="6299" spans="1:6" x14ac:dyDescent="0.2">
      <c r="A6299" s="9" t="s">
        <v>450</v>
      </c>
      <c r="B6299" s="9" t="s">
        <v>463</v>
      </c>
      <c r="C6299" s="8" t="s">
        <v>51</v>
      </c>
      <c r="D6299" s="9" t="s">
        <v>13</v>
      </c>
      <c r="E6299" s="8">
        <v>1</v>
      </c>
      <c r="F6299" s="9" t="str">
        <f>_xlfn.XLOOKUP(D6299,Data!G:G,Data!H:H,0,0,1)</f>
        <v>South America</v>
      </c>
    </row>
    <row r="6300" spans="1:6" x14ac:dyDescent="0.2">
      <c r="A6300" s="9" t="s">
        <v>450</v>
      </c>
      <c r="B6300" s="9" t="s">
        <v>463</v>
      </c>
      <c r="C6300" s="8" t="s">
        <v>51</v>
      </c>
      <c r="D6300" s="9" t="s">
        <v>45</v>
      </c>
      <c r="E6300" s="8">
        <v>1</v>
      </c>
      <c r="F6300" s="9" t="str">
        <f>_xlfn.XLOOKUP(D6300,Data!G:G,Data!H:H,0,0,1)</f>
        <v>North America</v>
      </c>
    </row>
    <row r="6301" spans="1:6" x14ac:dyDescent="0.2">
      <c r="A6301" s="9" t="s">
        <v>450</v>
      </c>
      <c r="B6301" s="9" t="s">
        <v>463</v>
      </c>
      <c r="C6301" s="8" t="s">
        <v>51</v>
      </c>
      <c r="D6301" s="9" t="s">
        <v>59</v>
      </c>
      <c r="E6301" s="8">
        <v>1</v>
      </c>
      <c r="F6301" s="9" t="str">
        <f>_xlfn.XLOOKUP(D6301,Data!G:G,Data!H:H,0,0,1)</f>
        <v>Europe</v>
      </c>
    </row>
    <row r="6302" spans="1:6" x14ac:dyDescent="0.2">
      <c r="A6302" s="9" t="s">
        <v>450</v>
      </c>
      <c r="B6302" s="9" t="s">
        <v>463</v>
      </c>
      <c r="C6302" s="8" t="s">
        <v>51</v>
      </c>
      <c r="D6302" s="9" t="s">
        <v>31</v>
      </c>
      <c r="E6302" s="8">
        <v>1</v>
      </c>
      <c r="F6302" s="9" t="str">
        <f>_xlfn.XLOOKUP(D6302,Data!G:G,Data!H:H,0,0,1)</f>
        <v>Europe</v>
      </c>
    </row>
    <row r="6303" spans="1:6" x14ac:dyDescent="0.2">
      <c r="A6303" s="9" t="s">
        <v>450</v>
      </c>
      <c r="B6303" s="9" t="s">
        <v>463</v>
      </c>
      <c r="C6303" s="8" t="s">
        <v>51</v>
      </c>
      <c r="D6303" s="9" t="s">
        <v>17</v>
      </c>
      <c r="E6303" s="8">
        <v>1</v>
      </c>
      <c r="F6303" s="9" t="str">
        <f>_xlfn.XLOOKUP(D6303,Data!G:G,Data!H:H,0,0,1)</f>
        <v>Asia</v>
      </c>
    </row>
    <row r="6304" spans="1:6" x14ac:dyDescent="0.2">
      <c r="A6304" s="9" t="s">
        <v>450</v>
      </c>
      <c r="B6304" s="9" t="s">
        <v>463</v>
      </c>
      <c r="C6304" s="8" t="s">
        <v>51</v>
      </c>
      <c r="D6304" s="9" t="s">
        <v>32</v>
      </c>
      <c r="E6304" s="8">
        <v>1</v>
      </c>
      <c r="F6304" s="9" t="str">
        <f>_xlfn.XLOOKUP(D6304,Data!G:G,Data!H:H,0,0,1)</f>
        <v>Asia</v>
      </c>
    </row>
    <row r="6305" spans="1:6" x14ac:dyDescent="0.2">
      <c r="A6305" s="9" t="s">
        <v>450</v>
      </c>
      <c r="B6305" s="9" t="s">
        <v>463</v>
      </c>
      <c r="C6305" s="8" t="s">
        <v>51</v>
      </c>
      <c r="D6305" s="9" t="s">
        <v>38</v>
      </c>
      <c r="E6305" s="8">
        <v>1</v>
      </c>
      <c r="F6305" s="9" t="str">
        <f>_xlfn.XLOOKUP(D6305,Data!G:G,Data!H:H,0,0,1)</f>
        <v>Europe</v>
      </c>
    </row>
    <row r="6306" spans="1:6" x14ac:dyDescent="0.2">
      <c r="A6306" s="9" t="s">
        <v>450</v>
      </c>
      <c r="B6306" s="9" t="s">
        <v>463</v>
      </c>
      <c r="C6306" s="8" t="s">
        <v>51</v>
      </c>
      <c r="D6306" s="9" t="s">
        <v>106</v>
      </c>
      <c r="E6306" s="8">
        <v>1</v>
      </c>
      <c r="F6306" s="9" t="str">
        <f>_xlfn.XLOOKUP(D6306,Data!G:G,Data!H:H,0,0,1)</f>
        <v>Africa</v>
      </c>
    </row>
    <row r="6307" spans="1:6" x14ac:dyDescent="0.2">
      <c r="A6307" s="9" t="s">
        <v>450</v>
      </c>
      <c r="B6307" s="9" t="s">
        <v>464</v>
      </c>
      <c r="C6307" s="8" t="s">
        <v>8</v>
      </c>
      <c r="D6307" s="9" t="s">
        <v>25</v>
      </c>
      <c r="E6307" s="8">
        <v>2</v>
      </c>
      <c r="F6307" s="9" t="str">
        <f>_xlfn.XLOOKUP(D6307,Data!G:G,Data!H:H,0,0,1)</f>
        <v>Europe</v>
      </c>
    </row>
    <row r="6308" spans="1:6" x14ac:dyDescent="0.2">
      <c r="A6308" s="9" t="s">
        <v>450</v>
      </c>
      <c r="B6308" s="9" t="s">
        <v>464</v>
      </c>
      <c r="C6308" s="8" t="s">
        <v>8</v>
      </c>
      <c r="D6308" s="9" t="s">
        <v>21</v>
      </c>
      <c r="E6308" s="8">
        <v>1</v>
      </c>
      <c r="F6308" s="9" t="str">
        <f>_xlfn.XLOOKUP(D6308,Data!G:G,Data!H:H,0,0,1)</f>
        <v>Europe</v>
      </c>
    </row>
    <row r="6309" spans="1:6" x14ac:dyDescent="0.2">
      <c r="A6309" s="9" t="s">
        <v>450</v>
      </c>
      <c r="B6309" s="9" t="s">
        <v>464</v>
      </c>
      <c r="C6309" s="8" t="s">
        <v>8</v>
      </c>
      <c r="D6309" s="9" t="s">
        <v>127</v>
      </c>
      <c r="E6309" s="8">
        <v>1</v>
      </c>
      <c r="F6309" s="9" t="str">
        <f>_xlfn.XLOOKUP(D6309,Data!G:G,Data!H:H,0,0,1)</f>
        <v>Europe</v>
      </c>
    </row>
    <row r="6310" spans="1:6" x14ac:dyDescent="0.2">
      <c r="A6310" s="9" t="s">
        <v>450</v>
      </c>
      <c r="B6310" s="9" t="s">
        <v>464</v>
      </c>
      <c r="C6310" s="8" t="s">
        <v>8</v>
      </c>
      <c r="D6310" s="9" t="s">
        <v>144</v>
      </c>
      <c r="E6310" s="8">
        <v>1</v>
      </c>
      <c r="F6310" s="9" t="str">
        <f>_xlfn.XLOOKUP(D6310,Data!G:G,Data!H:H,0,0,1)</f>
        <v>Europe</v>
      </c>
    </row>
    <row r="6311" spans="1:6" x14ac:dyDescent="0.2">
      <c r="A6311" s="9" t="s">
        <v>450</v>
      </c>
      <c r="B6311" s="9" t="s">
        <v>464</v>
      </c>
      <c r="C6311" s="8" t="s">
        <v>8</v>
      </c>
      <c r="D6311" s="9" t="s">
        <v>13</v>
      </c>
      <c r="E6311" s="8">
        <v>2</v>
      </c>
      <c r="F6311" s="9" t="str">
        <f>_xlfn.XLOOKUP(D6311,Data!G:G,Data!H:H,0,0,1)</f>
        <v>South America</v>
      </c>
    </row>
    <row r="6312" spans="1:6" x14ac:dyDescent="0.2">
      <c r="A6312" s="9" t="s">
        <v>450</v>
      </c>
      <c r="B6312" s="9" t="s">
        <v>464</v>
      </c>
      <c r="C6312" s="8" t="s">
        <v>8</v>
      </c>
      <c r="D6312" s="9" t="s">
        <v>26</v>
      </c>
      <c r="E6312" s="8">
        <v>1</v>
      </c>
      <c r="F6312" s="9" t="str">
        <f>_xlfn.XLOOKUP(D6312,Data!G:G,Data!H:H,0,0,1)</f>
        <v>Europe</v>
      </c>
    </row>
    <row r="6313" spans="1:6" x14ac:dyDescent="0.2">
      <c r="A6313" s="9" t="s">
        <v>450</v>
      </c>
      <c r="B6313" s="9" t="s">
        <v>464</v>
      </c>
      <c r="C6313" s="8" t="s">
        <v>8</v>
      </c>
      <c r="D6313" s="9" t="s">
        <v>38</v>
      </c>
      <c r="E6313" s="8">
        <v>2</v>
      </c>
      <c r="F6313" s="9" t="str">
        <f>_xlfn.XLOOKUP(D6313,Data!G:G,Data!H:H,0,0,1)</f>
        <v>Europe</v>
      </c>
    </row>
    <row r="6314" spans="1:6" x14ac:dyDescent="0.2">
      <c r="A6314" s="9" t="s">
        <v>450</v>
      </c>
      <c r="B6314" s="9" t="s">
        <v>464</v>
      </c>
      <c r="C6314" s="8" t="s">
        <v>8</v>
      </c>
      <c r="D6314" s="9" t="s">
        <v>31</v>
      </c>
      <c r="E6314" s="8">
        <v>2</v>
      </c>
      <c r="F6314" s="9" t="str">
        <f>_xlfn.XLOOKUP(D6314,Data!G:G,Data!H:H,0,0,1)</f>
        <v>Europe</v>
      </c>
    </row>
    <row r="6315" spans="1:6" x14ac:dyDescent="0.2">
      <c r="A6315" s="9" t="s">
        <v>450</v>
      </c>
      <c r="B6315" s="9" t="s">
        <v>464</v>
      </c>
      <c r="C6315" s="8" t="s">
        <v>8</v>
      </c>
      <c r="D6315" s="9" t="s">
        <v>59</v>
      </c>
      <c r="E6315" s="8">
        <v>1</v>
      </c>
      <c r="F6315" s="9" t="str">
        <f>_xlfn.XLOOKUP(D6315,Data!G:G,Data!H:H,0,0,1)</f>
        <v>Europe</v>
      </c>
    </row>
    <row r="6316" spans="1:6" x14ac:dyDescent="0.2">
      <c r="A6316" s="9" t="s">
        <v>450</v>
      </c>
      <c r="B6316" s="9" t="s">
        <v>464</v>
      </c>
      <c r="C6316" s="8" t="s">
        <v>8</v>
      </c>
      <c r="D6316" s="9" t="s">
        <v>146</v>
      </c>
      <c r="E6316" s="8">
        <v>1</v>
      </c>
      <c r="F6316" s="9" t="str">
        <f>_xlfn.XLOOKUP(D6316,Data!G:G,Data!H:H,0,0,1)</f>
        <v>Asia</v>
      </c>
    </row>
    <row r="6317" spans="1:6" x14ac:dyDescent="0.2">
      <c r="A6317" s="9" t="s">
        <v>450</v>
      </c>
      <c r="B6317" s="9" t="s">
        <v>464</v>
      </c>
      <c r="C6317" s="8" t="s">
        <v>8</v>
      </c>
      <c r="D6317" s="9" t="s">
        <v>45</v>
      </c>
      <c r="E6317" s="8">
        <v>2</v>
      </c>
      <c r="F6317" s="9" t="str">
        <f>_xlfn.XLOOKUP(D6317,Data!G:G,Data!H:H,0,0,1)</f>
        <v>North America</v>
      </c>
    </row>
    <row r="6318" spans="1:6" x14ac:dyDescent="0.2">
      <c r="A6318" s="9" t="s">
        <v>450</v>
      </c>
      <c r="B6318" s="9" t="s">
        <v>464</v>
      </c>
      <c r="C6318" s="8" t="s">
        <v>8</v>
      </c>
      <c r="D6318" s="9" t="s">
        <v>42</v>
      </c>
      <c r="E6318" s="8">
        <v>1</v>
      </c>
      <c r="F6318" s="9" t="str">
        <f>_xlfn.XLOOKUP(D6318,Data!G:G,Data!H:H,0,0,1)</f>
        <v>Europe</v>
      </c>
    </row>
    <row r="6319" spans="1:6" x14ac:dyDescent="0.2">
      <c r="A6319" s="9" t="s">
        <v>450</v>
      </c>
      <c r="B6319" s="9" t="s">
        <v>464</v>
      </c>
      <c r="C6319" s="8" t="s">
        <v>8</v>
      </c>
      <c r="D6319" s="9" t="s">
        <v>10</v>
      </c>
      <c r="E6319" s="8">
        <v>2</v>
      </c>
      <c r="F6319" s="9" t="str">
        <f>_xlfn.XLOOKUP(D6319,Data!G:G,Data!H:H,0,0,1)</f>
        <v>Oceania</v>
      </c>
    </row>
    <row r="6320" spans="1:6" x14ac:dyDescent="0.2">
      <c r="A6320" s="9" t="s">
        <v>450</v>
      </c>
      <c r="B6320" s="9" t="s">
        <v>464</v>
      </c>
      <c r="C6320" s="8" t="s">
        <v>8</v>
      </c>
      <c r="D6320" s="9" t="s">
        <v>20</v>
      </c>
      <c r="E6320" s="8">
        <v>1</v>
      </c>
      <c r="F6320" s="9" t="str">
        <f>_xlfn.XLOOKUP(D6320,Data!G:G,Data!H:H,0,0,1)</f>
        <v>North America</v>
      </c>
    </row>
    <row r="6321" spans="1:6" x14ac:dyDescent="0.2">
      <c r="A6321" s="9" t="s">
        <v>450</v>
      </c>
      <c r="B6321" s="9" t="s">
        <v>464</v>
      </c>
      <c r="C6321" s="8" t="s">
        <v>8</v>
      </c>
      <c r="D6321" s="9" t="s">
        <v>52</v>
      </c>
      <c r="E6321" s="8">
        <v>1</v>
      </c>
      <c r="F6321" s="9" t="str">
        <f>_xlfn.XLOOKUP(D6321,Data!G:G,Data!H:H,0,0,1)</f>
        <v>Europe</v>
      </c>
    </row>
    <row r="6322" spans="1:6" x14ac:dyDescent="0.2">
      <c r="A6322" s="9" t="s">
        <v>450</v>
      </c>
      <c r="B6322" s="9" t="s">
        <v>464</v>
      </c>
      <c r="C6322" s="8" t="s">
        <v>8</v>
      </c>
      <c r="D6322" s="9" t="s">
        <v>157</v>
      </c>
      <c r="E6322" s="8">
        <v>1</v>
      </c>
      <c r="F6322" s="9" t="str">
        <f>_xlfn.XLOOKUP(D6322,Data!G:G,Data!H:H,0,0,1)</f>
        <v>Africa</v>
      </c>
    </row>
    <row r="6323" spans="1:6" x14ac:dyDescent="0.2">
      <c r="A6323" s="9" t="s">
        <v>450</v>
      </c>
      <c r="B6323" s="9" t="s">
        <v>464</v>
      </c>
      <c r="C6323" s="8" t="s">
        <v>8</v>
      </c>
      <c r="D6323" s="9" t="s">
        <v>16</v>
      </c>
      <c r="E6323" s="8">
        <v>1</v>
      </c>
      <c r="F6323" s="9" t="str">
        <f>_xlfn.XLOOKUP(D6323,Data!G:G,Data!H:H,0,0,1)</f>
        <v>South America</v>
      </c>
    </row>
    <row r="6324" spans="1:6" x14ac:dyDescent="0.2">
      <c r="A6324" s="9" t="s">
        <v>450</v>
      </c>
      <c r="B6324" s="9" t="s">
        <v>464</v>
      </c>
      <c r="C6324" s="8" t="s">
        <v>8</v>
      </c>
      <c r="D6324" s="9" t="s">
        <v>14</v>
      </c>
      <c r="E6324" s="8">
        <v>1</v>
      </c>
      <c r="F6324" s="9" t="str">
        <f>_xlfn.XLOOKUP(D6324,Data!G:G,Data!H:H,0,0,1)</f>
        <v>North America</v>
      </c>
    </row>
    <row r="6325" spans="1:6" x14ac:dyDescent="0.2">
      <c r="A6325" s="9" t="s">
        <v>450</v>
      </c>
      <c r="B6325" s="9" t="s">
        <v>464</v>
      </c>
      <c r="C6325" s="8" t="s">
        <v>51</v>
      </c>
      <c r="D6325" s="9" t="s">
        <v>25</v>
      </c>
      <c r="E6325" s="8">
        <v>2</v>
      </c>
      <c r="F6325" s="9" t="str">
        <f>_xlfn.XLOOKUP(D6325,Data!G:G,Data!H:H,0,0,1)</f>
        <v>Europe</v>
      </c>
    </row>
    <row r="6326" spans="1:6" x14ac:dyDescent="0.2">
      <c r="A6326" s="9" t="s">
        <v>450</v>
      </c>
      <c r="B6326" s="9" t="s">
        <v>464</v>
      </c>
      <c r="C6326" s="8" t="s">
        <v>51</v>
      </c>
      <c r="D6326" s="9" t="s">
        <v>13</v>
      </c>
      <c r="E6326" s="8">
        <v>2</v>
      </c>
      <c r="F6326" s="9" t="str">
        <f>_xlfn.XLOOKUP(D6326,Data!G:G,Data!H:H,0,0,1)</f>
        <v>South America</v>
      </c>
    </row>
    <row r="6327" spans="1:6" x14ac:dyDescent="0.2">
      <c r="A6327" s="9" t="s">
        <v>450</v>
      </c>
      <c r="B6327" s="9" t="s">
        <v>464</v>
      </c>
      <c r="C6327" s="8" t="s">
        <v>51</v>
      </c>
      <c r="D6327" s="9" t="s">
        <v>45</v>
      </c>
      <c r="E6327" s="8">
        <v>2</v>
      </c>
      <c r="F6327" s="9" t="str">
        <f>_xlfn.XLOOKUP(D6327,Data!G:G,Data!H:H,0,0,1)</f>
        <v>North America</v>
      </c>
    </row>
    <row r="6328" spans="1:6" x14ac:dyDescent="0.2">
      <c r="A6328" s="9" t="s">
        <v>450</v>
      </c>
      <c r="B6328" s="9" t="s">
        <v>464</v>
      </c>
      <c r="C6328" s="8" t="s">
        <v>51</v>
      </c>
      <c r="D6328" s="9" t="s">
        <v>14</v>
      </c>
      <c r="E6328" s="8">
        <v>2</v>
      </c>
      <c r="F6328" s="9" t="str">
        <f>_xlfn.XLOOKUP(D6328,Data!G:G,Data!H:H,0,0,1)</f>
        <v>North America</v>
      </c>
    </row>
    <row r="6329" spans="1:6" x14ac:dyDescent="0.2">
      <c r="A6329" s="9" t="s">
        <v>450</v>
      </c>
      <c r="B6329" s="9" t="s">
        <v>464</v>
      </c>
      <c r="C6329" s="8" t="s">
        <v>51</v>
      </c>
      <c r="D6329" s="9" t="s">
        <v>38</v>
      </c>
      <c r="E6329" s="8">
        <v>1</v>
      </c>
      <c r="F6329" s="9" t="str">
        <f>_xlfn.XLOOKUP(D6329,Data!G:G,Data!H:H,0,0,1)</f>
        <v>Europe</v>
      </c>
    </row>
    <row r="6330" spans="1:6" x14ac:dyDescent="0.2">
      <c r="A6330" s="9" t="s">
        <v>450</v>
      </c>
      <c r="B6330" s="9" t="s">
        <v>464</v>
      </c>
      <c r="C6330" s="8" t="s">
        <v>51</v>
      </c>
      <c r="D6330" s="9" t="s">
        <v>137</v>
      </c>
      <c r="E6330" s="8">
        <v>2</v>
      </c>
      <c r="F6330" s="9" t="str">
        <f>_xlfn.XLOOKUP(D6330,Data!G:G,Data!H:H,0,0,1)</f>
        <v>Europe</v>
      </c>
    </row>
    <row r="6331" spans="1:6" x14ac:dyDescent="0.2">
      <c r="A6331" s="9" t="s">
        <v>450</v>
      </c>
      <c r="B6331" s="9" t="s">
        <v>464</v>
      </c>
      <c r="C6331" s="8" t="s">
        <v>51</v>
      </c>
      <c r="D6331" s="9" t="s">
        <v>200</v>
      </c>
      <c r="E6331" s="8">
        <v>1</v>
      </c>
      <c r="F6331" s="9" t="str">
        <f>_xlfn.XLOOKUP(D6331,Data!G:G,Data!H:H,0,0,1)</f>
        <v>Europe</v>
      </c>
    </row>
    <row r="6332" spans="1:6" x14ac:dyDescent="0.2">
      <c r="A6332" s="9" t="s">
        <v>450</v>
      </c>
      <c r="B6332" s="9" t="s">
        <v>464</v>
      </c>
      <c r="C6332" s="8" t="s">
        <v>51</v>
      </c>
      <c r="D6332" s="9" t="s">
        <v>17</v>
      </c>
      <c r="E6332" s="8">
        <v>1</v>
      </c>
      <c r="F6332" s="9" t="str">
        <f>_xlfn.XLOOKUP(D6332,Data!G:G,Data!H:H,0,0,1)</f>
        <v>Asia</v>
      </c>
    </row>
    <row r="6333" spans="1:6" x14ac:dyDescent="0.2">
      <c r="A6333" s="9" t="s">
        <v>450</v>
      </c>
      <c r="B6333" s="9" t="s">
        <v>464</v>
      </c>
      <c r="C6333" s="8" t="s">
        <v>51</v>
      </c>
      <c r="D6333" s="9" t="s">
        <v>31</v>
      </c>
      <c r="E6333" s="8">
        <v>1</v>
      </c>
      <c r="F6333" s="9" t="str">
        <f>_xlfn.XLOOKUP(D6333,Data!G:G,Data!H:H,0,0,1)</f>
        <v>Europe</v>
      </c>
    </row>
    <row r="6334" spans="1:6" x14ac:dyDescent="0.2">
      <c r="A6334" s="9" t="s">
        <v>450</v>
      </c>
      <c r="B6334" s="9" t="s">
        <v>464</v>
      </c>
      <c r="C6334" s="8" t="s">
        <v>51</v>
      </c>
      <c r="D6334" s="9" t="s">
        <v>26</v>
      </c>
      <c r="E6334" s="8">
        <v>2</v>
      </c>
      <c r="F6334" s="9" t="str">
        <f>_xlfn.XLOOKUP(D6334,Data!G:G,Data!H:H,0,0,1)</f>
        <v>Europe</v>
      </c>
    </row>
    <row r="6335" spans="1:6" x14ac:dyDescent="0.2">
      <c r="A6335" s="9" t="s">
        <v>450</v>
      </c>
      <c r="B6335" s="9" t="s">
        <v>464</v>
      </c>
      <c r="C6335" s="8" t="s">
        <v>51</v>
      </c>
      <c r="D6335" s="9" t="s">
        <v>10</v>
      </c>
      <c r="E6335" s="8">
        <v>1</v>
      </c>
      <c r="F6335" s="9" t="str">
        <f>_xlfn.XLOOKUP(D6335,Data!G:G,Data!H:H,0,0,1)</f>
        <v>Oceania</v>
      </c>
    </row>
    <row r="6336" spans="1:6" x14ac:dyDescent="0.2">
      <c r="A6336" s="9" t="s">
        <v>450</v>
      </c>
      <c r="B6336" s="9" t="s">
        <v>464</v>
      </c>
      <c r="C6336" s="8" t="s">
        <v>51</v>
      </c>
      <c r="D6336" s="9" t="s">
        <v>42</v>
      </c>
      <c r="E6336" s="8">
        <v>2</v>
      </c>
      <c r="F6336" s="9" t="str">
        <f>_xlfn.XLOOKUP(D6336,Data!G:G,Data!H:H,0,0,1)</f>
        <v>Europe</v>
      </c>
    </row>
    <row r="6337" spans="1:6" x14ac:dyDescent="0.2">
      <c r="A6337" s="9" t="s">
        <v>450</v>
      </c>
      <c r="B6337" s="9" t="s">
        <v>464</v>
      </c>
      <c r="C6337" s="8" t="s">
        <v>51</v>
      </c>
      <c r="D6337" s="9" t="s">
        <v>207</v>
      </c>
      <c r="E6337" s="8">
        <v>1</v>
      </c>
      <c r="F6337" s="9" t="str">
        <f>_xlfn.XLOOKUP(D6337,Data!G:G,Data!H:H,0,0,1)</f>
        <v>Europe</v>
      </c>
    </row>
    <row r="6338" spans="1:6" x14ac:dyDescent="0.2">
      <c r="A6338" s="9" t="s">
        <v>450</v>
      </c>
      <c r="B6338" s="9" t="s">
        <v>464</v>
      </c>
      <c r="C6338" s="8" t="s">
        <v>51</v>
      </c>
      <c r="D6338" s="9" t="s">
        <v>21</v>
      </c>
      <c r="E6338" s="8">
        <v>1</v>
      </c>
      <c r="F6338" s="9" t="str">
        <f>_xlfn.XLOOKUP(D6338,Data!G:G,Data!H:H,0,0,1)</f>
        <v>Europe</v>
      </c>
    </row>
    <row r="6339" spans="1:6" x14ac:dyDescent="0.2">
      <c r="A6339" s="9" t="s">
        <v>450</v>
      </c>
      <c r="B6339" s="9" t="s">
        <v>464</v>
      </c>
      <c r="C6339" s="8" t="s">
        <v>51</v>
      </c>
      <c r="D6339" s="9" t="s">
        <v>136</v>
      </c>
      <c r="E6339" s="8">
        <v>1</v>
      </c>
      <c r="F6339" s="9" t="str">
        <f>_xlfn.XLOOKUP(D6339,Data!G:G,Data!H:H,0,0,1)</f>
        <v>South America</v>
      </c>
    </row>
    <row r="6340" spans="1:6" x14ac:dyDescent="0.2">
      <c r="A6340" s="9" t="s">
        <v>450</v>
      </c>
      <c r="B6340" s="9" t="s">
        <v>464</v>
      </c>
      <c r="C6340" s="8" t="s">
        <v>51</v>
      </c>
      <c r="D6340" s="9" t="s">
        <v>22</v>
      </c>
      <c r="E6340" s="8">
        <v>1</v>
      </c>
      <c r="F6340" s="9" t="str">
        <f>_xlfn.XLOOKUP(D6340,Data!G:G,Data!H:H,0,0,1)</f>
        <v>Africa</v>
      </c>
    </row>
    <row r="6341" spans="1:6" x14ac:dyDescent="0.2">
      <c r="A6341" s="9" t="s">
        <v>450</v>
      </c>
      <c r="B6341" s="9" t="s">
        <v>464</v>
      </c>
      <c r="C6341" s="8" t="s">
        <v>51</v>
      </c>
      <c r="D6341" s="9" t="s">
        <v>32</v>
      </c>
      <c r="E6341" s="8">
        <v>1</v>
      </c>
      <c r="F6341" s="9" t="str">
        <f>_xlfn.XLOOKUP(D6341,Data!G:G,Data!H:H,0,0,1)</f>
        <v>Asia</v>
      </c>
    </row>
    <row r="6342" spans="1:6" x14ac:dyDescent="0.2">
      <c r="A6342" s="9" t="s">
        <v>451</v>
      </c>
      <c r="B6342" s="9" t="s">
        <v>252</v>
      </c>
      <c r="C6342" s="8" t="s">
        <v>8</v>
      </c>
      <c r="D6342" s="9" t="s">
        <v>25</v>
      </c>
      <c r="E6342" s="8">
        <v>1</v>
      </c>
      <c r="F6342" s="9" t="str">
        <f>_xlfn.XLOOKUP(D6342,Data!G:G,Data!H:H,0,0,1)</f>
        <v>Europe</v>
      </c>
    </row>
    <row r="6343" spans="1:6" x14ac:dyDescent="0.2">
      <c r="A6343" s="9" t="s">
        <v>451</v>
      </c>
      <c r="B6343" s="9" t="s">
        <v>252</v>
      </c>
      <c r="C6343" s="8" t="s">
        <v>8</v>
      </c>
      <c r="D6343" s="9" t="s">
        <v>143</v>
      </c>
      <c r="E6343" s="8">
        <v>1</v>
      </c>
      <c r="F6343" s="9" t="str">
        <f>_xlfn.XLOOKUP(D6343,Data!G:G,Data!H:H,0,0,1)</f>
        <v>Europe</v>
      </c>
    </row>
    <row r="6344" spans="1:6" x14ac:dyDescent="0.2">
      <c r="A6344" s="9" t="s">
        <v>451</v>
      </c>
      <c r="B6344" s="9" t="s">
        <v>252</v>
      </c>
      <c r="C6344" s="8" t="s">
        <v>8</v>
      </c>
      <c r="D6344" s="9" t="s">
        <v>70</v>
      </c>
      <c r="E6344" s="8">
        <v>1</v>
      </c>
      <c r="F6344" s="9" t="str">
        <f>_xlfn.XLOOKUP(D6344,Data!G:G,Data!H:H,0,0,1)</f>
        <v>Europe</v>
      </c>
    </row>
    <row r="6345" spans="1:6" x14ac:dyDescent="0.2">
      <c r="A6345" s="9" t="s">
        <v>451</v>
      </c>
      <c r="B6345" s="9" t="s">
        <v>252</v>
      </c>
      <c r="C6345" s="8" t="s">
        <v>8</v>
      </c>
      <c r="D6345" s="9" t="s">
        <v>32</v>
      </c>
      <c r="E6345" s="8">
        <v>1</v>
      </c>
      <c r="F6345" s="9" t="str">
        <f>_xlfn.XLOOKUP(D6345,Data!G:G,Data!H:H,0,0,1)</f>
        <v>Asia</v>
      </c>
    </row>
    <row r="6346" spans="1:6" x14ac:dyDescent="0.2">
      <c r="A6346" s="9" t="s">
        <v>451</v>
      </c>
      <c r="B6346" s="9" t="s">
        <v>252</v>
      </c>
      <c r="C6346" s="8" t="s">
        <v>8</v>
      </c>
      <c r="D6346" s="9" t="s">
        <v>45</v>
      </c>
      <c r="E6346" s="8">
        <v>1</v>
      </c>
      <c r="F6346" s="9" t="str">
        <f>_xlfn.XLOOKUP(D6346,Data!G:G,Data!H:H,0,0,1)</f>
        <v>North America</v>
      </c>
    </row>
    <row r="6347" spans="1:6" x14ac:dyDescent="0.2">
      <c r="A6347" s="9" t="s">
        <v>451</v>
      </c>
      <c r="B6347" s="9" t="s">
        <v>252</v>
      </c>
      <c r="C6347" s="8" t="s">
        <v>8</v>
      </c>
      <c r="D6347" s="9" t="s">
        <v>42</v>
      </c>
      <c r="E6347" s="8">
        <v>1</v>
      </c>
      <c r="F6347" s="9" t="str">
        <f>_xlfn.XLOOKUP(D6347,Data!G:G,Data!H:H,0,0,1)</f>
        <v>Europe</v>
      </c>
    </row>
    <row r="6348" spans="1:6" x14ac:dyDescent="0.2">
      <c r="A6348" s="9" t="s">
        <v>451</v>
      </c>
      <c r="B6348" s="9" t="s">
        <v>252</v>
      </c>
      <c r="C6348" s="8" t="s">
        <v>8</v>
      </c>
      <c r="D6348" s="9" t="s">
        <v>203</v>
      </c>
      <c r="E6348" s="8">
        <v>1</v>
      </c>
      <c r="F6348" s="9" t="str">
        <f>_xlfn.XLOOKUP(D6348,Data!G:G,Data!H:H,0,0,1)</f>
        <v>Europe</v>
      </c>
    </row>
    <row r="6349" spans="1:6" x14ac:dyDescent="0.2">
      <c r="A6349" s="9" t="s">
        <v>451</v>
      </c>
      <c r="B6349" s="9" t="s">
        <v>252</v>
      </c>
      <c r="C6349" s="8" t="s">
        <v>8</v>
      </c>
      <c r="D6349" s="9" t="s">
        <v>31</v>
      </c>
      <c r="E6349" s="8">
        <v>1</v>
      </c>
      <c r="F6349" s="9" t="str">
        <f>_xlfn.XLOOKUP(D6349,Data!G:G,Data!H:H,0,0,1)</f>
        <v>Europe</v>
      </c>
    </row>
    <row r="6350" spans="1:6" x14ac:dyDescent="0.2">
      <c r="A6350" s="9" t="s">
        <v>451</v>
      </c>
      <c r="B6350" s="9" t="s">
        <v>252</v>
      </c>
      <c r="C6350" s="8" t="s">
        <v>8</v>
      </c>
      <c r="D6350" s="9" t="s">
        <v>171</v>
      </c>
      <c r="E6350" s="8">
        <v>1</v>
      </c>
      <c r="F6350" s="9" t="str">
        <f>_xlfn.XLOOKUP(D6350,Data!G:G,Data!H:H,0,0,1)</f>
        <v>Europe</v>
      </c>
    </row>
    <row r="6351" spans="1:6" x14ac:dyDescent="0.2">
      <c r="A6351" s="9" t="s">
        <v>451</v>
      </c>
      <c r="B6351" s="9" t="s">
        <v>252</v>
      </c>
      <c r="C6351" s="8" t="s">
        <v>8</v>
      </c>
      <c r="D6351" s="9" t="s">
        <v>116</v>
      </c>
      <c r="E6351" s="8">
        <v>1</v>
      </c>
      <c r="F6351" s="9" t="str">
        <f>_xlfn.XLOOKUP(D6351,Data!G:G,Data!H:H,0,0,1)</f>
        <v>Europe</v>
      </c>
    </row>
    <row r="6352" spans="1:6" x14ac:dyDescent="0.2">
      <c r="A6352" s="9" t="s">
        <v>451</v>
      </c>
      <c r="B6352" s="9" t="s">
        <v>252</v>
      </c>
      <c r="C6352" s="8" t="s">
        <v>8</v>
      </c>
      <c r="D6352" s="9" t="s">
        <v>10</v>
      </c>
      <c r="E6352" s="8">
        <v>1</v>
      </c>
      <c r="F6352" s="9" t="str">
        <f>_xlfn.XLOOKUP(D6352,Data!G:G,Data!H:H,0,0,1)</f>
        <v>Oceania</v>
      </c>
    </row>
    <row r="6353" spans="1:6" x14ac:dyDescent="0.2">
      <c r="A6353" s="9" t="s">
        <v>451</v>
      </c>
      <c r="B6353" s="9" t="s">
        <v>252</v>
      </c>
      <c r="C6353" s="8" t="s">
        <v>8</v>
      </c>
      <c r="D6353" s="9" t="s">
        <v>61</v>
      </c>
      <c r="E6353" s="8">
        <v>1</v>
      </c>
      <c r="F6353" s="9" t="str">
        <f>_xlfn.XLOOKUP(D6353,Data!G:G,Data!H:H,0,0,1)</f>
        <v>Europe</v>
      </c>
    </row>
    <row r="6354" spans="1:6" x14ac:dyDescent="0.2">
      <c r="A6354" s="9" t="s">
        <v>451</v>
      </c>
      <c r="B6354" s="9" t="s">
        <v>253</v>
      </c>
      <c r="C6354" s="8" t="s">
        <v>51</v>
      </c>
      <c r="D6354" s="9" t="s">
        <v>25</v>
      </c>
      <c r="E6354" s="8">
        <v>1</v>
      </c>
      <c r="F6354" s="9" t="str">
        <f>_xlfn.XLOOKUP(D6354,Data!G:G,Data!H:H,0,0,1)</f>
        <v>Europe</v>
      </c>
    </row>
    <row r="6355" spans="1:6" x14ac:dyDescent="0.2">
      <c r="A6355" s="9" t="s">
        <v>451</v>
      </c>
      <c r="B6355" s="9" t="s">
        <v>253</v>
      </c>
      <c r="C6355" s="8" t="s">
        <v>51</v>
      </c>
      <c r="D6355" s="9" t="s">
        <v>38</v>
      </c>
      <c r="E6355" s="8">
        <v>1</v>
      </c>
      <c r="F6355" s="9" t="str">
        <f>_xlfn.XLOOKUP(D6355,Data!G:G,Data!H:H,0,0,1)</f>
        <v>Europe</v>
      </c>
    </row>
    <row r="6356" spans="1:6" x14ac:dyDescent="0.2">
      <c r="A6356" s="9" t="s">
        <v>451</v>
      </c>
      <c r="B6356" s="9" t="s">
        <v>253</v>
      </c>
      <c r="C6356" s="8" t="s">
        <v>51</v>
      </c>
      <c r="D6356" s="9" t="s">
        <v>42</v>
      </c>
      <c r="E6356" s="8">
        <v>1</v>
      </c>
      <c r="F6356" s="9" t="str">
        <f>_xlfn.XLOOKUP(D6356,Data!G:G,Data!H:H,0,0,1)</f>
        <v>Europe</v>
      </c>
    </row>
    <row r="6357" spans="1:6" x14ac:dyDescent="0.2">
      <c r="A6357" s="9" t="s">
        <v>451</v>
      </c>
      <c r="B6357" s="9" t="s">
        <v>253</v>
      </c>
      <c r="C6357" s="8" t="s">
        <v>51</v>
      </c>
      <c r="D6357" s="9" t="s">
        <v>10</v>
      </c>
      <c r="E6357" s="8">
        <v>1</v>
      </c>
      <c r="F6357" s="9" t="str">
        <f>_xlfn.XLOOKUP(D6357,Data!G:G,Data!H:H,0,0,1)</f>
        <v>Oceania</v>
      </c>
    </row>
    <row r="6358" spans="1:6" x14ac:dyDescent="0.2">
      <c r="A6358" s="9" t="s">
        <v>451</v>
      </c>
      <c r="B6358" s="9" t="s">
        <v>253</v>
      </c>
      <c r="C6358" s="8" t="s">
        <v>51</v>
      </c>
      <c r="D6358" s="9" t="s">
        <v>17</v>
      </c>
      <c r="E6358" s="8">
        <v>1</v>
      </c>
      <c r="F6358" s="9" t="str">
        <f>_xlfn.XLOOKUP(D6358,Data!G:G,Data!H:H,0,0,1)</f>
        <v>Asia</v>
      </c>
    </row>
    <row r="6359" spans="1:6" x14ac:dyDescent="0.2">
      <c r="A6359" s="9" t="s">
        <v>451</v>
      </c>
      <c r="B6359" s="9" t="s">
        <v>253</v>
      </c>
      <c r="C6359" s="8" t="s">
        <v>51</v>
      </c>
      <c r="D6359" s="9" t="s">
        <v>45</v>
      </c>
      <c r="E6359" s="8">
        <v>1</v>
      </c>
      <c r="F6359" s="9" t="str">
        <f>_xlfn.XLOOKUP(D6359,Data!G:G,Data!H:H,0,0,1)</f>
        <v>North America</v>
      </c>
    </row>
    <row r="6360" spans="1:6" x14ac:dyDescent="0.2">
      <c r="A6360" s="9" t="s">
        <v>451</v>
      </c>
      <c r="B6360" s="9" t="s">
        <v>253</v>
      </c>
      <c r="C6360" s="8" t="s">
        <v>51</v>
      </c>
      <c r="D6360" s="9" t="s">
        <v>70</v>
      </c>
      <c r="E6360" s="8">
        <v>1</v>
      </c>
      <c r="F6360" s="9" t="str">
        <f>_xlfn.XLOOKUP(D6360,Data!G:G,Data!H:H,0,0,1)</f>
        <v>Europe</v>
      </c>
    </row>
    <row r="6361" spans="1:6" x14ac:dyDescent="0.2">
      <c r="A6361" s="9" t="s">
        <v>451</v>
      </c>
      <c r="B6361" s="9" t="s">
        <v>253</v>
      </c>
      <c r="C6361" s="8" t="s">
        <v>51</v>
      </c>
      <c r="D6361" s="9" t="s">
        <v>143</v>
      </c>
      <c r="E6361" s="8">
        <v>1</v>
      </c>
      <c r="F6361" s="9" t="str">
        <f>_xlfn.XLOOKUP(D6361,Data!G:G,Data!H:H,0,0,1)</f>
        <v>Europe</v>
      </c>
    </row>
    <row r="6362" spans="1:6" x14ac:dyDescent="0.2">
      <c r="A6362" s="9" t="s">
        <v>451</v>
      </c>
      <c r="B6362" s="9" t="s">
        <v>253</v>
      </c>
      <c r="C6362" s="8" t="s">
        <v>51</v>
      </c>
      <c r="D6362" s="9" t="s">
        <v>31</v>
      </c>
      <c r="E6362" s="8">
        <v>1</v>
      </c>
      <c r="F6362" s="9" t="str">
        <f>_xlfn.XLOOKUP(D6362,Data!G:G,Data!H:H,0,0,1)</f>
        <v>Europe</v>
      </c>
    </row>
    <row r="6363" spans="1:6" x14ac:dyDescent="0.2">
      <c r="A6363" s="9" t="s">
        <v>451</v>
      </c>
      <c r="B6363" s="9" t="s">
        <v>253</v>
      </c>
      <c r="C6363" s="8" t="s">
        <v>51</v>
      </c>
      <c r="D6363" s="9" t="s">
        <v>14</v>
      </c>
      <c r="E6363" s="8">
        <v>1</v>
      </c>
      <c r="F6363" s="9" t="str">
        <f>_xlfn.XLOOKUP(D6363,Data!G:G,Data!H:H,0,0,1)</f>
        <v>North America</v>
      </c>
    </row>
    <row r="6364" spans="1:6" x14ac:dyDescent="0.2">
      <c r="A6364" s="9" t="s">
        <v>452</v>
      </c>
      <c r="B6364" s="9" t="s">
        <v>465</v>
      </c>
      <c r="C6364" s="8" t="s">
        <v>8</v>
      </c>
      <c r="D6364" s="9" t="s">
        <v>17</v>
      </c>
      <c r="E6364" s="8">
        <v>1</v>
      </c>
      <c r="F6364" s="9" t="str">
        <f>_xlfn.XLOOKUP(D6364,Data!G:G,Data!H:H,0,0,1)</f>
        <v>Asia</v>
      </c>
    </row>
    <row r="6365" spans="1:6" x14ac:dyDescent="0.2">
      <c r="A6365" s="9" t="s">
        <v>452</v>
      </c>
      <c r="B6365" s="9" t="s">
        <v>465</v>
      </c>
      <c r="C6365" s="8" t="s">
        <v>8</v>
      </c>
      <c r="D6365" s="9" t="s">
        <v>129</v>
      </c>
      <c r="E6365" s="8">
        <v>1</v>
      </c>
      <c r="F6365" s="9" t="str">
        <f>_xlfn.XLOOKUP(D6365,Data!G:G,Data!H:H,0,0,1)</f>
        <v>Asia</v>
      </c>
    </row>
    <row r="6366" spans="1:6" x14ac:dyDescent="0.2">
      <c r="A6366" s="9" t="s">
        <v>452</v>
      </c>
      <c r="B6366" s="9" t="s">
        <v>465</v>
      </c>
      <c r="C6366" s="8" t="s">
        <v>8</v>
      </c>
      <c r="D6366" s="9" t="s">
        <v>45</v>
      </c>
      <c r="E6366" s="8">
        <v>1</v>
      </c>
      <c r="F6366" s="9" t="str">
        <f>_xlfn.XLOOKUP(D6366,Data!G:G,Data!H:H,0,0,1)</f>
        <v>North America</v>
      </c>
    </row>
    <row r="6367" spans="1:6" x14ac:dyDescent="0.2">
      <c r="A6367" s="9" t="s">
        <v>452</v>
      </c>
      <c r="B6367" s="9" t="s">
        <v>465</v>
      </c>
      <c r="C6367" s="8" t="s">
        <v>8</v>
      </c>
      <c r="D6367" s="9" t="s">
        <v>58</v>
      </c>
      <c r="E6367" s="8">
        <v>1</v>
      </c>
      <c r="F6367" s="9" t="str">
        <f>_xlfn.XLOOKUP(D6367,Data!G:G,Data!H:H,0,0,1)</f>
        <v>Asia</v>
      </c>
    </row>
    <row r="6368" spans="1:6" x14ac:dyDescent="0.2">
      <c r="A6368" s="9" t="s">
        <v>452</v>
      </c>
      <c r="B6368" s="9" t="s">
        <v>465</v>
      </c>
      <c r="C6368" s="8" t="s">
        <v>8</v>
      </c>
      <c r="D6368" s="9" t="s">
        <v>223</v>
      </c>
      <c r="E6368" s="8">
        <v>1</v>
      </c>
      <c r="F6368" s="9" t="str">
        <f>_xlfn.XLOOKUP(D6368,Data!G:G,Data!H:H,0,0,1)</f>
        <v>Oceania</v>
      </c>
    </row>
    <row r="6369" spans="1:6" x14ac:dyDescent="0.2">
      <c r="A6369" s="9" t="s">
        <v>452</v>
      </c>
      <c r="B6369" s="9" t="s">
        <v>465</v>
      </c>
      <c r="C6369" s="8" t="s">
        <v>8</v>
      </c>
      <c r="D6369" s="9" t="s">
        <v>215</v>
      </c>
      <c r="E6369" s="8">
        <v>1</v>
      </c>
      <c r="F6369" s="9" t="str">
        <f>_xlfn.XLOOKUP(D6369,Data!G:G,Data!H:H,0,0,1)</f>
        <v>Europe</v>
      </c>
    </row>
    <row r="6370" spans="1:6" x14ac:dyDescent="0.2">
      <c r="A6370" s="9" t="s">
        <v>452</v>
      </c>
      <c r="B6370" s="9" t="s">
        <v>465</v>
      </c>
      <c r="C6370" s="8" t="s">
        <v>8</v>
      </c>
      <c r="D6370" s="9" t="s">
        <v>107</v>
      </c>
      <c r="E6370" s="8">
        <v>1</v>
      </c>
      <c r="F6370" s="9" t="str">
        <f>_xlfn.XLOOKUP(D6370,Data!G:G,Data!H:H,0,0,1)</f>
        <v>Oceania</v>
      </c>
    </row>
    <row r="6371" spans="1:6" x14ac:dyDescent="0.2">
      <c r="A6371" s="9" t="s">
        <v>452</v>
      </c>
      <c r="B6371" s="9" t="s">
        <v>465</v>
      </c>
      <c r="C6371" s="8" t="s">
        <v>8</v>
      </c>
      <c r="D6371" s="9" t="s">
        <v>29</v>
      </c>
      <c r="E6371" s="8">
        <v>1</v>
      </c>
      <c r="F6371" s="9" t="str">
        <f>_xlfn.XLOOKUP(D6371,Data!G:G,Data!H:H,0,0,1)</f>
        <v>Asia</v>
      </c>
    </row>
    <row r="6372" spans="1:6" x14ac:dyDescent="0.2">
      <c r="A6372" s="9" t="s">
        <v>452</v>
      </c>
      <c r="B6372" s="9" t="s">
        <v>465</v>
      </c>
      <c r="C6372" s="8" t="s">
        <v>8</v>
      </c>
      <c r="D6372" s="9" t="s">
        <v>198</v>
      </c>
      <c r="E6372" s="8">
        <v>1</v>
      </c>
      <c r="F6372" s="9" t="str">
        <f>_xlfn.XLOOKUP(D6372,Data!G:G,Data!H:H,0,0,1)</f>
        <v>Europe</v>
      </c>
    </row>
    <row r="6373" spans="1:6" x14ac:dyDescent="0.2">
      <c r="A6373" s="9" t="s">
        <v>452</v>
      </c>
      <c r="B6373" s="9" t="s">
        <v>465</v>
      </c>
      <c r="C6373" s="8" t="s">
        <v>8</v>
      </c>
      <c r="D6373" s="9" t="s">
        <v>31</v>
      </c>
      <c r="E6373" s="8">
        <v>1</v>
      </c>
      <c r="F6373" s="9" t="str">
        <f>_xlfn.XLOOKUP(D6373,Data!G:G,Data!H:H,0,0,1)</f>
        <v>Europe</v>
      </c>
    </row>
    <row r="6374" spans="1:6" x14ac:dyDescent="0.2">
      <c r="A6374" s="9" t="s">
        <v>452</v>
      </c>
      <c r="B6374" s="9" t="s">
        <v>465</v>
      </c>
      <c r="C6374" s="8" t="s">
        <v>8</v>
      </c>
      <c r="D6374" s="9" t="s">
        <v>47</v>
      </c>
      <c r="E6374" s="8">
        <v>1</v>
      </c>
      <c r="F6374" s="9" t="str">
        <f>_xlfn.XLOOKUP(D6374,Data!G:G,Data!H:H,0,0,1)</f>
        <v>Asia</v>
      </c>
    </row>
    <row r="6375" spans="1:6" x14ac:dyDescent="0.2">
      <c r="A6375" s="9" t="s">
        <v>452</v>
      </c>
      <c r="B6375" s="9" t="s">
        <v>465</v>
      </c>
      <c r="C6375" s="8" t="s">
        <v>8</v>
      </c>
      <c r="D6375" s="9" t="s">
        <v>178</v>
      </c>
      <c r="E6375" s="8">
        <v>1</v>
      </c>
      <c r="F6375" s="9" t="str">
        <f>_xlfn.XLOOKUP(D6375,Data!G:G,Data!H:H,0,0,1)</f>
        <v>Asia</v>
      </c>
    </row>
    <row r="6376" spans="1:6" x14ac:dyDescent="0.2">
      <c r="A6376" s="9" t="s">
        <v>452</v>
      </c>
      <c r="B6376" s="9" t="s">
        <v>368</v>
      </c>
      <c r="C6376" s="8" t="s">
        <v>8</v>
      </c>
      <c r="D6376" s="9" t="s">
        <v>29</v>
      </c>
      <c r="E6376" s="8">
        <v>1</v>
      </c>
      <c r="F6376" s="9" t="str">
        <f>_xlfn.XLOOKUP(D6376,Data!G:G,Data!H:H,0,0,1)</f>
        <v>Asia</v>
      </c>
    </row>
    <row r="6377" spans="1:6" x14ac:dyDescent="0.2">
      <c r="A6377" s="9" t="s">
        <v>452</v>
      </c>
      <c r="B6377" s="9" t="s">
        <v>368</v>
      </c>
      <c r="C6377" s="8" t="s">
        <v>8</v>
      </c>
      <c r="D6377" s="9" t="s">
        <v>129</v>
      </c>
      <c r="E6377" s="8">
        <v>1</v>
      </c>
      <c r="F6377" s="9" t="str">
        <f>_xlfn.XLOOKUP(D6377,Data!G:G,Data!H:H,0,0,1)</f>
        <v>Asia</v>
      </c>
    </row>
    <row r="6378" spans="1:6" x14ac:dyDescent="0.2">
      <c r="A6378" s="9" t="s">
        <v>452</v>
      </c>
      <c r="B6378" s="9" t="s">
        <v>368</v>
      </c>
      <c r="C6378" s="8" t="s">
        <v>8</v>
      </c>
      <c r="D6378" s="9" t="s">
        <v>198</v>
      </c>
      <c r="E6378" s="8">
        <v>1</v>
      </c>
      <c r="F6378" s="9" t="str">
        <f>_xlfn.XLOOKUP(D6378,Data!G:G,Data!H:H,0,0,1)</f>
        <v>Europe</v>
      </c>
    </row>
    <row r="6379" spans="1:6" x14ac:dyDescent="0.2">
      <c r="A6379" s="9" t="s">
        <v>452</v>
      </c>
      <c r="B6379" s="9" t="s">
        <v>368</v>
      </c>
      <c r="C6379" s="8" t="s">
        <v>8</v>
      </c>
      <c r="D6379" s="9" t="s">
        <v>43</v>
      </c>
      <c r="E6379" s="8">
        <v>1</v>
      </c>
      <c r="F6379" s="9" t="str">
        <f>_xlfn.XLOOKUP(D6379,Data!G:G,Data!H:H,0,0,1)</f>
        <v>Europe</v>
      </c>
    </row>
    <row r="6380" spans="1:6" x14ac:dyDescent="0.2">
      <c r="A6380" s="9" t="s">
        <v>452</v>
      </c>
      <c r="B6380" s="9" t="s">
        <v>368</v>
      </c>
      <c r="C6380" s="8" t="s">
        <v>8</v>
      </c>
      <c r="D6380" s="9" t="s">
        <v>19</v>
      </c>
      <c r="E6380" s="8">
        <v>1</v>
      </c>
      <c r="F6380" s="9" t="str">
        <f>_xlfn.XLOOKUP(D6380,Data!G:G,Data!H:H,0,0,1)</f>
        <v>South America</v>
      </c>
    </row>
    <row r="6381" spans="1:6" x14ac:dyDescent="0.2">
      <c r="A6381" s="9" t="s">
        <v>452</v>
      </c>
      <c r="B6381" s="9" t="s">
        <v>368</v>
      </c>
      <c r="C6381" s="8" t="s">
        <v>8</v>
      </c>
      <c r="D6381" s="9" t="s">
        <v>32</v>
      </c>
      <c r="E6381" s="8">
        <v>1</v>
      </c>
      <c r="F6381" s="9" t="str">
        <f>_xlfn.XLOOKUP(D6381,Data!G:G,Data!H:H,0,0,1)</f>
        <v>Asia</v>
      </c>
    </row>
    <row r="6382" spans="1:6" x14ac:dyDescent="0.2">
      <c r="A6382" s="9" t="s">
        <v>452</v>
      </c>
      <c r="B6382" s="9" t="s">
        <v>368</v>
      </c>
      <c r="C6382" s="8" t="s">
        <v>8</v>
      </c>
      <c r="D6382" s="9" t="s">
        <v>41</v>
      </c>
      <c r="E6382" s="8">
        <v>1</v>
      </c>
      <c r="F6382" s="9" t="str">
        <f>_xlfn.XLOOKUP(D6382,Data!G:G,Data!H:H,0,0,1)</f>
        <v>Asia</v>
      </c>
    </row>
    <row r="6383" spans="1:6" x14ac:dyDescent="0.2">
      <c r="A6383" s="9" t="s">
        <v>452</v>
      </c>
      <c r="B6383" s="9" t="s">
        <v>368</v>
      </c>
      <c r="C6383" s="8" t="s">
        <v>8</v>
      </c>
      <c r="D6383" s="9" t="s">
        <v>64</v>
      </c>
      <c r="E6383" s="8">
        <v>1</v>
      </c>
      <c r="F6383" s="9" t="str">
        <f>_xlfn.XLOOKUP(D6383,Data!G:G,Data!H:H,0,0,1)</f>
        <v>Africa</v>
      </c>
    </row>
    <row r="6384" spans="1:6" x14ac:dyDescent="0.2">
      <c r="A6384" s="9" t="s">
        <v>452</v>
      </c>
      <c r="B6384" s="9" t="s">
        <v>368</v>
      </c>
      <c r="C6384" s="8" t="s">
        <v>8</v>
      </c>
      <c r="D6384" s="9" t="s">
        <v>25</v>
      </c>
      <c r="E6384" s="8">
        <v>1</v>
      </c>
      <c r="F6384" s="9" t="str">
        <f>_xlfn.XLOOKUP(D6384,Data!G:G,Data!H:H,0,0,1)</f>
        <v>Europe</v>
      </c>
    </row>
    <row r="6385" spans="1:6" x14ac:dyDescent="0.2">
      <c r="A6385" s="9" t="s">
        <v>452</v>
      </c>
      <c r="B6385" s="9" t="s">
        <v>368</v>
      </c>
      <c r="C6385" s="8" t="s">
        <v>8</v>
      </c>
      <c r="D6385" s="9" t="s">
        <v>17</v>
      </c>
      <c r="E6385" s="8">
        <v>1</v>
      </c>
      <c r="F6385" s="9" t="str">
        <f>_xlfn.XLOOKUP(D6385,Data!G:G,Data!H:H,0,0,1)</f>
        <v>Asia</v>
      </c>
    </row>
    <row r="6386" spans="1:6" x14ac:dyDescent="0.2">
      <c r="A6386" s="9" t="s">
        <v>452</v>
      </c>
      <c r="B6386" s="9" t="s">
        <v>368</v>
      </c>
      <c r="C6386" s="8" t="s">
        <v>8</v>
      </c>
      <c r="D6386" s="9" t="s">
        <v>162</v>
      </c>
      <c r="E6386" s="8">
        <v>1</v>
      </c>
      <c r="F6386" s="9" t="str">
        <f>_xlfn.XLOOKUP(D6386,Data!G:G,Data!H:H,0,0,1)</f>
        <v>South America</v>
      </c>
    </row>
    <row r="6387" spans="1:6" x14ac:dyDescent="0.2">
      <c r="A6387" s="9" t="s">
        <v>452</v>
      </c>
      <c r="B6387" s="9" t="s">
        <v>368</v>
      </c>
      <c r="C6387" s="8" t="s">
        <v>8</v>
      </c>
      <c r="D6387" s="9" t="s">
        <v>200</v>
      </c>
      <c r="E6387" s="8">
        <v>1</v>
      </c>
      <c r="F6387" s="9" t="str">
        <f>_xlfn.XLOOKUP(D6387,Data!G:G,Data!H:H,0,0,1)</f>
        <v>Europe</v>
      </c>
    </row>
    <row r="6388" spans="1:6" x14ac:dyDescent="0.2">
      <c r="A6388" s="9" t="s">
        <v>452</v>
      </c>
      <c r="B6388" s="9" t="s">
        <v>466</v>
      </c>
      <c r="C6388" s="8" t="s">
        <v>8</v>
      </c>
      <c r="D6388" s="9" t="s">
        <v>198</v>
      </c>
      <c r="E6388" s="8">
        <v>1</v>
      </c>
      <c r="F6388" s="9" t="str">
        <f>_xlfn.XLOOKUP(D6388,Data!G:G,Data!H:H,0,0,1)</f>
        <v>Europe</v>
      </c>
    </row>
    <row r="6389" spans="1:6" x14ac:dyDescent="0.2">
      <c r="A6389" s="9" t="s">
        <v>452</v>
      </c>
      <c r="B6389" s="9" t="s">
        <v>466</v>
      </c>
      <c r="C6389" s="8" t="s">
        <v>8</v>
      </c>
      <c r="D6389" s="9" t="s">
        <v>19</v>
      </c>
      <c r="E6389" s="8">
        <v>1</v>
      </c>
      <c r="F6389" s="9" t="str">
        <f>_xlfn.XLOOKUP(D6389,Data!G:G,Data!H:H,0,0,1)</f>
        <v>South America</v>
      </c>
    </row>
    <row r="6390" spans="1:6" x14ac:dyDescent="0.2">
      <c r="A6390" s="9" t="s">
        <v>452</v>
      </c>
      <c r="B6390" s="9" t="s">
        <v>466</v>
      </c>
      <c r="C6390" s="8" t="s">
        <v>8</v>
      </c>
      <c r="D6390" s="9" t="s">
        <v>31</v>
      </c>
      <c r="E6390" s="8">
        <v>1</v>
      </c>
      <c r="F6390" s="9" t="str">
        <f>_xlfn.XLOOKUP(D6390,Data!G:G,Data!H:H,0,0,1)</f>
        <v>Europe</v>
      </c>
    </row>
    <row r="6391" spans="1:6" x14ac:dyDescent="0.2">
      <c r="A6391" s="9" t="s">
        <v>452</v>
      </c>
      <c r="B6391" s="9" t="s">
        <v>466</v>
      </c>
      <c r="C6391" s="8" t="s">
        <v>8</v>
      </c>
      <c r="D6391" s="9" t="s">
        <v>36</v>
      </c>
      <c r="E6391" s="8">
        <v>1</v>
      </c>
      <c r="F6391" s="9" t="str">
        <f>_xlfn.XLOOKUP(D6391,Data!G:G,Data!H:H,0,0,1)</f>
        <v>Europe</v>
      </c>
    </row>
    <row r="6392" spans="1:6" x14ac:dyDescent="0.2">
      <c r="A6392" s="9" t="s">
        <v>452</v>
      </c>
      <c r="B6392" s="9" t="s">
        <v>466</v>
      </c>
      <c r="C6392" s="8" t="s">
        <v>8</v>
      </c>
      <c r="D6392" s="9" t="s">
        <v>57</v>
      </c>
      <c r="E6392" s="8">
        <v>1</v>
      </c>
      <c r="F6392" s="9" t="str">
        <f>_xlfn.XLOOKUP(D6392,Data!G:G,Data!H:H,0,0,1)</f>
        <v>Asia</v>
      </c>
    </row>
    <row r="6393" spans="1:6" x14ac:dyDescent="0.2">
      <c r="A6393" s="9" t="s">
        <v>452</v>
      </c>
      <c r="B6393" s="9" t="s">
        <v>466</v>
      </c>
      <c r="C6393" s="8" t="s">
        <v>8</v>
      </c>
      <c r="D6393" s="9" t="s">
        <v>41</v>
      </c>
      <c r="E6393" s="8">
        <v>1</v>
      </c>
      <c r="F6393" s="9" t="str">
        <f>_xlfn.XLOOKUP(D6393,Data!G:G,Data!H:H,0,0,1)</f>
        <v>Asia</v>
      </c>
    </row>
    <row r="6394" spans="1:6" x14ac:dyDescent="0.2">
      <c r="A6394" s="9" t="s">
        <v>452</v>
      </c>
      <c r="B6394" s="9" t="s">
        <v>466</v>
      </c>
      <c r="C6394" s="8" t="s">
        <v>8</v>
      </c>
      <c r="D6394" s="9" t="s">
        <v>153</v>
      </c>
      <c r="E6394" s="8">
        <v>1</v>
      </c>
      <c r="F6394" s="9" t="str">
        <f>_xlfn.XLOOKUP(D6394,Data!G:G,Data!H:H,0,0,1)</f>
        <v>Europe</v>
      </c>
    </row>
    <row r="6395" spans="1:6" x14ac:dyDescent="0.2">
      <c r="A6395" s="9" t="s">
        <v>452</v>
      </c>
      <c r="B6395" s="9" t="s">
        <v>466</v>
      </c>
      <c r="C6395" s="8" t="s">
        <v>8</v>
      </c>
      <c r="D6395" s="9" t="s">
        <v>162</v>
      </c>
      <c r="E6395" s="8">
        <v>1</v>
      </c>
      <c r="F6395" s="9" t="str">
        <f>_xlfn.XLOOKUP(D6395,Data!G:G,Data!H:H,0,0,1)</f>
        <v>South America</v>
      </c>
    </row>
    <row r="6396" spans="1:6" x14ac:dyDescent="0.2">
      <c r="A6396" s="9" t="s">
        <v>452</v>
      </c>
      <c r="B6396" s="9" t="s">
        <v>466</v>
      </c>
      <c r="C6396" s="8" t="s">
        <v>8</v>
      </c>
      <c r="D6396" s="9" t="s">
        <v>25</v>
      </c>
      <c r="E6396" s="8">
        <v>1</v>
      </c>
      <c r="F6396" s="9" t="str">
        <f>_xlfn.XLOOKUP(D6396,Data!G:G,Data!H:H,0,0,1)</f>
        <v>Europe</v>
      </c>
    </row>
    <row r="6397" spans="1:6" x14ac:dyDescent="0.2">
      <c r="A6397" s="9" t="s">
        <v>452</v>
      </c>
      <c r="B6397" s="9" t="s">
        <v>466</v>
      </c>
      <c r="C6397" s="8" t="s">
        <v>8</v>
      </c>
      <c r="D6397" s="9" t="s">
        <v>10</v>
      </c>
      <c r="E6397" s="8">
        <v>1</v>
      </c>
      <c r="F6397" s="9" t="str">
        <f>_xlfn.XLOOKUP(D6397,Data!G:G,Data!H:H,0,0,1)</f>
        <v>Oceania</v>
      </c>
    </row>
    <row r="6398" spans="1:6" x14ac:dyDescent="0.2">
      <c r="A6398" s="9" t="s">
        <v>452</v>
      </c>
      <c r="B6398" s="9" t="s">
        <v>466</v>
      </c>
      <c r="C6398" s="8" t="s">
        <v>8</v>
      </c>
      <c r="D6398" s="9" t="s">
        <v>14</v>
      </c>
      <c r="E6398" s="8">
        <v>1</v>
      </c>
      <c r="F6398" s="9" t="str">
        <f>_xlfn.XLOOKUP(D6398,Data!G:G,Data!H:H,0,0,1)</f>
        <v>North America</v>
      </c>
    </row>
    <row r="6399" spans="1:6" x14ac:dyDescent="0.2">
      <c r="A6399" s="9" t="s">
        <v>452</v>
      </c>
      <c r="B6399" s="9" t="s">
        <v>466</v>
      </c>
      <c r="C6399" s="8" t="s">
        <v>8</v>
      </c>
      <c r="D6399" s="9" t="s">
        <v>22</v>
      </c>
      <c r="E6399" s="8">
        <v>1</v>
      </c>
      <c r="F6399" s="9" t="str">
        <f>_xlfn.XLOOKUP(D6399,Data!G:G,Data!H:H,0,0,1)</f>
        <v>Africa</v>
      </c>
    </row>
    <row r="6400" spans="1:6" x14ac:dyDescent="0.2">
      <c r="A6400" s="9" t="s">
        <v>452</v>
      </c>
      <c r="B6400" s="9" t="s">
        <v>467</v>
      </c>
      <c r="C6400" s="8" t="s">
        <v>8</v>
      </c>
      <c r="D6400" s="9" t="s">
        <v>17</v>
      </c>
      <c r="E6400" s="8">
        <v>1</v>
      </c>
      <c r="F6400" s="9" t="str">
        <f>_xlfn.XLOOKUP(D6400,Data!G:G,Data!H:H,0,0,1)</f>
        <v>Asia</v>
      </c>
    </row>
    <row r="6401" spans="1:6" x14ac:dyDescent="0.2">
      <c r="A6401" s="9" t="s">
        <v>452</v>
      </c>
      <c r="B6401" s="9" t="s">
        <v>467</v>
      </c>
      <c r="C6401" s="8" t="s">
        <v>8</v>
      </c>
      <c r="D6401" s="9" t="s">
        <v>46</v>
      </c>
      <c r="E6401" s="8">
        <v>1</v>
      </c>
      <c r="F6401" s="9" t="str">
        <f>_xlfn.XLOOKUP(D6401,Data!G:G,Data!H:H,0,0,1)</f>
        <v>Asia</v>
      </c>
    </row>
    <row r="6402" spans="1:6" x14ac:dyDescent="0.2">
      <c r="A6402" s="9" t="s">
        <v>452</v>
      </c>
      <c r="B6402" s="9" t="s">
        <v>467</v>
      </c>
      <c r="C6402" s="8" t="s">
        <v>8</v>
      </c>
      <c r="D6402" s="9" t="s">
        <v>282</v>
      </c>
      <c r="E6402" s="8">
        <v>1</v>
      </c>
      <c r="F6402" s="9" t="str">
        <f>_xlfn.XLOOKUP(D6402,Data!G:G,Data!H:H,0,0,1)</f>
        <v>Europe</v>
      </c>
    </row>
    <row r="6403" spans="1:6" x14ac:dyDescent="0.2">
      <c r="A6403" s="9" t="s">
        <v>452</v>
      </c>
      <c r="B6403" s="9" t="s">
        <v>467</v>
      </c>
      <c r="C6403" s="8" t="s">
        <v>8</v>
      </c>
      <c r="D6403" s="9" t="s">
        <v>153</v>
      </c>
      <c r="E6403" s="8">
        <v>1</v>
      </c>
      <c r="F6403" s="9" t="str">
        <f>_xlfn.XLOOKUP(D6403,Data!G:G,Data!H:H,0,0,1)</f>
        <v>Europe</v>
      </c>
    </row>
    <row r="6404" spans="1:6" x14ac:dyDescent="0.2">
      <c r="A6404" s="9" t="s">
        <v>452</v>
      </c>
      <c r="B6404" s="9" t="s">
        <v>467</v>
      </c>
      <c r="C6404" s="8" t="s">
        <v>8</v>
      </c>
      <c r="D6404" s="9" t="s">
        <v>215</v>
      </c>
      <c r="E6404" s="8">
        <v>1</v>
      </c>
      <c r="F6404" s="9" t="str">
        <f>_xlfn.XLOOKUP(D6404,Data!G:G,Data!H:H,0,0,1)</f>
        <v>Europe</v>
      </c>
    </row>
    <row r="6405" spans="1:6" x14ac:dyDescent="0.2">
      <c r="A6405" s="9" t="s">
        <v>452</v>
      </c>
      <c r="B6405" s="9" t="s">
        <v>467</v>
      </c>
      <c r="C6405" s="8" t="s">
        <v>8</v>
      </c>
      <c r="D6405" s="9" t="s">
        <v>166</v>
      </c>
      <c r="E6405" s="8">
        <v>1</v>
      </c>
      <c r="F6405" s="9" t="str">
        <f>_xlfn.XLOOKUP(D6405,Data!G:G,Data!H:H,0,0,1)</f>
        <v>Asia</v>
      </c>
    </row>
    <row r="6406" spans="1:6" x14ac:dyDescent="0.2">
      <c r="A6406" s="9" t="s">
        <v>452</v>
      </c>
      <c r="B6406" s="9" t="s">
        <v>467</v>
      </c>
      <c r="C6406" s="8" t="s">
        <v>8</v>
      </c>
      <c r="D6406" s="9" t="s">
        <v>122</v>
      </c>
      <c r="E6406" s="8">
        <v>1</v>
      </c>
      <c r="F6406" s="9" t="str">
        <f>_xlfn.XLOOKUP(D6406,Data!G:G,Data!H:H,0,0,1)</f>
        <v>Refugee</v>
      </c>
    </row>
    <row r="6407" spans="1:6" x14ac:dyDescent="0.2">
      <c r="A6407" s="9" t="s">
        <v>452</v>
      </c>
      <c r="B6407" s="9" t="s">
        <v>467</v>
      </c>
      <c r="C6407" s="8" t="s">
        <v>8</v>
      </c>
      <c r="D6407" s="9" t="s">
        <v>45</v>
      </c>
      <c r="E6407" s="8">
        <v>1</v>
      </c>
      <c r="F6407" s="9" t="str">
        <f>_xlfn.XLOOKUP(D6407,Data!G:G,Data!H:H,0,0,1)</f>
        <v>North America</v>
      </c>
    </row>
    <row r="6408" spans="1:6" x14ac:dyDescent="0.2">
      <c r="A6408" s="9" t="s">
        <v>452</v>
      </c>
      <c r="B6408" s="9" t="s">
        <v>467</v>
      </c>
      <c r="C6408" s="8" t="s">
        <v>8</v>
      </c>
      <c r="D6408" s="9" t="s">
        <v>41</v>
      </c>
      <c r="E6408" s="8">
        <v>1</v>
      </c>
      <c r="F6408" s="9" t="str">
        <f>_xlfn.XLOOKUP(D6408,Data!G:G,Data!H:H,0,0,1)</f>
        <v>Asia</v>
      </c>
    </row>
    <row r="6409" spans="1:6" x14ac:dyDescent="0.2">
      <c r="A6409" s="9" t="s">
        <v>452</v>
      </c>
      <c r="B6409" s="9" t="s">
        <v>467</v>
      </c>
      <c r="C6409" s="8" t="s">
        <v>8</v>
      </c>
      <c r="D6409" s="9" t="s">
        <v>230</v>
      </c>
      <c r="E6409" s="8">
        <v>1</v>
      </c>
      <c r="F6409" s="9" t="str">
        <f>_xlfn.XLOOKUP(D6409,Data!G:G,Data!H:H,0,0,1)</f>
        <v>Asia</v>
      </c>
    </row>
    <row r="6410" spans="1:6" x14ac:dyDescent="0.2">
      <c r="A6410" s="9" t="s">
        <v>452</v>
      </c>
      <c r="B6410" s="9" t="s">
        <v>467</v>
      </c>
      <c r="C6410" s="8" t="s">
        <v>8</v>
      </c>
      <c r="D6410" s="9" t="s">
        <v>146</v>
      </c>
      <c r="E6410" s="8">
        <v>1</v>
      </c>
      <c r="F6410" s="9" t="str">
        <f>_xlfn.XLOOKUP(D6410,Data!G:G,Data!H:H,0,0,1)</f>
        <v>Asia</v>
      </c>
    </row>
    <row r="6411" spans="1:6" x14ac:dyDescent="0.2">
      <c r="A6411" s="9" t="s">
        <v>452</v>
      </c>
      <c r="B6411" s="9" t="s">
        <v>467</v>
      </c>
      <c r="C6411" s="8" t="s">
        <v>8</v>
      </c>
      <c r="D6411" s="9" t="s">
        <v>109</v>
      </c>
      <c r="E6411" s="8">
        <v>1</v>
      </c>
      <c r="F6411" s="9" t="str">
        <f>_xlfn.XLOOKUP(D6411,Data!G:G,Data!H:H,0,0,1)</f>
        <v>Africa</v>
      </c>
    </row>
    <row r="6412" spans="1:6" x14ac:dyDescent="0.2">
      <c r="A6412" s="9" t="s">
        <v>452</v>
      </c>
      <c r="B6412" s="9" t="s">
        <v>467</v>
      </c>
      <c r="C6412" s="8" t="s">
        <v>8</v>
      </c>
      <c r="D6412" s="9" t="s">
        <v>208</v>
      </c>
      <c r="E6412" s="8">
        <v>1</v>
      </c>
      <c r="F6412" s="9" t="str">
        <f>_xlfn.XLOOKUP(D6412,Data!G:G,Data!H:H,0,0,1)</f>
        <v>Oceania</v>
      </c>
    </row>
    <row r="6413" spans="1:6" x14ac:dyDescent="0.2">
      <c r="A6413" s="9" t="s">
        <v>452</v>
      </c>
      <c r="B6413" s="9" t="s">
        <v>468</v>
      </c>
      <c r="C6413" s="8" t="s">
        <v>8</v>
      </c>
      <c r="D6413" s="9" t="s">
        <v>215</v>
      </c>
      <c r="E6413" s="8">
        <v>1</v>
      </c>
      <c r="F6413" s="9" t="str">
        <f>_xlfn.XLOOKUP(D6413,Data!G:G,Data!H:H,0,0,1)</f>
        <v>Europe</v>
      </c>
    </row>
    <row r="6414" spans="1:6" x14ac:dyDescent="0.2">
      <c r="A6414" s="9" t="s">
        <v>452</v>
      </c>
      <c r="B6414" s="9" t="s">
        <v>468</v>
      </c>
      <c r="C6414" s="8" t="s">
        <v>8</v>
      </c>
      <c r="D6414" s="9" t="s">
        <v>153</v>
      </c>
      <c r="E6414" s="8">
        <v>1</v>
      </c>
      <c r="F6414" s="9" t="str">
        <f>_xlfn.XLOOKUP(D6414,Data!G:G,Data!H:H,0,0,1)</f>
        <v>Europe</v>
      </c>
    </row>
    <row r="6415" spans="1:6" x14ac:dyDescent="0.2">
      <c r="A6415" s="9" t="s">
        <v>452</v>
      </c>
      <c r="B6415" s="9" t="s">
        <v>468</v>
      </c>
      <c r="C6415" s="8" t="s">
        <v>8</v>
      </c>
      <c r="D6415" s="9" t="s">
        <v>166</v>
      </c>
      <c r="E6415" s="8">
        <v>1</v>
      </c>
      <c r="F6415" s="9" t="str">
        <f>_xlfn.XLOOKUP(D6415,Data!G:G,Data!H:H,0,0,1)</f>
        <v>Asia</v>
      </c>
    </row>
    <row r="6416" spans="1:6" x14ac:dyDescent="0.2">
      <c r="A6416" s="9" t="s">
        <v>452</v>
      </c>
      <c r="B6416" s="9" t="s">
        <v>468</v>
      </c>
      <c r="C6416" s="8" t="s">
        <v>8</v>
      </c>
      <c r="D6416" s="9" t="s">
        <v>57</v>
      </c>
      <c r="E6416" s="8">
        <v>1</v>
      </c>
      <c r="F6416" s="9" t="str">
        <f>_xlfn.XLOOKUP(D6416,Data!G:G,Data!H:H,0,0,1)</f>
        <v>Asia</v>
      </c>
    </row>
    <row r="6417" spans="1:6" x14ac:dyDescent="0.2">
      <c r="A6417" s="9" t="s">
        <v>452</v>
      </c>
      <c r="B6417" s="9" t="s">
        <v>468</v>
      </c>
      <c r="C6417" s="8" t="s">
        <v>8</v>
      </c>
      <c r="D6417" s="9" t="s">
        <v>228</v>
      </c>
      <c r="E6417" s="8">
        <v>1</v>
      </c>
      <c r="F6417" s="9" t="str">
        <f>_xlfn.XLOOKUP(D6417,Data!G:G,Data!H:H,0,0,1)</f>
        <v>Asia</v>
      </c>
    </row>
    <row r="6418" spans="1:6" x14ac:dyDescent="0.2">
      <c r="A6418" s="9" t="s">
        <v>452</v>
      </c>
      <c r="B6418" s="9" t="s">
        <v>468</v>
      </c>
      <c r="C6418" s="8" t="s">
        <v>8</v>
      </c>
      <c r="D6418" s="9" t="s">
        <v>22</v>
      </c>
      <c r="E6418" s="8">
        <v>1</v>
      </c>
      <c r="F6418" s="9" t="str">
        <f>_xlfn.XLOOKUP(D6418,Data!G:G,Data!H:H,0,0,1)</f>
        <v>Africa</v>
      </c>
    </row>
    <row r="6419" spans="1:6" x14ac:dyDescent="0.2">
      <c r="A6419" s="9" t="s">
        <v>452</v>
      </c>
      <c r="B6419" s="9" t="s">
        <v>468</v>
      </c>
      <c r="C6419" s="8" t="s">
        <v>8</v>
      </c>
      <c r="D6419" s="9" t="s">
        <v>71</v>
      </c>
      <c r="E6419" s="8">
        <v>1</v>
      </c>
      <c r="F6419" s="9" t="str">
        <f>_xlfn.XLOOKUP(D6419,Data!G:G,Data!H:H,0,0,1)</f>
        <v>Oceania</v>
      </c>
    </row>
    <row r="6420" spans="1:6" x14ac:dyDescent="0.2">
      <c r="A6420" s="9" t="s">
        <v>452</v>
      </c>
      <c r="B6420" s="9" t="s">
        <v>468</v>
      </c>
      <c r="C6420" s="8" t="s">
        <v>8</v>
      </c>
      <c r="D6420" s="9" t="s">
        <v>55</v>
      </c>
      <c r="E6420" s="8">
        <v>1</v>
      </c>
      <c r="F6420" s="9" t="str">
        <f>_xlfn.XLOOKUP(D6420,Data!G:G,Data!H:H,0,0,1)</f>
        <v>Europe</v>
      </c>
    </row>
    <row r="6421" spans="1:6" x14ac:dyDescent="0.2">
      <c r="A6421" s="9" t="s">
        <v>452</v>
      </c>
      <c r="B6421" s="9" t="s">
        <v>468</v>
      </c>
      <c r="C6421" s="8" t="s">
        <v>8</v>
      </c>
      <c r="D6421" s="9" t="s">
        <v>32</v>
      </c>
      <c r="E6421" s="8">
        <v>1</v>
      </c>
      <c r="F6421" s="9" t="str">
        <f>_xlfn.XLOOKUP(D6421,Data!G:G,Data!H:H,0,0,1)</f>
        <v>Asia</v>
      </c>
    </row>
    <row r="6422" spans="1:6" x14ac:dyDescent="0.2">
      <c r="A6422" s="9" t="s">
        <v>452</v>
      </c>
      <c r="B6422" s="9" t="s">
        <v>468</v>
      </c>
      <c r="C6422" s="8" t="s">
        <v>8</v>
      </c>
      <c r="D6422" s="9" t="s">
        <v>21</v>
      </c>
      <c r="E6422" s="8">
        <v>1</v>
      </c>
      <c r="F6422" s="9" t="str">
        <f>_xlfn.XLOOKUP(D6422,Data!G:G,Data!H:H,0,0,1)</f>
        <v>Europe</v>
      </c>
    </row>
    <row r="6423" spans="1:6" x14ac:dyDescent="0.2">
      <c r="A6423" s="9" t="s">
        <v>452</v>
      </c>
      <c r="B6423" s="9" t="s">
        <v>468</v>
      </c>
      <c r="C6423" s="8" t="s">
        <v>8</v>
      </c>
      <c r="D6423" s="9" t="s">
        <v>152</v>
      </c>
      <c r="E6423" s="8">
        <v>1</v>
      </c>
      <c r="F6423" s="9" t="str">
        <f>_xlfn.XLOOKUP(D6423,Data!G:G,Data!H:H,0,0,1)</f>
        <v>Africa</v>
      </c>
    </row>
    <row r="6424" spans="1:6" x14ac:dyDescent="0.2">
      <c r="A6424" s="9" t="s">
        <v>452</v>
      </c>
      <c r="B6424" s="9" t="s">
        <v>458</v>
      </c>
      <c r="C6424" s="8" t="s">
        <v>51</v>
      </c>
      <c r="D6424" s="9" t="s">
        <v>17</v>
      </c>
      <c r="E6424" s="8">
        <v>1</v>
      </c>
      <c r="F6424" s="9" t="str">
        <f>_xlfn.XLOOKUP(D6424,Data!G:G,Data!H:H,0,0,1)</f>
        <v>Asia</v>
      </c>
    </row>
    <row r="6425" spans="1:6" x14ac:dyDescent="0.2">
      <c r="A6425" s="9" t="s">
        <v>452</v>
      </c>
      <c r="B6425" s="9" t="s">
        <v>458</v>
      </c>
      <c r="C6425" s="8" t="s">
        <v>51</v>
      </c>
      <c r="D6425" s="9" t="s">
        <v>61</v>
      </c>
      <c r="E6425" s="8">
        <v>1</v>
      </c>
      <c r="F6425" s="9" t="str">
        <f>_xlfn.XLOOKUP(D6425,Data!G:G,Data!H:H,0,0,1)</f>
        <v>Europe</v>
      </c>
    </row>
    <row r="6426" spans="1:6" x14ac:dyDescent="0.2">
      <c r="A6426" s="9" t="s">
        <v>452</v>
      </c>
      <c r="B6426" s="9" t="s">
        <v>458</v>
      </c>
      <c r="C6426" s="8" t="s">
        <v>51</v>
      </c>
      <c r="D6426" s="9" t="s">
        <v>129</v>
      </c>
      <c r="E6426" s="8">
        <v>1</v>
      </c>
      <c r="F6426" s="9" t="str">
        <f>_xlfn.XLOOKUP(D6426,Data!G:G,Data!H:H,0,0,1)</f>
        <v>Asia</v>
      </c>
    </row>
    <row r="6427" spans="1:6" x14ac:dyDescent="0.2">
      <c r="A6427" s="9" t="s">
        <v>452</v>
      </c>
      <c r="B6427" s="9" t="s">
        <v>458</v>
      </c>
      <c r="C6427" s="8" t="s">
        <v>51</v>
      </c>
      <c r="D6427" s="9" t="s">
        <v>28</v>
      </c>
      <c r="E6427" s="8">
        <v>1</v>
      </c>
      <c r="F6427" s="9" t="str">
        <f>_xlfn.XLOOKUP(D6427,Data!G:G,Data!H:H,0,0,1)</f>
        <v>Asia</v>
      </c>
    </row>
    <row r="6428" spans="1:6" x14ac:dyDescent="0.2">
      <c r="A6428" s="9" t="s">
        <v>452</v>
      </c>
      <c r="B6428" s="9" t="s">
        <v>458</v>
      </c>
      <c r="C6428" s="8" t="s">
        <v>51</v>
      </c>
      <c r="D6428" s="9" t="s">
        <v>45</v>
      </c>
      <c r="E6428" s="8">
        <v>1</v>
      </c>
      <c r="F6428" s="9" t="str">
        <f>_xlfn.XLOOKUP(D6428,Data!G:G,Data!H:H,0,0,1)</f>
        <v>North America</v>
      </c>
    </row>
    <row r="6429" spans="1:6" x14ac:dyDescent="0.2">
      <c r="A6429" s="9" t="s">
        <v>452</v>
      </c>
      <c r="B6429" s="9" t="s">
        <v>458</v>
      </c>
      <c r="C6429" s="8" t="s">
        <v>51</v>
      </c>
      <c r="D6429" s="9" t="s">
        <v>18</v>
      </c>
      <c r="E6429" s="8">
        <v>1</v>
      </c>
      <c r="F6429" s="9" t="str">
        <f>_xlfn.XLOOKUP(D6429,Data!G:G,Data!H:H,0,0,1)</f>
        <v>Asia</v>
      </c>
    </row>
    <row r="6430" spans="1:6" x14ac:dyDescent="0.2">
      <c r="A6430" s="9" t="s">
        <v>452</v>
      </c>
      <c r="B6430" s="9" t="s">
        <v>458</v>
      </c>
      <c r="C6430" s="8" t="s">
        <v>51</v>
      </c>
      <c r="D6430" s="9" t="s">
        <v>89</v>
      </c>
      <c r="E6430" s="8">
        <v>1</v>
      </c>
      <c r="F6430" s="9" t="str">
        <f>_xlfn.XLOOKUP(D6430,Data!G:G,Data!H:H,0,0,1)</f>
        <v>North America</v>
      </c>
    </row>
    <row r="6431" spans="1:6" x14ac:dyDescent="0.2">
      <c r="A6431" s="9" t="s">
        <v>452</v>
      </c>
      <c r="B6431" s="9" t="s">
        <v>458</v>
      </c>
      <c r="C6431" s="8" t="s">
        <v>51</v>
      </c>
      <c r="D6431" s="9" t="s">
        <v>32</v>
      </c>
      <c r="E6431" s="8">
        <v>1</v>
      </c>
      <c r="F6431" s="9" t="str">
        <f>_xlfn.XLOOKUP(D6431,Data!G:G,Data!H:H,0,0,1)</f>
        <v>Asia</v>
      </c>
    </row>
    <row r="6432" spans="1:6" x14ac:dyDescent="0.2">
      <c r="A6432" s="9" t="s">
        <v>452</v>
      </c>
      <c r="B6432" s="9" t="s">
        <v>458</v>
      </c>
      <c r="C6432" s="8" t="s">
        <v>51</v>
      </c>
      <c r="D6432" s="9" t="s">
        <v>162</v>
      </c>
      <c r="E6432" s="8">
        <v>1</v>
      </c>
      <c r="F6432" s="9" t="str">
        <f>_xlfn.XLOOKUP(D6432,Data!G:G,Data!H:H,0,0,1)</f>
        <v>South America</v>
      </c>
    </row>
    <row r="6433" spans="1:6" x14ac:dyDescent="0.2">
      <c r="A6433" s="9" t="s">
        <v>452</v>
      </c>
      <c r="B6433" s="9" t="s">
        <v>458</v>
      </c>
      <c r="C6433" s="8" t="s">
        <v>51</v>
      </c>
      <c r="D6433" s="9" t="s">
        <v>110</v>
      </c>
      <c r="E6433" s="8">
        <v>1</v>
      </c>
      <c r="F6433" s="9" t="str">
        <f>_xlfn.XLOOKUP(D6433,Data!G:G,Data!H:H,0,0,1)</f>
        <v>Africa</v>
      </c>
    </row>
    <row r="6434" spans="1:6" x14ac:dyDescent="0.2">
      <c r="A6434" s="9" t="s">
        <v>452</v>
      </c>
      <c r="B6434" s="9" t="s">
        <v>458</v>
      </c>
      <c r="C6434" s="8" t="s">
        <v>51</v>
      </c>
      <c r="D6434" s="9" t="s">
        <v>97</v>
      </c>
      <c r="E6434" s="8">
        <v>1</v>
      </c>
      <c r="F6434" s="9" t="str">
        <f>_xlfn.XLOOKUP(D6434,Data!G:G,Data!H:H,0,0,1)</f>
        <v>Oceania</v>
      </c>
    </row>
    <row r="6435" spans="1:6" x14ac:dyDescent="0.2">
      <c r="A6435" s="9" t="s">
        <v>452</v>
      </c>
      <c r="B6435" s="9" t="s">
        <v>458</v>
      </c>
      <c r="C6435" s="8" t="s">
        <v>51</v>
      </c>
      <c r="D6435" s="9" t="s">
        <v>141</v>
      </c>
      <c r="E6435" s="8">
        <v>1</v>
      </c>
      <c r="F6435" s="9" t="str">
        <f>_xlfn.XLOOKUP(D6435,Data!G:G,Data!H:H,0,0,1)</f>
        <v>Europe</v>
      </c>
    </row>
    <row r="6436" spans="1:6" x14ac:dyDescent="0.2">
      <c r="A6436" s="9" t="s">
        <v>452</v>
      </c>
      <c r="B6436" s="9" t="s">
        <v>469</v>
      </c>
      <c r="C6436" s="8" t="s">
        <v>51</v>
      </c>
      <c r="D6436" s="9" t="s">
        <v>17</v>
      </c>
      <c r="E6436" s="8">
        <v>1</v>
      </c>
      <c r="F6436" s="9" t="str">
        <f>_xlfn.XLOOKUP(D6436,Data!G:G,Data!H:H,0,0,1)</f>
        <v>Asia</v>
      </c>
    </row>
    <row r="6437" spans="1:6" x14ac:dyDescent="0.2">
      <c r="A6437" s="9" t="s">
        <v>452</v>
      </c>
      <c r="B6437" s="9" t="s">
        <v>469</v>
      </c>
      <c r="C6437" s="8" t="s">
        <v>51</v>
      </c>
      <c r="D6437" s="9" t="s">
        <v>14</v>
      </c>
      <c r="E6437" s="8">
        <v>1</v>
      </c>
      <c r="F6437" s="9" t="str">
        <f>_xlfn.XLOOKUP(D6437,Data!G:G,Data!H:H,0,0,1)</f>
        <v>North America</v>
      </c>
    </row>
    <row r="6438" spans="1:6" x14ac:dyDescent="0.2">
      <c r="A6438" s="9" t="s">
        <v>452</v>
      </c>
      <c r="B6438" s="9" t="s">
        <v>469</v>
      </c>
      <c r="C6438" s="8" t="s">
        <v>51</v>
      </c>
      <c r="D6438" s="9" t="s">
        <v>18</v>
      </c>
      <c r="E6438" s="8">
        <v>1</v>
      </c>
      <c r="F6438" s="9" t="str">
        <f>_xlfn.XLOOKUP(D6438,Data!G:G,Data!H:H,0,0,1)</f>
        <v>Asia</v>
      </c>
    </row>
    <row r="6439" spans="1:6" x14ac:dyDescent="0.2">
      <c r="A6439" s="9" t="s">
        <v>452</v>
      </c>
      <c r="B6439" s="9" t="s">
        <v>469</v>
      </c>
      <c r="C6439" s="8" t="s">
        <v>51</v>
      </c>
      <c r="D6439" s="9" t="s">
        <v>162</v>
      </c>
      <c r="E6439" s="8">
        <v>1</v>
      </c>
      <c r="F6439" s="9" t="str">
        <f>_xlfn.XLOOKUP(D6439,Data!G:G,Data!H:H,0,0,1)</f>
        <v>South America</v>
      </c>
    </row>
    <row r="6440" spans="1:6" x14ac:dyDescent="0.2">
      <c r="A6440" s="9" t="s">
        <v>452</v>
      </c>
      <c r="B6440" s="9" t="s">
        <v>469</v>
      </c>
      <c r="C6440" s="8" t="s">
        <v>51</v>
      </c>
      <c r="D6440" s="9" t="s">
        <v>119</v>
      </c>
      <c r="E6440" s="8">
        <v>1</v>
      </c>
      <c r="F6440" s="9" t="str">
        <f>_xlfn.XLOOKUP(D6440,Data!G:G,Data!H:H,0,0,1)</f>
        <v>Africa</v>
      </c>
    </row>
    <row r="6441" spans="1:6" x14ac:dyDescent="0.2">
      <c r="A6441" s="9" t="s">
        <v>452</v>
      </c>
      <c r="B6441" s="9" t="s">
        <v>469</v>
      </c>
      <c r="C6441" s="8" t="s">
        <v>51</v>
      </c>
      <c r="D6441" s="9" t="s">
        <v>178</v>
      </c>
      <c r="E6441" s="8">
        <v>1</v>
      </c>
      <c r="F6441" s="9" t="str">
        <f>_xlfn.XLOOKUP(D6441,Data!G:G,Data!H:H,0,0,1)</f>
        <v>Asia</v>
      </c>
    </row>
    <row r="6442" spans="1:6" x14ac:dyDescent="0.2">
      <c r="A6442" s="9" t="s">
        <v>452</v>
      </c>
      <c r="B6442" s="9" t="s">
        <v>469</v>
      </c>
      <c r="C6442" s="8" t="s">
        <v>51</v>
      </c>
      <c r="D6442" s="9" t="s">
        <v>44</v>
      </c>
      <c r="E6442" s="8">
        <v>1</v>
      </c>
      <c r="F6442" s="9" t="str">
        <f>_xlfn.XLOOKUP(D6442,Data!G:G,Data!H:H,0,0,1)</f>
        <v>Europe</v>
      </c>
    </row>
    <row r="6443" spans="1:6" x14ac:dyDescent="0.2">
      <c r="A6443" s="9" t="s">
        <v>452</v>
      </c>
      <c r="B6443" s="9" t="s">
        <v>469</v>
      </c>
      <c r="C6443" s="8" t="s">
        <v>51</v>
      </c>
      <c r="D6443" s="9" t="s">
        <v>35</v>
      </c>
      <c r="E6443" s="8">
        <v>1</v>
      </c>
      <c r="F6443" s="9" t="str">
        <f>_xlfn.XLOOKUP(D6443,Data!G:G,Data!H:H,0,0,1)</f>
        <v>North America</v>
      </c>
    </row>
    <row r="6444" spans="1:6" x14ac:dyDescent="0.2">
      <c r="A6444" s="9" t="s">
        <v>452</v>
      </c>
      <c r="B6444" s="9" t="s">
        <v>469</v>
      </c>
      <c r="C6444" s="8" t="s">
        <v>51</v>
      </c>
      <c r="D6444" s="9" t="s">
        <v>25</v>
      </c>
      <c r="E6444" s="8">
        <v>1</v>
      </c>
      <c r="F6444" s="9" t="str">
        <f>_xlfn.XLOOKUP(D6444,Data!G:G,Data!H:H,0,0,1)</f>
        <v>Europe</v>
      </c>
    </row>
    <row r="6445" spans="1:6" x14ac:dyDescent="0.2">
      <c r="A6445" s="9" t="s">
        <v>452</v>
      </c>
      <c r="B6445" s="9" t="s">
        <v>469</v>
      </c>
      <c r="C6445" s="8" t="s">
        <v>51</v>
      </c>
      <c r="D6445" s="9" t="s">
        <v>114</v>
      </c>
      <c r="E6445" s="8">
        <v>1</v>
      </c>
      <c r="F6445" s="9" t="str">
        <f>_xlfn.XLOOKUP(D6445,Data!G:G,Data!H:H,0,0,1)</f>
        <v>Oceania</v>
      </c>
    </row>
    <row r="6446" spans="1:6" x14ac:dyDescent="0.2">
      <c r="A6446" s="9" t="s">
        <v>452</v>
      </c>
      <c r="B6446" s="9" t="s">
        <v>469</v>
      </c>
      <c r="C6446" s="8" t="s">
        <v>51</v>
      </c>
      <c r="D6446" s="9" t="s">
        <v>31</v>
      </c>
      <c r="E6446" s="8">
        <v>1</v>
      </c>
      <c r="F6446" s="9" t="str">
        <f>_xlfn.XLOOKUP(D6446,Data!G:G,Data!H:H,0,0,1)</f>
        <v>Europe</v>
      </c>
    </row>
    <row r="6447" spans="1:6" x14ac:dyDescent="0.2">
      <c r="A6447" s="9" t="s">
        <v>452</v>
      </c>
      <c r="B6447" s="9" t="s">
        <v>469</v>
      </c>
      <c r="C6447" s="8" t="s">
        <v>51</v>
      </c>
      <c r="D6447" s="9" t="s">
        <v>19</v>
      </c>
      <c r="E6447" s="8">
        <v>1</v>
      </c>
      <c r="F6447" s="9" t="str">
        <f>_xlfn.XLOOKUP(D6447,Data!G:G,Data!H:H,0,0,1)</f>
        <v>South America</v>
      </c>
    </row>
    <row r="6448" spans="1:6" x14ac:dyDescent="0.2">
      <c r="A6448" s="9" t="s">
        <v>452</v>
      </c>
      <c r="B6448" s="9" t="s">
        <v>470</v>
      </c>
      <c r="C6448" s="8" t="s">
        <v>51</v>
      </c>
      <c r="D6448" s="9" t="s">
        <v>45</v>
      </c>
      <c r="E6448" s="8">
        <v>1</v>
      </c>
      <c r="F6448" s="9" t="str">
        <f>_xlfn.XLOOKUP(D6448,Data!G:G,Data!H:H,0,0,1)</f>
        <v>North America</v>
      </c>
    </row>
    <row r="6449" spans="1:6" x14ac:dyDescent="0.2">
      <c r="A6449" s="9" t="s">
        <v>452</v>
      </c>
      <c r="B6449" s="9" t="s">
        <v>470</v>
      </c>
      <c r="C6449" s="8" t="s">
        <v>51</v>
      </c>
      <c r="D6449" s="9" t="s">
        <v>19</v>
      </c>
      <c r="E6449" s="8">
        <v>1</v>
      </c>
      <c r="F6449" s="9" t="str">
        <f>_xlfn.XLOOKUP(D6449,Data!G:G,Data!H:H,0,0,1)</f>
        <v>South America</v>
      </c>
    </row>
    <row r="6450" spans="1:6" x14ac:dyDescent="0.2">
      <c r="A6450" s="9" t="s">
        <v>452</v>
      </c>
      <c r="B6450" s="9" t="s">
        <v>470</v>
      </c>
      <c r="C6450" s="8" t="s">
        <v>51</v>
      </c>
      <c r="D6450" s="9" t="s">
        <v>196</v>
      </c>
      <c r="E6450" s="8">
        <v>1</v>
      </c>
      <c r="F6450" s="9" t="str">
        <f>_xlfn.XLOOKUP(D6450,Data!G:G,Data!H:H,0,0,1)</f>
        <v>South America</v>
      </c>
    </row>
    <row r="6451" spans="1:6" x14ac:dyDescent="0.2">
      <c r="A6451" s="9" t="s">
        <v>452</v>
      </c>
      <c r="B6451" s="9" t="s">
        <v>470</v>
      </c>
      <c r="C6451" s="8" t="s">
        <v>51</v>
      </c>
      <c r="D6451" s="9" t="s">
        <v>282</v>
      </c>
      <c r="E6451" s="8">
        <v>1</v>
      </c>
      <c r="F6451" s="9" t="str">
        <f>_xlfn.XLOOKUP(D6451,Data!G:G,Data!H:H,0,0,1)</f>
        <v>Europe</v>
      </c>
    </row>
    <row r="6452" spans="1:6" x14ac:dyDescent="0.2">
      <c r="A6452" s="9" t="s">
        <v>452</v>
      </c>
      <c r="B6452" s="9" t="s">
        <v>470</v>
      </c>
      <c r="C6452" s="8" t="s">
        <v>51</v>
      </c>
      <c r="D6452" s="9" t="s">
        <v>25</v>
      </c>
      <c r="E6452" s="8">
        <v>1</v>
      </c>
      <c r="F6452" s="9" t="str">
        <f>_xlfn.XLOOKUP(D6452,Data!G:G,Data!H:H,0,0,1)</f>
        <v>Europe</v>
      </c>
    </row>
    <row r="6453" spans="1:6" x14ac:dyDescent="0.2">
      <c r="A6453" s="9" t="s">
        <v>452</v>
      </c>
      <c r="B6453" s="9" t="s">
        <v>470</v>
      </c>
      <c r="C6453" s="8" t="s">
        <v>51</v>
      </c>
      <c r="D6453" s="9" t="s">
        <v>18</v>
      </c>
      <c r="E6453" s="8">
        <v>1</v>
      </c>
      <c r="F6453" s="9" t="str">
        <f>_xlfn.XLOOKUP(D6453,Data!G:G,Data!H:H,0,0,1)</f>
        <v>Asia</v>
      </c>
    </row>
    <row r="6454" spans="1:6" x14ac:dyDescent="0.2">
      <c r="A6454" s="9" t="s">
        <v>452</v>
      </c>
      <c r="B6454" s="9" t="s">
        <v>470</v>
      </c>
      <c r="C6454" s="8" t="s">
        <v>51</v>
      </c>
      <c r="D6454" s="9" t="s">
        <v>119</v>
      </c>
      <c r="E6454" s="8">
        <v>1</v>
      </c>
      <c r="F6454" s="9" t="str">
        <f>_xlfn.XLOOKUP(D6454,Data!G:G,Data!H:H,0,0,1)</f>
        <v>Africa</v>
      </c>
    </row>
    <row r="6455" spans="1:6" x14ac:dyDescent="0.2">
      <c r="A6455" s="9" t="s">
        <v>452</v>
      </c>
      <c r="B6455" s="9" t="s">
        <v>470</v>
      </c>
      <c r="C6455" s="8" t="s">
        <v>51</v>
      </c>
      <c r="D6455" s="9" t="s">
        <v>13</v>
      </c>
      <c r="E6455" s="8">
        <v>1</v>
      </c>
      <c r="F6455" s="9" t="str">
        <f>_xlfn.XLOOKUP(D6455,Data!G:G,Data!H:H,0,0,1)</f>
        <v>South America</v>
      </c>
    </row>
    <row r="6456" spans="1:6" x14ac:dyDescent="0.2">
      <c r="A6456" s="9" t="s">
        <v>452</v>
      </c>
      <c r="B6456" s="9" t="s">
        <v>470</v>
      </c>
      <c r="C6456" s="8" t="s">
        <v>51</v>
      </c>
      <c r="D6456" s="9" t="s">
        <v>22</v>
      </c>
      <c r="E6456" s="8">
        <v>1</v>
      </c>
      <c r="F6456" s="9" t="str">
        <f>_xlfn.XLOOKUP(D6456,Data!G:G,Data!H:H,0,0,1)</f>
        <v>Africa</v>
      </c>
    </row>
    <row r="6457" spans="1:6" x14ac:dyDescent="0.2">
      <c r="A6457" s="9" t="s">
        <v>452</v>
      </c>
      <c r="B6457" s="9" t="s">
        <v>470</v>
      </c>
      <c r="C6457" s="8" t="s">
        <v>51</v>
      </c>
      <c r="D6457" s="9" t="s">
        <v>10</v>
      </c>
      <c r="E6457" s="8">
        <v>1</v>
      </c>
      <c r="F6457" s="9" t="str">
        <f>_xlfn.XLOOKUP(D6457,Data!G:G,Data!H:H,0,0,1)</f>
        <v>Oceania</v>
      </c>
    </row>
    <row r="6458" spans="1:6" x14ac:dyDescent="0.2">
      <c r="A6458" s="9" t="s">
        <v>452</v>
      </c>
      <c r="B6458" s="9" t="s">
        <v>470</v>
      </c>
      <c r="C6458" s="8" t="s">
        <v>51</v>
      </c>
      <c r="D6458" s="9" t="s">
        <v>61</v>
      </c>
      <c r="E6458" s="8">
        <v>1</v>
      </c>
      <c r="F6458" s="9" t="str">
        <f>_xlfn.XLOOKUP(D6458,Data!G:G,Data!H:H,0,0,1)</f>
        <v>Europe</v>
      </c>
    </row>
    <row r="6459" spans="1:6" x14ac:dyDescent="0.2">
      <c r="A6459" s="9" t="s">
        <v>452</v>
      </c>
      <c r="B6459" s="9" t="s">
        <v>470</v>
      </c>
      <c r="C6459" s="8" t="s">
        <v>51</v>
      </c>
      <c r="D6459" s="9" t="s">
        <v>178</v>
      </c>
      <c r="E6459" s="8">
        <v>1</v>
      </c>
      <c r="F6459" s="9" t="str">
        <f>_xlfn.XLOOKUP(D6459,Data!G:G,Data!H:H,0,0,1)</f>
        <v>Asia</v>
      </c>
    </row>
    <row r="6460" spans="1:6" x14ac:dyDescent="0.2">
      <c r="A6460" s="9" t="s">
        <v>452</v>
      </c>
      <c r="B6460" s="9" t="s">
        <v>471</v>
      </c>
      <c r="C6460" s="8" t="s">
        <v>51</v>
      </c>
      <c r="D6460" s="9" t="s">
        <v>144</v>
      </c>
      <c r="E6460" s="8">
        <v>1</v>
      </c>
      <c r="F6460" s="9" t="str">
        <f>_xlfn.XLOOKUP(D6460,Data!G:G,Data!H:H,0,0,1)</f>
        <v>Europe</v>
      </c>
    </row>
    <row r="6461" spans="1:6" x14ac:dyDescent="0.2">
      <c r="A6461" s="9" t="s">
        <v>452</v>
      </c>
      <c r="B6461" s="9" t="s">
        <v>471</v>
      </c>
      <c r="C6461" s="8" t="s">
        <v>51</v>
      </c>
      <c r="D6461" s="9" t="s">
        <v>22</v>
      </c>
      <c r="E6461" s="8">
        <v>1</v>
      </c>
      <c r="F6461" s="9" t="str">
        <f>_xlfn.XLOOKUP(D6461,Data!G:G,Data!H:H,0,0,1)</f>
        <v>Africa</v>
      </c>
    </row>
    <row r="6462" spans="1:6" x14ac:dyDescent="0.2">
      <c r="A6462" s="9" t="s">
        <v>452</v>
      </c>
      <c r="B6462" s="9" t="s">
        <v>471</v>
      </c>
      <c r="C6462" s="8" t="s">
        <v>51</v>
      </c>
      <c r="D6462" s="9" t="s">
        <v>196</v>
      </c>
      <c r="E6462" s="8">
        <v>1</v>
      </c>
      <c r="F6462" s="9" t="str">
        <f>_xlfn.XLOOKUP(D6462,Data!G:G,Data!H:H,0,0,1)</f>
        <v>South America</v>
      </c>
    </row>
    <row r="6463" spans="1:6" x14ac:dyDescent="0.2">
      <c r="A6463" s="9" t="s">
        <v>452</v>
      </c>
      <c r="B6463" s="9" t="s">
        <v>471</v>
      </c>
      <c r="C6463" s="8" t="s">
        <v>51</v>
      </c>
      <c r="D6463" s="9" t="s">
        <v>10</v>
      </c>
      <c r="E6463" s="8">
        <v>1</v>
      </c>
      <c r="F6463" s="9" t="str">
        <f>_xlfn.XLOOKUP(D6463,Data!G:G,Data!H:H,0,0,1)</f>
        <v>Oceania</v>
      </c>
    </row>
    <row r="6464" spans="1:6" x14ac:dyDescent="0.2">
      <c r="A6464" s="9" t="s">
        <v>452</v>
      </c>
      <c r="B6464" s="9" t="s">
        <v>471</v>
      </c>
      <c r="C6464" s="8" t="s">
        <v>51</v>
      </c>
      <c r="D6464" s="9" t="s">
        <v>89</v>
      </c>
      <c r="E6464" s="8">
        <v>1</v>
      </c>
      <c r="F6464" s="9" t="str">
        <f>_xlfn.XLOOKUP(D6464,Data!G:G,Data!H:H,0,0,1)</f>
        <v>North America</v>
      </c>
    </row>
    <row r="6465" spans="1:6" x14ac:dyDescent="0.2">
      <c r="A6465" s="9" t="s">
        <v>452</v>
      </c>
      <c r="B6465" s="9" t="s">
        <v>471</v>
      </c>
      <c r="C6465" s="8" t="s">
        <v>51</v>
      </c>
      <c r="D6465" s="9" t="s">
        <v>41</v>
      </c>
      <c r="E6465" s="8">
        <v>1</v>
      </c>
      <c r="F6465" s="9" t="str">
        <f>_xlfn.XLOOKUP(D6465,Data!G:G,Data!H:H,0,0,1)</f>
        <v>Asia</v>
      </c>
    </row>
    <row r="6466" spans="1:6" x14ac:dyDescent="0.2">
      <c r="A6466" s="9" t="s">
        <v>452</v>
      </c>
      <c r="B6466" s="9" t="s">
        <v>471</v>
      </c>
      <c r="C6466" s="8" t="s">
        <v>51</v>
      </c>
      <c r="D6466" s="9" t="s">
        <v>13</v>
      </c>
      <c r="E6466" s="8">
        <v>1</v>
      </c>
      <c r="F6466" s="9" t="str">
        <f>_xlfn.XLOOKUP(D6466,Data!G:G,Data!H:H,0,0,1)</f>
        <v>South America</v>
      </c>
    </row>
    <row r="6467" spans="1:6" x14ac:dyDescent="0.2">
      <c r="A6467" s="9" t="s">
        <v>452</v>
      </c>
      <c r="B6467" s="9" t="s">
        <v>471</v>
      </c>
      <c r="C6467" s="8" t="s">
        <v>51</v>
      </c>
      <c r="D6467" s="9" t="s">
        <v>46</v>
      </c>
      <c r="E6467" s="8">
        <v>1</v>
      </c>
      <c r="F6467" s="9" t="str">
        <f>_xlfn.XLOOKUP(D6467,Data!G:G,Data!H:H,0,0,1)</f>
        <v>Asia</v>
      </c>
    </row>
    <row r="6468" spans="1:6" x14ac:dyDescent="0.2">
      <c r="A6468" s="9" t="s">
        <v>452</v>
      </c>
      <c r="B6468" s="9" t="s">
        <v>471</v>
      </c>
      <c r="C6468" s="8" t="s">
        <v>51</v>
      </c>
      <c r="D6468" s="9" t="s">
        <v>122</v>
      </c>
      <c r="E6468" s="8">
        <v>1</v>
      </c>
      <c r="F6468" s="9" t="str">
        <f>_xlfn.XLOOKUP(D6468,Data!G:G,Data!H:H,0,0,1)</f>
        <v>Refugee</v>
      </c>
    </row>
    <row r="6469" spans="1:6" x14ac:dyDescent="0.2">
      <c r="A6469" s="9" t="s">
        <v>452</v>
      </c>
      <c r="B6469" s="9" t="s">
        <v>471</v>
      </c>
      <c r="C6469" s="8" t="s">
        <v>51</v>
      </c>
      <c r="D6469" s="9" t="s">
        <v>37</v>
      </c>
      <c r="E6469" s="8">
        <v>1</v>
      </c>
      <c r="F6469" s="9" t="str">
        <f>_xlfn.XLOOKUP(D6469,Data!G:G,Data!H:H,0,0,1)</f>
        <v>Asia</v>
      </c>
    </row>
    <row r="6470" spans="1:6" x14ac:dyDescent="0.2">
      <c r="A6470" s="9" t="s">
        <v>452</v>
      </c>
      <c r="B6470" s="9" t="s">
        <v>471</v>
      </c>
      <c r="C6470" s="8" t="s">
        <v>51</v>
      </c>
      <c r="D6470" s="9" t="s">
        <v>232</v>
      </c>
      <c r="E6470" s="8">
        <v>1</v>
      </c>
      <c r="F6470" s="9" t="str">
        <f>_xlfn.XLOOKUP(D6470,Data!G:G,Data!H:H,0,0,1)</f>
        <v>Oceania</v>
      </c>
    </row>
    <row r="6471" spans="1:6" x14ac:dyDescent="0.2">
      <c r="A6471" s="9" t="s">
        <v>452</v>
      </c>
      <c r="B6471" s="9" t="s">
        <v>471</v>
      </c>
      <c r="C6471" s="8" t="s">
        <v>51</v>
      </c>
      <c r="D6471" s="9" t="s">
        <v>20</v>
      </c>
      <c r="E6471" s="8">
        <v>1</v>
      </c>
      <c r="F6471" s="9" t="str">
        <f>_xlfn.XLOOKUP(D6471,Data!G:G,Data!H:H,0,0,1)</f>
        <v>North America</v>
      </c>
    </row>
    <row r="6472" spans="1:6" x14ac:dyDescent="0.2">
      <c r="A6472" s="9" t="s">
        <v>452</v>
      </c>
      <c r="B6472" s="9" t="s">
        <v>471</v>
      </c>
      <c r="C6472" s="8" t="s">
        <v>51</v>
      </c>
      <c r="D6472" s="9" t="s">
        <v>59</v>
      </c>
      <c r="E6472" s="8">
        <v>1</v>
      </c>
      <c r="F6472" s="9" t="str">
        <f>_xlfn.XLOOKUP(D6472,Data!G:G,Data!H:H,0,0,1)</f>
        <v>Europe</v>
      </c>
    </row>
    <row r="6473" spans="1:6" x14ac:dyDescent="0.2">
      <c r="A6473" s="9" t="s">
        <v>452</v>
      </c>
      <c r="B6473" s="9" t="s">
        <v>472</v>
      </c>
      <c r="C6473" s="8" t="s">
        <v>51</v>
      </c>
      <c r="D6473" s="9" t="s">
        <v>17</v>
      </c>
      <c r="E6473" s="8">
        <v>1</v>
      </c>
      <c r="F6473" s="9" t="str">
        <f>_xlfn.XLOOKUP(D6473,Data!G:G,Data!H:H,0,0,1)</f>
        <v>Asia</v>
      </c>
    </row>
    <row r="6474" spans="1:6" x14ac:dyDescent="0.2">
      <c r="A6474" s="9" t="s">
        <v>452</v>
      </c>
      <c r="B6474" s="9" t="s">
        <v>472</v>
      </c>
      <c r="C6474" s="8" t="s">
        <v>51</v>
      </c>
      <c r="D6474" s="9" t="s">
        <v>41</v>
      </c>
      <c r="E6474" s="8">
        <v>1</v>
      </c>
      <c r="F6474" s="9" t="str">
        <f>_xlfn.XLOOKUP(D6474,Data!G:G,Data!H:H,0,0,1)</f>
        <v>Asia</v>
      </c>
    </row>
    <row r="6475" spans="1:6" x14ac:dyDescent="0.2">
      <c r="A6475" s="9" t="s">
        <v>452</v>
      </c>
      <c r="B6475" s="9" t="s">
        <v>472</v>
      </c>
      <c r="C6475" s="8" t="s">
        <v>51</v>
      </c>
      <c r="D6475" s="9" t="s">
        <v>27</v>
      </c>
      <c r="E6475" s="8">
        <v>1</v>
      </c>
      <c r="F6475" s="9" t="str">
        <f>_xlfn.XLOOKUP(D6475,Data!G:G,Data!H:H,0,0,1)</f>
        <v>Europe</v>
      </c>
    </row>
    <row r="6476" spans="1:6" x14ac:dyDescent="0.2">
      <c r="A6476" s="9" t="s">
        <v>452</v>
      </c>
      <c r="B6476" s="9" t="s">
        <v>472</v>
      </c>
      <c r="C6476" s="8" t="s">
        <v>51</v>
      </c>
      <c r="D6476" s="9" t="s">
        <v>196</v>
      </c>
      <c r="E6476" s="8">
        <v>1</v>
      </c>
      <c r="F6476" s="9" t="str">
        <f>_xlfn.XLOOKUP(D6476,Data!G:G,Data!H:H,0,0,1)</f>
        <v>South America</v>
      </c>
    </row>
    <row r="6477" spans="1:6" x14ac:dyDescent="0.2">
      <c r="A6477" s="9" t="s">
        <v>452</v>
      </c>
      <c r="B6477" s="9" t="s">
        <v>472</v>
      </c>
      <c r="C6477" s="8" t="s">
        <v>51</v>
      </c>
      <c r="D6477" s="9" t="s">
        <v>45</v>
      </c>
      <c r="E6477" s="8">
        <v>1</v>
      </c>
      <c r="F6477" s="9" t="str">
        <f>_xlfn.XLOOKUP(D6477,Data!G:G,Data!H:H,0,0,1)</f>
        <v>North America</v>
      </c>
    </row>
    <row r="6478" spans="1:6" x14ac:dyDescent="0.2">
      <c r="A6478" s="9" t="s">
        <v>452</v>
      </c>
      <c r="B6478" s="9" t="s">
        <v>472</v>
      </c>
      <c r="C6478" s="8" t="s">
        <v>51</v>
      </c>
      <c r="D6478" s="9" t="s">
        <v>129</v>
      </c>
      <c r="E6478" s="8">
        <v>1</v>
      </c>
      <c r="F6478" s="9" t="str">
        <f>_xlfn.XLOOKUP(D6478,Data!G:G,Data!H:H,0,0,1)</f>
        <v>Asia</v>
      </c>
    </row>
    <row r="6479" spans="1:6" x14ac:dyDescent="0.2">
      <c r="A6479" s="9" t="s">
        <v>452</v>
      </c>
      <c r="B6479" s="9" t="s">
        <v>472</v>
      </c>
      <c r="C6479" s="8" t="s">
        <v>51</v>
      </c>
      <c r="D6479" s="9" t="s">
        <v>22</v>
      </c>
      <c r="E6479" s="8">
        <v>1</v>
      </c>
      <c r="F6479" s="9" t="str">
        <f>_xlfn.XLOOKUP(D6479,Data!G:G,Data!H:H,0,0,1)</f>
        <v>Africa</v>
      </c>
    </row>
    <row r="6480" spans="1:6" x14ac:dyDescent="0.2">
      <c r="A6480" s="9" t="s">
        <v>452</v>
      </c>
      <c r="B6480" s="9" t="s">
        <v>472</v>
      </c>
      <c r="C6480" s="8" t="s">
        <v>51</v>
      </c>
      <c r="D6480" s="9" t="s">
        <v>162</v>
      </c>
      <c r="E6480" s="8">
        <v>1</v>
      </c>
      <c r="F6480" s="9" t="str">
        <f>_xlfn.XLOOKUP(D6480,Data!G:G,Data!H:H,0,0,1)</f>
        <v>South America</v>
      </c>
    </row>
    <row r="6481" spans="1:6" x14ac:dyDescent="0.2">
      <c r="A6481" s="9" t="s">
        <v>452</v>
      </c>
      <c r="B6481" s="9" t="s">
        <v>472</v>
      </c>
      <c r="C6481" s="8" t="s">
        <v>51</v>
      </c>
      <c r="D6481" s="9" t="s">
        <v>89</v>
      </c>
      <c r="E6481" s="8">
        <v>1</v>
      </c>
      <c r="F6481" s="9" t="str">
        <f>_xlfn.XLOOKUP(D6481,Data!G:G,Data!H:H,0,0,1)</f>
        <v>North America</v>
      </c>
    </row>
    <row r="6482" spans="1:6" x14ac:dyDescent="0.2">
      <c r="A6482" s="9" t="s">
        <v>452</v>
      </c>
      <c r="B6482" s="9" t="s">
        <v>472</v>
      </c>
      <c r="C6482" s="8" t="s">
        <v>51</v>
      </c>
      <c r="D6482" s="9" t="s">
        <v>46</v>
      </c>
      <c r="E6482" s="8">
        <v>1</v>
      </c>
      <c r="F6482" s="9" t="str">
        <f>_xlfn.XLOOKUP(D6482,Data!G:G,Data!H:H,0,0,1)</f>
        <v>Asia</v>
      </c>
    </row>
    <row r="6483" spans="1:6" x14ac:dyDescent="0.2">
      <c r="A6483" s="9" t="s">
        <v>452</v>
      </c>
      <c r="B6483" s="9" t="s">
        <v>472</v>
      </c>
      <c r="C6483" s="8" t="s">
        <v>51</v>
      </c>
      <c r="D6483" s="9" t="s">
        <v>208</v>
      </c>
      <c r="E6483" s="8">
        <v>1</v>
      </c>
      <c r="F6483" s="9" t="str">
        <f>_xlfn.XLOOKUP(D6483,Data!G:G,Data!H:H,0,0,1)</f>
        <v>Oceania</v>
      </c>
    </row>
    <row r="6484" spans="1:6" x14ac:dyDescent="0.2">
      <c r="A6484" s="9" t="s">
        <v>452</v>
      </c>
      <c r="B6484" s="9" t="s">
        <v>472</v>
      </c>
      <c r="C6484" s="8" t="s">
        <v>51</v>
      </c>
      <c r="D6484" s="9" t="s">
        <v>29</v>
      </c>
      <c r="E6484" s="8">
        <v>1</v>
      </c>
      <c r="F6484" s="9" t="str">
        <f>_xlfn.XLOOKUP(D6484,Data!G:G,Data!H:H,0,0,1)</f>
        <v>Asia</v>
      </c>
    </row>
    <row r="6485" spans="1:6" x14ac:dyDescent="0.2">
      <c r="A6485" s="9" t="s">
        <v>453</v>
      </c>
      <c r="B6485" s="9" t="s">
        <v>473</v>
      </c>
      <c r="C6485" s="8" t="s">
        <v>8</v>
      </c>
      <c r="D6485" s="9" t="s">
        <v>32</v>
      </c>
      <c r="E6485" s="8">
        <v>1</v>
      </c>
      <c r="F6485" s="9" t="str">
        <f>_xlfn.XLOOKUP(D6485,Data!G:G,Data!H:H,0,0,1)</f>
        <v>Asia</v>
      </c>
    </row>
    <row r="6486" spans="1:6" x14ac:dyDescent="0.2">
      <c r="A6486" s="9" t="s">
        <v>453</v>
      </c>
      <c r="B6486" s="9" t="s">
        <v>473</v>
      </c>
      <c r="C6486" s="8" t="s">
        <v>8</v>
      </c>
      <c r="D6486" s="9" t="s">
        <v>45</v>
      </c>
      <c r="E6486" s="8">
        <v>1</v>
      </c>
      <c r="F6486" s="9" t="str">
        <f>_xlfn.XLOOKUP(D6486,Data!G:G,Data!H:H,0,0,1)</f>
        <v>North America</v>
      </c>
    </row>
    <row r="6487" spans="1:6" x14ac:dyDescent="0.2">
      <c r="A6487" s="9" t="s">
        <v>453</v>
      </c>
      <c r="B6487" s="9" t="s">
        <v>473</v>
      </c>
      <c r="C6487" s="8" t="s">
        <v>8</v>
      </c>
      <c r="D6487" s="9" t="s">
        <v>28</v>
      </c>
      <c r="E6487" s="8">
        <v>1</v>
      </c>
      <c r="F6487" s="9" t="str">
        <f>_xlfn.XLOOKUP(D6487,Data!G:G,Data!H:H,0,0,1)</f>
        <v>Asia</v>
      </c>
    </row>
    <row r="6488" spans="1:6" x14ac:dyDescent="0.2">
      <c r="A6488" s="9" t="s">
        <v>453</v>
      </c>
      <c r="B6488" s="9" t="s">
        <v>473</v>
      </c>
      <c r="C6488" s="8" t="s">
        <v>8</v>
      </c>
      <c r="D6488" s="9" t="s">
        <v>46</v>
      </c>
      <c r="E6488" s="8">
        <v>1</v>
      </c>
      <c r="F6488" s="9" t="str">
        <f>_xlfn.XLOOKUP(D6488,Data!G:G,Data!H:H,0,0,1)</f>
        <v>Asia</v>
      </c>
    </row>
    <row r="6489" spans="1:6" x14ac:dyDescent="0.2">
      <c r="A6489" s="9" t="s">
        <v>453</v>
      </c>
      <c r="B6489" s="9" t="s">
        <v>473</v>
      </c>
      <c r="C6489" s="8" t="s">
        <v>8</v>
      </c>
      <c r="D6489" s="9" t="s">
        <v>60</v>
      </c>
      <c r="E6489" s="8">
        <v>1</v>
      </c>
      <c r="F6489" s="9" t="str">
        <f>_xlfn.XLOOKUP(D6489,Data!G:G,Data!H:H,0,0,1)</f>
        <v>North America</v>
      </c>
    </row>
    <row r="6490" spans="1:6" x14ac:dyDescent="0.2">
      <c r="A6490" s="9" t="s">
        <v>453</v>
      </c>
      <c r="B6490" s="9" t="s">
        <v>473</v>
      </c>
      <c r="C6490" s="8" t="s">
        <v>8</v>
      </c>
      <c r="D6490" s="9" t="s">
        <v>235</v>
      </c>
      <c r="E6490" s="8">
        <v>1</v>
      </c>
      <c r="F6490" s="9" t="str">
        <f>_xlfn.XLOOKUP(D6490,Data!G:G,Data!H:H,0,0,1)</f>
        <v>Asia</v>
      </c>
    </row>
    <row r="6491" spans="1:6" x14ac:dyDescent="0.2">
      <c r="A6491" s="9" t="s">
        <v>453</v>
      </c>
      <c r="B6491" s="9" t="s">
        <v>473</v>
      </c>
      <c r="C6491" s="8" t="s">
        <v>8</v>
      </c>
      <c r="D6491" s="9" t="s">
        <v>153</v>
      </c>
      <c r="E6491" s="8">
        <v>1</v>
      </c>
      <c r="F6491" s="9" t="str">
        <f>_xlfn.XLOOKUP(D6491,Data!G:G,Data!H:H,0,0,1)</f>
        <v>Europe</v>
      </c>
    </row>
    <row r="6492" spans="1:6" x14ac:dyDescent="0.2">
      <c r="A6492" s="9" t="s">
        <v>453</v>
      </c>
      <c r="B6492" s="9" t="s">
        <v>473</v>
      </c>
      <c r="C6492" s="8" t="s">
        <v>8</v>
      </c>
      <c r="D6492" s="9" t="s">
        <v>76</v>
      </c>
      <c r="E6492" s="8">
        <v>1</v>
      </c>
      <c r="F6492" s="9" t="str">
        <f>_xlfn.XLOOKUP(D6492,Data!G:G,Data!H:H,0,0,1)</f>
        <v>Europe</v>
      </c>
    </row>
    <row r="6493" spans="1:6" x14ac:dyDescent="0.2">
      <c r="A6493" s="9" t="s">
        <v>453</v>
      </c>
      <c r="B6493" s="9" t="s">
        <v>473</v>
      </c>
      <c r="C6493" s="8" t="s">
        <v>8</v>
      </c>
      <c r="D6493" s="9" t="s">
        <v>98</v>
      </c>
      <c r="E6493" s="8">
        <v>1</v>
      </c>
      <c r="F6493" s="9" t="str">
        <f>_xlfn.XLOOKUP(D6493,Data!G:G,Data!H:H,0,0,1)</f>
        <v>Africa</v>
      </c>
    </row>
    <row r="6494" spans="1:6" x14ac:dyDescent="0.2">
      <c r="A6494" s="9" t="s">
        <v>453</v>
      </c>
      <c r="B6494" s="9" t="s">
        <v>473</v>
      </c>
      <c r="C6494" s="8" t="s">
        <v>8</v>
      </c>
      <c r="D6494" s="9" t="s">
        <v>17</v>
      </c>
      <c r="E6494" s="8">
        <v>1</v>
      </c>
      <c r="F6494" s="9" t="str">
        <f>_xlfn.XLOOKUP(D6494,Data!G:G,Data!H:H,0,0,1)</f>
        <v>Asia</v>
      </c>
    </row>
    <row r="6495" spans="1:6" x14ac:dyDescent="0.2">
      <c r="A6495" s="9" t="s">
        <v>453</v>
      </c>
      <c r="B6495" s="9" t="s">
        <v>473</v>
      </c>
      <c r="C6495" s="8" t="s">
        <v>8</v>
      </c>
      <c r="D6495" s="9" t="s">
        <v>53</v>
      </c>
      <c r="E6495" s="8">
        <v>1</v>
      </c>
      <c r="F6495" s="9" t="str">
        <f>_xlfn.XLOOKUP(D6495,Data!G:G,Data!H:H,0,0,1)</f>
        <v>Europe</v>
      </c>
    </row>
    <row r="6496" spans="1:6" x14ac:dyDescent="0.2">
      <c r="A6496" s="9" t="s">
        <v>453</v>
      </c>
      <c r="B6496" s="9" t="s">
        <v>473</v>
      </c>
      <c r="C6496" s="8" t="s">
        <v>8</v>
      </c>
      <c r="D6496" s="9" t="s">
        <v>35</v>
      </c>
      <c r="E6496" s="8">
        <v>1</v>
      </c>
      <c r="F6496" s="9" t="str">
        <f>_xlfn.XLOOKUP(D6496,Data!G:G,Data!H:H,0,0,1)</f>
        <v>North America</v>
      </c>
    </row>
    <row r="6497" spans="1:6" x14ac:dyDescent="0.2">
      <c r="A6497" s="9" t="s">
        <v>453</v>
      </c>
      <c r="B6497" s="9" t="s">
        <v>473</v>
      </c>
      <c r="C6497" s="8" t="s">
        <v>8</v>
      </c>
      <c r="D6497" s="9" t="s">
        <v>33</v>
      </c>
      <c r="E6497" s="8">
        <v>1</v>
      </c>
      <c r="F6497" s="9" t="str">
        <f>_xlfn.XLOOKUP(D6497,Data!G:G,Data!H:H,0,0,1)</f>
        <v>Asia</v>
      </c>
    </row>
    <row r="6498" spans="1:6" x14ac:dyDescent="0.2">
      <c r="A6498" s="9" t="s">
        <v>453</v>
      </c>
      <c r="B6498" s="9" t="s">
        <v>473</v>
      </c>
      <c r="C6498" s="8" t="s">
        <v>8</v>
      </c>
      <c r="D6498" s="9" t="s">
        <v>22</v>
      </c>
      <c r="E6498" s="8">
        <v>1</v>
      </c>
      <c r="F6498" s="9" t="str">
        <f>_xlfn.XLOOKUP(D6498,Data!G:G,Data!H:H,0,0,1)</f>
        <v>Africa</v>
      </c>
    </row>
    <row r="6499" spans="1:6" x14ac:dyDescent="0.2">
      <c r="A6499" s="9" t="s">
        <v>453</v>
      </c>
      <c r="B6499" s="9" t="s">
        <v>473</v>
      </c>
      <c r="C6499" s="8" t="s">
        <v>8</v>
      </c>
      <c r="D6499" s="9" t="s">
        <v>191</v>
      </c>
      <c r="E6499" s="8">
        <v>1</v>
      </c>
      <c r="F6499" s="9" t="str">
        <f>_xlfn.XLOOKUP(D6499,Data!G:G,Data!H:H,0,0,1)</f>
        <v>Europe</v>
      </c>
    </row>
    <row r="6500" spans="1:6" x14ac:dyDescent="0.2">
      <c r="A6500" s="9" t="s">
        <v>453</v>
      </c>
      <c r="B6500" s="9" t="s">
        <v>474</v>
      </c>
      <c r="C6500" s="8" t="s">
        <v>8</v>
      </c>
      <c r="D6500" s="9" t="s">
        <v>32</v>
      </c>
      <c r="E6500" s="8">
        <v>1</v>
      </c>
      <c r="F6500" s="9" t="str">
        <f>_xlfn.XLOOKUP(D6500,Data!G:G,Data!H:H,0,0,1)</f>
        <v>Asia</v>
      </c>
    </row>
    <row r="6501" spans="1:6" x14ac:dyDescent="0.2">
      <c r="A6501" s="9" t="s">
        <v>453</v>
      </c>
      <c r="B6501" s="9" t="s">
        <v>474</v>
      </c>
      <c r="C6501" s="8" t="s">
        <v>8</v>
      </c>
      <c r="D6501" s="9" t="s">
        <v>57</v>
      </c>
      <c r="E6501" s="8">
        <v>1</v>
      </c>
      <c r="F6501" s="9" t="str">
        <f>_xlfn.XLOOKUP(D6501,Data!G:G,Data!H:H,0,0,1)</f>
        <v>Asia</v>
      </c>
    </row>
    <row r="6502" spans="1:6" x14ac:dyDescent="0.2">
      <c r="A6502" s="9" t="s">
        <v>453</v>
      </c>
      <c r="B6502" s="9" t="s">
        <v>474</v>
      </c>
      <c r="C6502" s="8" t="s">
        <v>8</v>
      </c>
      <c r="D6502" s="9" t="s">
        <v>60</v>
      </c>
      <c r="E6502" s="8">
        <v>1</v>
      </c>
      <c r="F6502" s="9" t="str">
        <f>_xlfn.XLOOKUP(D6502,Data!G:G,Data!H:H,0,0,1)</f>
        <v>North America</v>
      </c>
    </row>
    <row r="6503" spans="1:6" x14ac:dyDescent="0.2">
      <c r="A6503" s="9" t="s">
        <v>453</v>
      </c>
      <c r="B6503" s="9" t="s">
        <v>474</v>
      </c>
      <c r="C6503" s="8" t="s">
        <v>8</v>
      </c>
      <c r="D6503" s="9" t="s">
        <v>76</v>
      </c>
      <c r="E6503" s="8">
        <v>1</v>
      </c>
      <c r="F6503" s="9" t="str">
        <f>_xlfn.XLOOKUP(D6503,Data!G:G,Data!H:H,0,0,1)</f>
        <v>Europe</v>
      </c>
    </row>
    <row r="6504" spans="1:6" x14ac:dyDescent="0.2">
      <c r="A6504" s="9" t="s">
        <v>453</v>
      </c>
      <c r="B6504" s="9" t="s">
        <v>474</v>
      </c>
      <c r="C6504" s="8" t="s">
        <v>8</v>
      </c>
      <c r="D6504" s="9" t="s">
        <v>37</v>
      </c>
      <c r="E6504" s="8">
        <v>1</v>
      </c>
      <c r="F6504" s="9" t="str">
        <f>_xlfn.XLOOKUP(D6504,Data!G:G,Data!H:H,0,0,1)</f>
        <v>Asia</v>
      </c>
    </row>
    <row r="6505" spans="1:6" x14ac:dyDescent="0.2">
      <c r="A6505" s="9" t="s">
        <v>453</v>
      </c>
      <c r="B6505" s="9" t="s">
        <v>474</v>
      </c>
      <c r="C6505" s="8" t="s">
        <v>8</v>
      </c>
      <c r="D6505" s="9" t="s">
        <v>153</v>
      </c>
      <c r="E6505" s="8">
        <v>1</v>
      </c>
      <c r="F6505" s="9" t="str">
        <f>_xlfn.XLOOKUP(D6505,Data!G:G,Data!H:H,0,0,1)</f>
        <v>Europe</v>
      </c>
    </row>
    <row r="6506" spans="1:6" x14ac:dyDescent="0.2">
      <c r="A6506" s="9" t="s">
        <v>453</v>
      </c>
      <c r="B6506" s="9" t="s">
        <v>474</v>
      </c>
      <c r="C6506" s="8" t="s">
        <v>8</v>
      </c>
      <c r="D6506" s="9" t="s">
        <v>53</v>
      </c>
      <c r="E6506" s="8">
        <v>1</v>
      </c>
      <c r="F6506" s="9" t="str">
        <f>_xlfn.XLOOKUP(D6506,Data!G:G,Data!H:H,0,0,1)</f>
        <v>Europe</v>
      </c>
    </row>
    <row r="6507" spans="1:6" x14ac:dyDescent="0.2">
      <c r="A6507" s="9" t="s">
        <v>453</v>
      </c>
      <c r="B6507" s="9" t="s">
        <v>474</v>
      </c>
      <c r="C6507" s="8" t="s">
        <v>8</v>
      </c>
      <c r="D6507" s="9" t="s">
        <v>36</v>
      </c>
      <c r="E6507" s="8">
        <v>1</v>
      </c>
      <c r="F6507" s="9" t="str">
        <f>_xlfn.XLOOKUP(D6507,Data!G:G,Data!H:H,0,0,1)</f>
        <v>Europe</v>
      </c>
    </row>
    <row r="6508" spans="1:6" x14ac:dyDescent="0.2">
      <c r="A6508" s="9" t="s">
        <v>453</v>
      </c>
      <c r="B6508" s="9" t="s">
        <v>474</v>
      </c>
      <c r="C6508" s="8" t="s">
        <v>8</v>
      </c>
      <c r="D6508" s="9" t="s">
        <v>10</v>
      </c>
      <c r="E6508" s="8">
        <v>1</v>
      </c>
      <c r="F6508" s="9" t="str">
        <f>_xlfn.XLOOKUP(D6508,Data!G:G,Data!H:H,0,0,1)</f>
        <v>Oceania</v>
      </c>
    </row>
    <row r="6509" spans="1:6" x14ac:dyDescent="0.2">
      <c r="A6509" s="9" t="s">
        <v>453</v>
      </c>
      <c r="B6509" s="9" t="s">
        <v>474</v>
      </c>
      <c r="C6509" s="8" t="s">
        <v>8</v>
      </c>
      <c r="D6509" s="9" t="s">
        <v>20</v>
      </c>
      <c r="E6509" s="8">
        <v>1</v>
      </c>
      <c r="F6509" s="9" t="str">
        <f>_xlfn.XLOOKUP(D6509,Data!G:G,Data!H:H,0,0,1)</f>
        <v>North America</v>
      </c>
    </row>
    <row r="6510" spans="1:6" x14ac:dyDescent="0.2">
      <c r="A6510" s="9" t="s">
        <v>453</v>
      </c>
      <c r="B6510" s="9" t="s">
        <v>474</v>
      </c>
      <c r="C6510" s="8" t="s">
        <v>8</v>
      </c>
      <c r="D6510" s="9" t="s">
        <v>35</v>
      </c>
      <c r="E6510" s="8">
        <v>1</v>
      </c>
      <c r="F6510" s="9" t="str">
        <f>_xlfn.XLOOKUP(D6510,Data!G:G,Data!H:H,0,0,1)</f>
        <v>North America</v>
      </c>
    </row>
    <row r="6511" spans="1:6" x14ac:dyDescent="0.2">
      <c r="A6511" s="9" t="s">
        <v>453</v>
      </c>
      <c r="B6511" s="9" t="s">
        <v>474</v>
      </c>
      <c r="C6511" s="8" t="s">
        <v>8</v>
      </c>
      <c r="D6511" s="9" t="s">
        <v>45</v>
      </c>
      <c r="E6511" s="8">
        <v>1</v>
      </c>
      <c r="F6511" s="9" t="str">
        <f>_xlfn.XLOOKUP(D6511,Data!G:G,Data!H:H,0,0,1)</f>
        <v>North America</v>
      </c>
    </row>
    <row r="6512" spans="1:6" x14ac:dyDescent="0.2">
      <c r="A6512" s="9" t="s">
        <v>453</v>
      </c>
      <c r="B6512" s="9" t="s">
        <v>474</v>
      </c>
      <c r="C6512" s="8" t="s">
        <v>8</v>
      </c>
      <c r="D6512" s="9" t="s">
        <v>208</v>
      </c>
      <c r="E6512" s="8">
        <v>1</v>
      </c>
      <c r="F6512" s="9" t="str">
        <f>_xlfn.XLOOKUP(D6512,Data!G:G,Data!H:H,0,0,1)</f>
        <v>Oceania</v>
      </c>
    </row>
    <row r="6513" spans="1:6" x14ac:dyDescent="0.2">
      <c r="A6513" s="9" t="s">
        <v>453</v>
      </c>
      <c r="B6513" s="9" t="s">
        <v>474</v>
      </c>
      <c r="C6513" s="8" t="s">
        <v>8</v>
      </c>
      <c r="D6513" s="9" t="s">
        <v>215</v>
      </c>
      <c r="E6513" s="8">
        <v>1</v>
      </c>
      <c r="F6513" s="9" t="str">
        <f>_xlfn.XLOOKUP(D6513,Data!G:G,Data!H:H,0,0,1)</f>
        <v>Europe</v>
      </c>
    </row>
    <row r="6514" spans="1:6" x14ac:dyDescent="0.2">
      <c r="A6514" s="9" t="s">
        <v>453</v>
      </c>
      <c r="B6514" s="9" t="s">
        <v>474</v>
      </c>
      <c r="C6514" s="8" t="s">
        <v>8</v>
      </c>
      <c r="D6514" s="9" t="s">
        <v>235</v>
      </c>
      <c r="E6514" s="8">
        <v>1</v>
      </c>
      <c r="F6514" s="9" t="str">
        <f>_xlfn.XLOOKUP(D6514,Data!G:G,Data!H:H,0,0,1)</f>
        <v>Asia</v>
      </c>
    </row>
    <row r="6515" spans="1:6" x14ac:dyDescent="0.2">
      <c r="A6515" s="9" t="s">
        <v>453</v>
      </c>
      <c r="B6515" s="9" t="s">
        <v>474</v>
      </c>
      <c r="C6515" s="8" t="s">
        <v>8</v>
      </c>
      <c r="D6515" s="9" t="s">
        <v>143</v>
      </c>
      <c r="E6515" s="8">
        <v>1</v>
      </c>
      <c r="F6515" s="9" t="str">
        <f>_xlfn.XLOOKUP(D6515,Data!G:G,Data!H:H,0,0,1)</f>
        <v>Europe</v>
      </c>
    </row>
    <row r="6516" spans="1:6" x14ac:dyDescent="0.2">
      <c r="A6516" s="9" t="s">
        <v>453</v>
      </c>
      <c r="B6516" s="9" t="s">
        <v>475</v>
      </c>
      <c r="C6516" s="8" t="s">
        <v>8</v>
      </c>
      <c r="D6516" s="9" t="s">
        <v>46</v>
      </c>
      <c r="E6516" s="8">
        <v>1</v>
      </c>
      <c r="F6516" s="9" t="str">
        <f>_xlfn.XLOOKUP(D6516,Data!G:G,Data!H:H,0,0,1)</f>
        <v>Asia</v>
      </c>
    </row>
    <row r="6517" spans="1:6" x14ac:dyDescent="0.2">
      <c r="A6517" s="9" t="s">
        <v>453</v>
      </c>
      <c r="B6517" s="9" t="s">
        <v>475</v>
      </c>
      <c r="C6517" s="8" t="s">
        <v>8</v>
      </c>
      <c r="D6517" s="9" t="s">
        <v>32</v>
      </c>
      <c r="E6517" s="8">
        <v>1</v>
      </c>
      <c r="F6517" s="9" t="str">
        <f>_xlfn.XLOOKUP(D6517,Data!G:G,Data!H:H,0,0,1)</f>
        <v>Asia</v>
      </c>
    </row>
    <row r="6518" spans="1:6" x14ac:dyDescent="0.2">
      <c r="A6518" s="9" t="s">
        <v>453</v>
      </c>
      <c r="B6518" s="9" t="s">
        <v>475</v>
      </c>
      <c r="C6518" s="8" t="s">
        <v>8</v>
      </c>
      <c r="D6518" s="9" t="s">
        <v>45</v>
      </c>
      <c r="E6518" s="8">
        <v>1</v>
      </c>
      <c r="F6518" s="9" t="str">
        <f>_xlfn.XLOOKUP(D6518,Data!G:G,Data!H:H,0,0,1)</f>
        <v>North America</v>
      </c>
    </row>
    <row r="6519" spans="1:6" x14ac:dyDescent="0.2">
      <c r="A6519" s="9" t="s">
        <v>453</v>
      </c>
      <c r="B6519" s="9" t="s">
        <v>475</v>
      </c>
      <c r="C6519" s="8" t="s">
        <v>8</v>
      </c>
      <c r="D6519" s="9" t="s">
        <v>76</v>
      </c>
      <c r="E6519" s="8">
        <v>1</v>
      </c>
      <c r="F6519" s="9" t="str">
        <f>_xlfn.XLOOKUP(D6519,Data!G:G,Data!H:H,0,0,1)</f>
        <v>Europe</v>
      </c>
    </row>
    <row r="6520" spans="1:6" x14ac:dyDescent="0.2">
      <c r="A6520" s="9" t="s">
        <v>453</v>
      </c>
      <c r="B6520" s="9" t="s">
        <v>475</v>
      </c>
      <c r="C6520" s="8" t="s">
        <v>8</v>
      </c>
      <c r="D6520" s="9" t="s">
        <v>171</v>
      </c>
      <c r="E6520" s="8">
        <v>1</v>
      </c>
      <c r="F6520" s="9" t="str">
        <f>_xlfn.XLOOKUP(D6520,Data!G:G,Data!H:H,0,0,1)</f>
        <v>Europe</v>
      </c>
    </row>
    <row r="6521" spans="1:6" x14ac:dyDescent="0.2">
      <c r="A6521" s="9" t="s">
        <v>453</v>
      </c>
      <c r="B6521" s="9" t="s">
        <v>475</v>
      </c>
      <c r="C6521" s="8" t="s">
        <v>8</v>
      </c>
      <c r="D6521" s="9" t="s">
        <v>128</v>
      </c>
      <c r="E6521" s="8">
        <v>1</v>
      </c>
      <c r="F6521" s="9" t="str">
        <f>_xlfn.XLOOKUP(D6521,Data!G:G,Data!H:H,0,0,1)</f>
        <v>Asia</v>
      </c>
    </row>
    <row r="6522" spans="1:6" x14ac:dyDescent="0.2">
      <c r="A6522" s="9" t="s">
        <v>453</v>
      </c>
      <c r="B6522" s="9" t="s">
        <v>475</v>
      </c>
      <c r="C6522" s="8" t="s">
        <v>8</v>
      </c>
      <c r="D6522" s="9" t="s">
        <v>57</v>
      </c>
      <c r="E6522" s="8">
        <v>1</v>
      </c>
      <c r="F6522" s="9" t="str">
        <f>_xlfn.XLOOKUP(D6522,Data!G:G,Data!H:H,0,0,1)</f>
        <v>Asia</v>
      </c>
    </row>
    <row r="6523" spans="1:6" x14ac:dyDescent="0.2">
      <c r="A6523" s="9" t="s">
        <v>453</v>
      </c>
      <c r="B6523" s="9" t="s">
        <v>475</v>
      </c>
      <c r="C6523" s="8" t="s">
        <v>8</v>
      </c>
      <c r="D6523" s="9" t="s">
        <v>17</v>
      </c>
      <c r="E6523" s="8">
        <v>1</v>
      </c>
      <c r="F6523" s="9" t="str">
        <f>_xlfn.XLOOKUP(D6523,Data!G:G,Data!H:H,0,0,1)</f>
        <v>Asia</v>
      </c>
    </row>
    <row r="6524" spans="1:6" x14ac:dyDescent="0.2">
      <c r="A6524" s="9" t="s">
        <v>453</v>
      </c>
      <c r="B6524" s="9" t="s">
        <v>475</v>
      </c>
      <c r="C6524" s="8" t="s">
        <v>8</v>
      </c>
      <c r="D6524" s="9" t="s">
        <v>282</v>
      </c>
      <c r="E6524" s="8">
        <v>1</v>
      </c>
      <c r="F6524" s="9" t="str">
        <f>_xlfn.XLOOKUP(D6524,Data!G:G,Data!H:H,0,0,1)</f>
        <v>Europe</v>
      </c>
    </row>
    <row r="6525" spans="1:6" x14ac:dyDescent="0.2">
      <c r="A6525" s="9" t="s">
        <v>453</v>
      </c>
      <c r="B6525" s="9" t="s">
        <v>475</v>
      </c>
      <c r="C6525" s="8" t="s">
        <v>8</v>
      </c>
      <c r="D6525" s="9" t="s">
        <v>63</v>
      </c>
      <c r="E6525" s="8">
        <v>1</v>
      </c>
      <c r="F6525" s="9" t="str">
        <f>_xlfn.XLOOKUP(D6525,Data!G:G,Data!H:H,0,0,1)</f>
        <v>Europe</v>
      </c>
    </row>
    <row r="6526" spans="1:6" x14ac:dyDescent="0.2">
      <c r="A6526" s="9" t="s">
        <v>453</v>
      </c>
      <c r="B6526" s="9" t="s">
        <v>475</v>
      </c>
      <c r="C6526" s="8" t="s">
        <v>8</v>
      </c>
      <c r="D6526" s="9" t="s">
        <v>31</v>
      </c>
      <c r="E6526" s="8">
        <v>1</v>
      </c>
      <c r="F6526" s="9" t="str">
        <f>_xlfn.XLOOKUP(D6526,Data!G:G,Data!H:H,0,0,1)</f>
        <v>Europe</v>
      </c>
    </row>
    <row r="6527" spans="1:6" x14ac:dyDescent="0.2">
      <c r="A6527" s="9" t="s">
        <v>453</v>
      </c>
      <c r="B6527" s="9" t="s">
        <v>475</v>
      </c>
      <c r="C6527" s="8" t="s">
        <v>8</v>
      </c>
      <c r="D6527" s="9" t="s">
        <v>22</v>
      </c>
      <c r="E6527" s="8">
        <v>1</v>
      </c>
      <c r="F6527" s="9" t="str">
        <f>_xlfn.XLOOKUP(D6527,Data!G:G,Data!H:H,0,0,1)</f>
        <v>Africa</v>
      </c>
    </row>
    <row r="6528" spans="1:6" x14ac:dyDescent="0.2">
      <c r="A6528" s="9" t="s">
        <v>453</v>
      </c>
      <c r="B6528" s="9" t="s">
        <v>475</v>
      </c>
      <c r="C6528" s="8" t="s">
        <v>8</v>
      </c>
      <c r="D6528" s="9" t="s">
        <v>53</v>
      </c>
      <c r="E6528" s="8">
        <v>1</v>
      </c>
      <c r="F6528" s="9" t="str">
        <f>_xlfn.XLOOKUP(D6528,Data!G:G,Data!H:H,0,0,1)</f>
        <v>Europe</v>
      </c>
    </row>
    <row r="6529" spans="1:6" x14ac:dyDescent="0.2">
      <c r="A6529" s="9" t="s">
        <v>453</v>
      </c>
      <c r="B6529" s="9" t="s">
        <v>475</v>
      </c>
      <c r="C6529" s="8" t="s">
        <v>8</v>
      </c>
      <c r="D6529" s="9" t="s">
        <v>70</v>
      </c>
      <c r="E6529" s="8">
        <v>1</v>
      </c>
      <c r="F6529" s="9" t="str">
        <f>_xlfn.XLOOKUP(D6529,Data!G:G,Data!H:H,0,0,1)</f>
        <v>Europe</v>
      </c>
    </row>
    <row r="6530" spans="1:6" x14ac:dyDescent="0.2">
      <c r="A6530" s="9" t="s">
        <v>453</v>
      </c>
      <c r="B6530" s="9" t="s">
        <v>475</v>
      </c>
      <c r="C6530" s="8" t="s">
        <v>8</v>
      </c>
      <c r="D6530" s="9" t="s">
        <v>98</v>
      </c>
      <c r="E6530" s="8">
        <v>1</v>
      </c>
      <c r="F6530" s="9" t="str">
        <f>_xlfn.XLOOKUP(D6530,Data!G:G,Data!H:H,0,0,1)</f>
        <v>Africa</v>
      </c>
    </row>
    <row r="6531" spans="1:6" x14ac:dyDescent="0.2">
      <c r="A6531" s="9" t="s">
        <v>453</v>
      </c>
      <c r="B6531" s="9" t="s">
        <v>475</v>
      </c>
      <c r="C6531" s="8" t="s">
        <v>8</v>
      </c>
      <c r="D6531" s="9" t="s">
        <v>162</v>
      </c>
      <c r="E6531" s="8">
        <v>1</v>
      </c>
      <c r="F6531" s="9" t="str">
        <f>_xlfn.XLOOKUP(D6531,Data!G:G,Data!H:H,0,0,1)</f>
        <v>South America</v>
      </c>
    </row>
    <row r="6532" spans="1:6" x14ac:dyDescent="0.2">
      <c r="A6532" s="9" t="s">
        <v>453</v>
      </c>
      <c r="B6532" s="9" t="s">
        <v>475</v>
      </c>
      <c r="C6532" s="8" t="s">
        <v>8</v>
      </c>
      <c r="D6532" s="9" t="s">
        <v>122</v>
      </c>
      <c r="E6532" s="8">
        <v>1</v>
      </c>
      <c r="F6532" s="9" t="str">
        <f>_xlfn.XLOOKUP(D6532,Data!G:G,Data!H:H,0,0,1)</f>
        <v>Refugee</v>
      </c>
    </row>
    <row r="6533" spans="1:6" x14ac:dyDescent="0.2">
      <c r="A6533" s="9" t="s">
        <v>453</v>
      </c>
      <c r="B6533" s="9" t="s">
        <v>475</v>
      </c>
      <c r="C6533" s="8" t="s">
        <v>8</v>
      </c>
      <c r="D6533" s="9" t="s">
        <v>20</v>
      </c>
      <c r="E6533" s="8">
        <v>1</v>
      </c>
      <c r="F6533" s="9" t="str">
        <f>_xlfn.XLOOKUP(D6533,Data!G:G,Data!H:H,0,0,1)</f>
        <v>North America</v>
      </c>
    </row>
    <row r="6534" spans="1:6" x14ac:dyDescent="0.2">
      <c r="A6534" s="9" t="s">
        <v>453</v>
      </c>
      <c r="B6534" s="9" t="s">
        <v>476</v>
      </c>
      <c r="C6534" s="8" t="s">
        <v>8</v>
      </c>
      <c r="D6534" s="9" t="s">
        <v>198</v>
      </c>
      <c r="E6534" s="8">
        <v>1</v>
      </c>
      <c r="F6534" s="9" t="str">
        <f>_xlfn.XLOOKUP(D6534,Data!G:G,Data!H:H,0,0,1)</f>
        <v>Europe</v>
      </c>
    </row>
    <row r="6535" spans="1:6" x14ac:dyDescent="0.2">
      <c r="A6535" s="9" t="s">
        <v>453</v>
      </c>
      <c r="B6535" s="9" t="s">
        <v>476</v>
      </c>
      <c r="C6535" s="8" t="s">
        <v>8</v>
      </c>
      <c r="D6535" s="9" t="s">
        <v>57</v>
      </c>
      <c r="E6535" s="8">
        <v>1</v>
      </c>
      <c r="F6535" s="9" t="str">
        <f>_xlfn.XLOOKUP(D6535,Data!G:G,Data!H:H,0,0,1)</f>
        <v>Asia</v>
      </c>
    </row>
    <row r="6536" spans="1:6" x14ac:dyDescent="0.2">
      <c r="A6536" s="9" t="s">
        <v>453</v>
      </c>
      <c r="B6536" s="9" t="s">
        <v>476</v>
      </c>
      <c r="C6536" s="8" t="s">
        <v>8</v>
      </c>
      <c r="D6536" s="9" t="s">
        <v>45</v>
      </c>
      <c r="E6536" s="8">
        <v>1</v>
      </c>
      <c r="F6536" s="9" t="str">
        <f>_xlfn.XLOOKUP(D6536,Data!G:G,Data!H:H,0,0,1)</f>
        <v>North America</v>
      </c>
    </row>
    <row r="6537" spans="1:6" x14ac:dyDescent="0.2">
      <c r="A6537" s="9" t="s">
        <v>453</v>
      </c>
      <c r="B6537" s="9" t="s">
        <v>476</v>
      </c>
      <c r="C6537" s="8" t="s">
        <v>8</v>
      </c>
      <c r="D6537" s="9" t="s">
        <v>70</v>
      </c>
      <c r="E6537" s="8">
        <v>1</v>
      </c>
      <c r="F6537" s="9" t="str">
        <f>_xlfn.XLOOKUP(D6537,Data!G:G,Data!H:H,0,0,1)</f>
        <v>Europe</v>
      </c>
    </row>
    <row r="6538" spans="1:6" x14ac:dyDescent="0.2">
      <c r="A6538" s="9" t="s">
        <v>453</v>
      </c>
      <c r="B6538" s="9" t="s">
        <v>476</v>
      </c>
      <c r="C6538" s="8" t="s">
        <v>8</v>
      </c>
      <c r="D6538" s="9" t="s">
        <v>46</v>
      </c>
      <c r="E6538" s="8">
        <v>1</v>
      </c>
      <c r="F6538" s="9" t="str">
        <f>_xlfn.XLOOKUP(D6538,Data!G:G,Data!H:H,0,0,1)</f>
        <v>Asia</v>
      </c>
    </row>
    <row r="6539" spans="1:6" x14ac:dyDescent="0.2">
      <c r="A6539" s="9" t="s">
        <v>453</v>
      </c>
      <c r="B6539" s="9" t="s">
        <v>476</v>
      </c>
      <c r="C6539" s="8" t="s">
        <v>8</v>
      </c>
      <c r="D6539" s="9" t="s">
        <v>62</v>
      </c>
      <c r="E6539" s="8">
        <v>1</v>
      </c>
      <c r="F6539" s="9" t="str">
        <f>_xlfn.XLOOKUP(D6539,Data!G:G,Data!H:H,0,0,1)</f>
        <v>Europe</v>
      </c>
    </row>
    <row r="6540" spans="1:6" x14ac:dyDescent="0.2">
      <c r="A6540" s="9" t="s">
        <v>453</v>
      </c>
      <c r="B6540" s="9" t="s">
        <v>476</v>
      </c>
      <c r="C6540" s="8" t="s">
        <v>8</v>
      </c>
      <c r="D6540" s="9" t="s">
        <v>32</v>
      </c>
      <c r="E6540" s="8">
        <v>1</v>
      </c>
      <c r="F6540" s="9" t="str">
        <f>_xlfn.XLOOKUP(D6540,Data!G:G,Data!H:H,0,0,1)</f>
        <v>Asia</v>
      </c>
    </row>
    <row r="6541" spans="1:6" x14ac:dyDescent="0.2">
      <c r="A6541" s="9" t="s">
        <v>453</v>
      </c>
      <c r="B6541" s="9" t="s">
        <v>476</v>
      </c>
      <c r="C6541" s="8" t="s">
        <v>8</v>
      </c>
      <c r="D6541" s="9" t="s">
        <v>53</v>
      </c>
      <c r="E6541" s="8">
        <v>1</v>
      </c>
      <c r="F6541" s="9" t="str">
        <f>_xlfn.XLOOKUP(D6541,Data!G:G,Data!H:H,0,0,1)</f>
        <v>Europe</v>
      </c>
    </row>
    <row r="6542" spans="1:6" x14ac:dyDescent="0.2">
      <c r="A6542" s="9" t="s">
        <v>453</v>
      </c>
      <c r="B6542" s="9" t="s">
        <v>476</v>
      </c>
      <c r="C6542" s="8" t="s">
        <v>8</v>
      </c>
      <c r="D6542" s="9" t="s">
        <v>14</v>
      </c>
      <c r="E6542" s="8">
        <v>1</v>
      </c>
      <c r="F6542" s="9" t="str">
        <f>_xlfn.XLOOKUP(D6542,Data!G:G,Data!H:H,0,0,1)</f>
        <v>North America</v>
      </c>
    </row>
    <row r="6543" spans="1:6" x14ac:dyDescent="0.2">
      <c r="A6543" s="9" t="s">
        <v>453</v>
      </c>
      <c r="B6543" s="9" t="s">
        <v>476</v>
      </c>
      <c r="C6543" s="8" t="s">
        <v>8</v>
      </c>
      <c r="D6543" s="9" t="s">
        <v>44</v>
      </c>
      <c r="E6543" s="8">
        <v>1</v>
      </c>
      <c r="F6543" s="9" t="str">
        <f>_xlfn.XLOOKUP(D6543,Data!G:G,Data!H:H,0,0,1)</f>
        <v>Europe</v>
      </c>
    </row>
    <row r="6544" spans="1:6" x14ac:dyDescent="0.2">
      <c r="A6544" s="9" t="s">
        <v>453</v>
      </c>
      <c r="B6544" s="9" t="s">
        <v>476</v>
      </c>
      <c r="C6544" s="8" t="s">
        <v>8</v>
      </c>
      <c r="D6544" s="9" t="s">
        <v>33</v>
      </c>
      <c r="E6544" s="8">
        <v>1</v>
      </c>
      <c r="F6544" s="9" t="str">
        <f>_xlfn.XLOOKUP(D6544,Data!G:G,Data!H:H,0,0,1)</f>
        <v>Asia</v>
      </c>
    </row>
    <row r="6545" spans="1:6" x14ac:dyDescent="0.2">
      <c r="A6545" s="9" t="s">
        <v>453</v>
      </c>
      <c r="B6545" s="9" t="s">
        <v>476</v>
      </c>
      <c r="C6545" s="8" t="s">
        <v>8</v>
      </c>
      <c r="D6545" s="9" t="s">
        <v>37</v>
      </c>
      <c r="E6545" s="8">
        <v>1</v>
      </c>
      <c r="F6545" s="9" t="str">
        <f>_xlfn.XLOOKUP(D6545,Data!G:G,Data!H:H,0,0,1)</f>
        <v>Asia</v>
      </c>
    </row>
    <row r="6546" spans="1:6" x14ac:dyDescent="0.2">
      <c r="A6546" s="9" t="s">
        <v>453</v>
      </c>
      <c r="B6546" s="9" t="s">
        <v>476</v>
      </c>
      <c r="C6546" s="8" t="s">
        <v>8</v>
      </c>
      <c r="D6546" s="9" t="s">
        <v>215</v>
      </c>
      <c r="E6546" s="8">
        <v>1</v>
      </c>
      <c r="F6546" s="9" t="str">
        <f>_xlfn.XLOOKUP(D6546,Data!G:G,Data!H:H,0,0,1)</f>
        <v>Europe</v>
      </c>
    </row>
    <row r="6547" spans="1:6" x14ac:dyDescent="0.2">
      <c r="A6547" s="9" t="s">
        <v>453</v>
      </c>
      <c r="B6547" s="9" t="s">
        <v>476</v>
      </c>
      <c r="C6547" s="8" t="s">
        <v>8</v>
      </c>
      <c r="D6547" s="9" t="s">
        <v>152</v>
      </c>
      <c r="E6547" s="8">
        <v>1</v>
      </c>
      <c r="F6547" s="9" t="str">
        <f>_xlfn.XLOOKUP(D6547,Data!G:G,Data!H:H,0,0,1)</f>
        <v>Africa</v>
      </c>
    </row>
    <row r="6548" spans="1:6" x14ac:dyDescent="0.2">
      <c r="A6548" s="9" t="s">
        <v>453</v>
      </c>
      <c r="B6548" s="9" t="s">
        <v>476</v>
      </c>
      <c r="C6548" s="8" t="s">
        <v>8</v>
      </c>
      <c r="D6548" s="9" t="s">
        <v>60</v>
      </c>
      <c r="E6548" s="8">
        <v>1</v>
      </c>
      <c r="F6548" s="9" t="str">
        <f>_xlfn.XLOOKUP(D6548,Data!G:G,Data!H:H,0,0,1)</f>
        <v>North America</v>
      </c>
    </row>
    <row r="6549" spans="1:6" x14ac:dyDescent="0.2">
      <c r="A6549" s="9" t="s">
        <v>453</v>
      </c>
      <c r="B6549" s="9" t="s">
        <v>476</v>
      </c>
      <c r="C6549" s="8" t="s">
        <v>8</v>
      </c>
      <c r="D6549" s="9" t="s">
        <v>10</v>
      </c>
      <c r="E6549" s="8">
        <v>1</v>
      </c>
      <c r="F6549" s="9" t="str">
        <f>_xlfn.XLOOKUP(D6549,Data!G:G,Data!H:H,0,0,1)</f>
        <v>Oceania</v>
      </c>
    </row>
    <row r="6550" spans="1:6" x14ac:dyDescent="0.2">
      <c r="A6550" s="9" t="s">
        <v>453</v>
      </c>
      <c r="B6550" s="9" t="s">
        <v>477</v>
      </c>
      <c r="C6550" s="8" t="s">
        <v>8</v>
      </c>
      <c r="D6550" s="9" t="s">
        <v>166</v>
      </c>
      <c r="E6550" s="8">
        <v>1</v>
      </c>
      <c r="F6550" s="9" t="str">
        <f>_xlfn.XLOOKUP(D6550,Data!G:G,Data!H:H,0,0,1)</f>
        <v>Asia</v>
      </c>
    </row>
    <row r="6551" spans="1:6" x14ac:dyDescent="0.2">
      <c r="A6551" s="9" t="s">
        <v>453</v>
      </c>
      <c r="B6551" s="9" t="s">
        <v>477</v>
      </c>
      <c r="C6551" s="8" t="s">
        <v>8</v>
      </c>
      <c r="D6551" s="9" t="s">
        <v>215</v>
      </c>
      <c r="E6551" s="8">
        <v>1</v>
      </c>
      <c r="F6551" s="9" t="str">
        <f>_xlfn.XLOOKUP(D6551,Data!G:G,Data!H:H,0,0,1)</f>
        <v>Europe</v>
      </c>
    </row>
    <row r="6552" spans="1:6" x14ac:dyDescent="0.2">
      <c r="A6552" s="9" t="s">
        <v>453</v>
      </c>
      <c r="B6552" s="9" t="s">
        <v>477</v>
      </c>
      <c r="C6552" s="8" t="s">
        <v>8</v>
      </c>
      <c r="D6552" s="9" t="s">
        <v>53</v>
      </c>
      <c r="E6552" s="8">
        <v>1</v>
      </c>
      <c r="F6552" s="9" t="str">
        <f>_xlfn.XLOOKUP(D6552,Data!G:G,Data!H:H,0,0,1)</f>
        <v>Europe</v>
      </c>
    </row>
    <row r="6553" spans="1:6" x14ac:dyDescent="0.2">
      <c r="A6553" s="9" t="s">
        <v>453</v>
      </c>
      <c r="B6553" s="9" t="s">
        <v>477</v>
      </c>
      <c r="C6553" s="8" t="s">
        <v>8</v>
      </c>
      <c r="D6553" s="9" t="s">
        <v>57</v>
      </c>
      <c r="E6553" s="8">
        <v>1</v>
      </c>
      <c r="F6553" s="9" t="str">
        <f>_xlfn.XLOOKUP(D6553,Data!G:G,Data!H:H,0,0,1)</f>
        <v>Asia</v>
      </c>
    </row>
    <row r="6554" spans="1:6" x14ac:dyDescent="0.2">
      <c r="A6554" s="9" t="s">
        <v>453</v>
      </c>
      <c r="B6554" s="9" t="s">
        <v>477</v>
      </c>
      <c r="C6554" s="8" t="s">
        <v>8</v>
      </c>
      <c r="D6554" s="9" t="s">
        <v>44</v>
      </c>
      <c r="E6554" s="8">
        <v>1</v>
      </c>
      <c r="F6554" s="9" t="str">
        <f>_xlfn.XLOOKUP(D6554,Data!G:G,Data!H:H,0,0,1)</f>
        <v>Europe</v>
      </c>
    </row>
    <row r="6555" spans="1:6" x14ac:dyDescent="0.2">
      <c r="A6555" s="9" t="s">
        <v>453</v>
      </c>
      <c r="B6555" s="9" t="s">
        <v>477</v>
      </c>
      <c r="C6555" s="8" t="s">
        <v>8</v>
      </c>
      <c r="D6555" s="9" t="s">
        <v>45</v>
      </c>
      <c r="E6555" s="8">
        <v>1</v>
      </c>
      <c r="F6555" s="9" t="str">
        <f>_xlfn.XLOOKUP(D6555,Data!G:G,Data!H:H,0,0,1)</f>
        <v>North America</v>
      </c>
    </row>
    <row r="6556" spans="1:6" x14ac:dyDescent="0.2">
      <c r="A6556" s="9" t="s">
        <v>453</v>
      </c>
      <c r="B6556" s="9" t="s">
        <v>477</v>
      </c>
      <c r="C6556" s="8" t="s">
        <v>8</v>
      </c>
      <c r="D6556" s="9" t="s">
        <v>33</v>
      </c>
      <c r="E6556" s="8">
        <v>1</v>
      </c>
      <c r="F6556" s="9" t="str">
        <f>_xlfn.XLOOKUP(D6556,Data!G:G,Data!H:H,0,0,1)</f>
        <v>Asia</v>
      </c>
    </row>
    <row r="6557" spans="1:6" x14ac:dyDescent="0.2">
      <c r="A6557" s="9" t="s">
        <v>453</v>
      </c>
      <c r="B6557" s="9" t="s">
        <v>477</v>
      </c>
      <c r="C6557" s="8" t="s">
        <v>8</v>
      </c>
      <c r="D6557" s="9" t="s">
        <v>59</v>
      </c>
      <c r="E6557" s="8">
        <v>1</v>
      </c>
      <c r="F6557" s="9" t="str">
        <f>_xlfn.XLOOKUP(D6557,Data!G:G,Data!H:H,0,0,1)</f>
        <v>Europe</v>
      </c>
    </row>
    <row r="6558" spans="1:6" x14ac:dyDescent="0.2">
      <c r="A6558" s="9" t="s">
        <v>453</v>
      </c>
      <c r="B6558" s="9" t="s">
        <v>477</v>
      </c>
      <c r="C6558" s="8" t="s">
        <v>8</v>
      </c>
      <c r="D6558" s="9" t="s">
        <v>20</v>
      </c>
      <c r="E6558" s="8">
        <v>1</v>
      </c>
      <c r="F6558" s="9" t="str">
        <f>_xlfn.XLOOKUP(D6558,Data!G:G,Data!H:H,0,0,1)</f>
        <v>North America</v>
      </c>
    </row>
    <row r="6559" spans="1:6" x14ac:dyDescent="0.2">
      <c r="A6559" s="9" t="s">
        <v>453</v>
      </c>
      <c r="B6559" s="9" t="s">
        <v>477</v>
      </c>
      <c r="C6559" s="8" t="s">
        <v>8</v>
      </c>
      <c r="D6559" s="9" t="s">
        <v>40</v>
      </c>
      <c r="E6559" s="8">
        <v>1</v>
      </c>
      <c r="F6559" s="9" t="str">
        <f>_xlfn.XLOOKUP(D6559,Data!G:G,Data!H:H,0,0,1)</f>
        <v>Africa</v>
      </c>
    </row>
    <row r="6560" spans="1:6" x14ac:dyDescent="0.2">
      <c r="A6560" s="9" t="s">
        <v>453</v>
      </c>
      <c r="B6560" s="9" t="s">
        <v>477</v>
      </c>
      <c r="C6560" s="8" t="s">
        <v>8</v>
      </c>
      <c r="D6560" s="9" t="s">
        <v>17</v>
      </c>
      <c r="E6560" s="8">
        <v>1</v>
      </c>
      <c r="F6560" s="9" t="str">
        <f>_xlfn.XLOOKUP(D6560,Data!G:G,Data!H:H,0,0,1)</f>
        <v>Asia</v>
      </c>
    </row>
    <row r="6561" spans="1:6" x14ac:dyDescent="0.2">
      <c r="A6561" s="9" t="s">
        <v>453</v>
      </c>
      <c r="B6561" s="9" t="s">
        <v>477</v>
      </c>
      <c r="C6561" s="8" t="s">
        <v>8</v>
      </c>
      <c r="D6561" s="9" t="s">
        <v>22</v>
      </c>
      <c r="E6561" s="8">
        <v>1</v>
      </c>
      <c r="F6561" s="9" t="str">
        <f>_xlfn.XLOOKUP(D6561,Data!G:G,Data!H:H,0,0,1)</f>
        <v>Africa</v>
      </c>
    </row>
    <row r="6562" spans="1:6" x14ac:dyDescent="0.2">
      <c r="A6562" s="9" t="s">
        <v>453</v>
      </c>
      <c r="B6562" s="9" t="s">
        <v>477</v>
      </c>
      <c r="C6562" s="8" t="s">
        <v>8</v>
      </c>
      <c r="D6562" s="9" t="s">
        <v>61</v>
      </c>
      <c r="E6562" s="8">
        <v>1</v>
      </c>
      <c r="F6562" s="9" t="str">
        <f>_xlfn.XLOOKUP(D6562,Data!G:G,Data!H:H,0,0,1)</f>
        <v>Europe</v>
      </c>
    </row>
    <row r="6563" spans="1:6" x14ac:dyDescent="0.2">
      <c r="A6563" s="9" t="s">
        <v>453</v>
      </c>
      <c r="B6563" s="9" t="s">
        <v>477</v>
      </c>
      <c r="C6563" s="8" t="s">
        <v>8</v>
      </c>
      <c r="D6563" s="9" t="s">
        <v>43</v>
      </c>
      <c r="E6563" s="8">
        <v>1</v>
      </c>
      <c r="F6563" s="9" t="str">
        <f>_xlfn.XLOOKUP(D6563,Data!G:G,Data!H:H,0,0,1)</f>
        <v>Europe</v>
      </c>
    </row>
    <row r="6564" spans="1:6" x14ac:dyDescent="0.2">
      <c r="A6564" s="9" t="s">
        <v>453</v>
      </c>
      <c r="B6564" s="9" t="s">
        <v>477</v>
      </c>
      <c r="C6564" s="8" t="s">
        <v>8</v>
      </c>
      <c r="D6564" s="9" t="s">
        <v>26</v>
      </c>
      <c r="E6564" s="8">
        <v>1</v>
      </c>
      <c r="F6564" s="9" t="str">
        <f>_xlfn.XLOOKUP(D6564,Data!G:G,Data!H:H,0,0,1)</f>
        <v>Europe</v>
      </c>
    </row>
    <row r="6565" spans="1:6" x14ac:dyDescent="0.2">
      <c r="A6565" s="9" t="s">
        <v>453</v>
      </c>
      <c r="B6565" s="9" t="s">
        <v>477</v>
      </c>
      <c r="C6565" s="8" t="s">
        <v>8</v>
      </c>
      <c r="D6565" s="9" t="s">
        <v>89</v>
      </c>
      <c r="E6565" s="8">
        <v>1</v>
      </c>
      <c r="F6565" s="9" t="str">
        <f>_xlfn.XLOOKUP(D6565,Data!G:G,Data!H:H,0,0,1)</f>
        <v>North America</v>
      </c>
    </row>
    <row r="6566" spans="1:6" x14ac:dyDescent="0.2">
      <c r="A6566" s="9" t="s">
        <v>453</v>
      </c>
      <c r="B6566" s="9" t="s">
        <v>478</v>
      </c>
      <c r="C6566" s="8" t="s">
        <v>8</v>
      </c>
      <c r="D6566" s="9" t="s">
        <v>215</v>
      </c>
      <c r="E6566" s="8">
        <v>1</v>
      </c>
      <c r="F6566" s="9" t="str">
        <f>_xlfn.XLOOKUP(D6566,Data!G:G,Data!H:H,0,0,1)</f>
        <v>Europe</v>
      </c>
    </row>
    <row r="6567" spans="1:6" x14ac:dyDescent="0.2">
      <c r="A6567" s="9" t="s">
        <v>453</v>
      </c>
      <c r="B6567" s="9" t="s">
        <v>478</v>
      </c>
      <c r="C6567" s="8" t="s">
        <v>8</v>
      </c>
      <c r="D6567" s="9" t="s">
        <v>57</v>
      </c>
      <c r="E6567" s="8">
        <v>1</v>
      </c>
      <c r="F6567" s="9" t="str">
        <f>_xlfn.XLOOKUP(D6567,Data!G:G,Data!H:H,0,0,1)</f>
        <v>Asia</v>
      </c>
    </row>
    <row r="6568" spans="1:6" x14ac:dyDescent="0.2">
      <c r="A6568" s="9" t="s">
        <v>453</v>
      </c>
      <c r="B6568" s="9" t="s">
        <v>478</v>
      </c>
      <c r="C6568" s="8" t="s">
        <v>8</v>
      </c>
      <c r="D6568" s="9" t="s">
        <v>43</v>
      </c>
      <c r="E6568" s="8">
        <v>1</v>
      </c>
      <c r="F6568" s="9" t="str">
        <f>_xlfn.XLOOKUP(D6568,Data!G:G,Data!H:H,0,0,1)</f>
        <v>Europe</v>
      </c>
    </row>
    <row r="6569" spans="1:6" x14ac:dyDescent="0.2">
      <c r="A6569" s="9" t="s">
        <v>453</v>
      </c>
      <c r="B6569" s="9" t="s">
        <v>478</v>
      </c>
      <c r="C6569" s="8" t="s">
        <v>8</v>
      </c>
      <c r="D6569" s="9" t="s">
        <v>53</v>
      </c>
      <c r="E6569" s="8">
        <v>1</v>
      </c>
      <c r="F6569" s="9" t="str">
        <f>_xlfn.XLOOKUP(D6569,Data!G:G,Data!H:H,0,0,1)</f>
        <v>Europe</v>
      </c>
    </row>
    <row r="6570" spans="1:6" x14ac:dyDescent="0.2">
      <c r="A6570" s="9" t="s">
        <v>453</v>
      </c>
      <c r="B6570" s="9" t="s">
        <v>478</v>
      </c>
      <c r="C6570" s="8" t="s">
        <v>8</v>
      </c>
      <c r="D6570" s="9" t="s">
        <v>235</v>
      </c>
      <c r="E6570" s="8">
        <v>1</v>
      </c>
      <c r="F6570" s="9" t="str">
        <f>_xlfn.XLOOKUP(D6570,Data!G:G,Data!H:H,0,0,1)</f>
        <v>Asia</v>
      </c>
    </row>
    <row r="6571" spans="1:6" x14ac:dyDescent="0.2">
      <c r="A6571" s="9" t="s">
        <v>453</v>
      </c>
      <c r="B6571" s="9" t="s">
        <v>478</v>
      </c>
      <c r="C6571" s="8" t="s">
        <v>8</v>
      </c>
      <c r="D6571" s="9" t="s">
        <v>59</v>
      </c>
      <c r="E6571" s="8">
        <v>1</v>
      </c>
      <c r="F6571" s="9" t="str">
        <f>_xlfn.XLOOKUP(D6571,Data!G:G,Data!H:H,0,0,1)</f>
        <v>Europe</v>
      </c>
    </row>
    <row r="6572" spans="1:6" x14ac:dyDescent="0.2">
      <c r="A6572" s="9" t="s">
        <v>453</v>
      </c>
      <c r="B6572" s="9" t="s">
        <v>478</v>
      </c>
      <c r="C6572" s="8" t="s">
        <v>8</v>
      </c>
      <c r="D6572" s="9" t="s">
        <v>143</v>
      </c>
      <c r="E6572" s="8">
        <v>1</v>
      </c>
      <c r="F6572" s="9" t="str">
        <f>_xlfn.XLOOKUP(D6572,Data!G:G,Data!H:H,0,0,1)</f>
        <v>Europe</v>
      </c>
    </row>
    <row r="6573" spans="1:6" x14ac:dyDescent="0.2">
      <c r="A6573" s="9" t="s">
        <v>453</v>
      </c>
      <c r="B6573" s="9" t="s">
        <v>478</v>
      </c>
      <c r="C6573" s="8" t="s">
        <v>8</v>
      </c>
      <c r="D6573" s="9" t="s">
        <v>37</v>
      </c>
      <c r="E6573" s="8">
        <v>1</v>
      </c>
      <c r="F6573" s="9" t="str">
        <f>_xlfn.XLOOKUP(D6573,Data!G:G,Data!H:H,0,0,1)</f>
        <v>Asia</v>
      </c>
    </row>
    <row r="6574" spans="1:6" x14ac:dyDescent="0.2">
      <c r="A6574" s="9" t="s">
        <v>453</v>
      </c>
      <c r="B6574" s="9" t="s">
        <v>478</v>
      </c>
      <c r="C6574" s="8" t="s">
        <v>8</v>
      </c>
      <c r="D6574" s="9" t="s">
        <v>14</v>
      </c>
      <c r="E6574" s="8">
        <v>1</v>
      </c>
      <c r="F6574" s="9" t="str">
        <f>_xlfn.XLOOKUP(D6574,Data!G:G,Data!H:H,0,0,1)</f>
        <v>North America</v>
      </c>
    </row>
    <row r="6575" spans="1:6" x14ac:dyDescent="0.2">
      <c r="A6575" s="9" t="s">
        <v>453</v>
      </c>
      <c r="B6575" s="9" t="s">
        <v>478</v>
      </c>
      <c r="C6575" s="8" t="s">
        <v>8</v>
      </c>
      <c r="D6575" s="9" t="s">
        <v>45</v>
      </c>
      <c r="E6575" s="8">
        <v>1</v>
      </c>
      <c r="F6575" s="9" t="str">
        <f>_xlfn.XLOOKUP(D6575,Data!G:G,Data!H:H,0,0,1)</f>
        <v>North America</v>
      </c>
    </row>
    <row r="6576" spans="1:6" x14ac:dyDescent="0.2">
      <c r="A6576" s="9" t="s">
        <v>453</v>
      </c>
      <c r="B6576" s="9" t="s">
        <v>478</v>
      </c>
      <c r="C6576" s="8" t="s">
        <v>8</v>
      </c>
      <c r="D6576" s="9" t="s">
        <v>17</v>
      </c>
      <c r="E6576" s="8">
        <v>1</v>
      </c>
      <c r="F6576" s="9" t="str">
        <f>_xlfn.XLOOKUP(D6576,Data!G:G,Data!H:H,0,0,1)</f>
        <v>Asia</v>
      </c>
    </row>
    <row r="6577" spans="1:6" x14ac:dyDescent="0.2">
      <c r="A6577" s="9" t="s">
        <v>453</v>
      </c>
      <c r="B6577" s="9" t="s">
        <v>478</v>
      </c>
      <c r="C6577" s="8" t="s">
        <v>8</v>
      </c>
      <c r="D6577" s="9" t="s">
        <v>33</v>
      </c>
      <c r="E6577" s="8">
        <v>1</v>
      </c>
      <c r="F6577" s="9" t="str">
        <f>_xlfn.XLOOKUP(D6577,Data!G:G,Data!H:H,0,0,1)</f>
        <v>Asia</v>
      </c>
    </row>
    <row r="6578" spans="1:6" x14ac:dyDescent="0.2">
      <c r="A6578" s="9" t="s">
        <v>453</v>
      </c>
      <c r="B6578" s="9" t="s">
        <v>478</v>
      </c>
      <c r="C6578" s="8" t="s">
        <v>8</v>
      </c>
      <c r="D6578" s="9" t="s">
        <v>22</v>
      </c>
      <c r="E6578" s="8">
        <v>1</v>
      </c>
      <c r="F6578" s="9" t="str">
        <f>_xlfn.XLOOKUP(D6578,Data!G:G,Data!H:H,0,0,1)</f>
        <v>Africa</v>
      </c>
    </row>
    <row r="6579" spans="1:6" x14ac:dyDescent="0.2">
      <c r="A6579" s="9" t="s">
        <v>453</v>
      </c>
      <c r="B6579" s="9" t="s">
        <v>478</v>
      </c>
      <c r="C6579" s="8" t="s">
        <v>8</v>
      </c>
      <c r="D6579" s="9" t="s">
        <v>60</v>
      </c>
      <c r="E6579" s="8">
        <v>1</v>
      </c>
      <c r="F6579" s="9" t="str">
        <f>_xlfn.XLOOKUP(D6579,Data!G:G,Data!H:H,0,0,1)</f>
        <v>North America</v>
      </c>
    </row>
    <row r="6580" spans="1:6" x14ac:dyDescent="0.2">
      <c r="A6580" s="9" t="s">
        <v>453</v>
      </c>
      <c r="B6580" s="9" t="s">
        <v>478</v>
      </c>
      <c r="C6580" s="8" t="s">
        <v>8</v>
      </c>
      <c r="D6580" s="9" t="s">
        <v>119</v>
      </c>
      <c r="E6580" s="8">
        <v>1</v>
      </c>
      <c r="F6580" s="9" t="str">
        <f>_xlfn.XLOOKUP(D6580,Data!G:G,Data!H:H,0,0,1)</f>
        <v>Africa</v>
      </c>
    </row>
    <row r="6581" spans="1:6" x14ac:dyDescent="0.2">
      <c r="A6581" s="9" t="s">
        <v>453</v>
      </c>
      <c r="B6581" s="9" t="s">
        <v>478</v>
      </c>
      <c r="C6581" s="8" t="s">
        <v>8</v>
      </c>
      <c r="D6581" s="9" t="s">
        <v>44</v>
      </c>
      <c r="E6581" s="8">
        <v>1</v>
      </c>
      <c r="F6581" s="9" t="str">
        <f>_xlfn.XLOOKUP(D6581,Data!G:G,Data!H:H,0,0,1)</f>
        <v>Europe</v>
      </c>
    </row>
    <row r="6582" spans="1:6" x14ac:dyDescent="0.2">
      <c r="A6582" s="9" t="s">
        <v>453</v>
      </c>
      <c r="B6582" s="9" t="s">
        <v>479</v>
      </c>
      <c r="C6582" s="8" t="s">
        <v>8</v>
      </c>
      <c r="D6582" s="9" t="s">
        <v>32</v>
      </c>
      <c r="E6582" s="8">
        <v>1</v>
      </c>
      <c r="F6582" s="9" t="str">
        <f>_xlfn.XLOOKUP(D6582,Data!G:G,Data!H:H,0,0,1)</f>
        <v>Asia</v>
      </c>
    </row>
    <row r="6583" spans="1:6" x14ac:dyDescent="0.2">
      <c r="A6583" s="9" t="s">
        <v>453</v>
      </c>
      <c r="B6583" s="9" t="s">
        <v>479</v>
      </c>
      <c r="C6583" s="8" t="s">
        <v>8</v>
      </c>
      <c r="D6583" s="9" t="s">
        <v>17</v>
      </c>
      <c r="E6583" s="8">
        <v>1</v>
      </c>
      <c r="F6583" s="9" t="str">
        <f>_xlfn.XLOOKUP(D6583,Data!G:G,Data!H:H,0,0,1)</f>
        <v>Asia</v>
      </c>
    </row>
    <row r="6584" spans="1:6" x14ac:dyDescent="0.2">
      <c r="A6584" s="9" t="s">
        <v>453</v>
      </c>
      <c r="B6584" s="9" t="s">
        <v>479</v>
      </c>
      <c r="C6584" s="8" t="s">
        <v>8</v>
      </c>
      <c r="D6584" s="9" t="s">
        <v>235</v>
      </c>
      <c r="E6584" s="8">
        <v>1</v>
      </c>
      <c r="F6584" s="9" t="str">
        <f>_xlfn.XLOOKUP(D6584,Data!G:G,Data!H:H,0,0,1)</f>
        <v>Asia</v>
      </c>
    </row>
    <row r="6585" spans="1:6" x14ac:dyDescent="0.2">
      <c r="A6585" s="9" t="s">
        <v>453</v>
      </c>
      <c r="B6585" s="9" t="s">
        <v>479</v>
      </c>
      <c r="C6585" s="8" t="s">
        <v>8</v>
      </c>
      <c r="D6585" s="9" t="s">
        <v>190</v>
      </c>
      <c r="E6585" s="8">
        <v>1</v>
      </c>
      <c r="F6585" s="9" t="str">
        <f>_xlfn.XLOOKUP(D6585,Data!G:G,Data!H:H,0,0,1)</f>
        <v>Asia</v>
      </c>
    </row>
    <row r="6586" spans="1:6" x14ac:dyDescent="0.2">
      <c r="A6586" s="9" t="s">
        <v>453</v>
      </c>
      <c r="B6586" s="9" t="s">
        <v>479</v>
      </c>
      <c r="C6586" s="8" t="s">
        <v>8</v>
      </c>
      <c r="D6586" s="9" t="s">
        <v>57</v>
      </c>
      <c r="E6586" s="8">
        <v>1</v>
      </c>
      <c r="F6586" s="9" t="str">
        <f>_xlfn.XLOOKUP(D6586,Data!G:G,Data!H:H,0,0,1)</f>
        <v>Asia</v>
      </c>
    </row>
    <row r="6587" spans="1:6" x14ac:dyDescent="0.2">
      <c r="A6587" s="9" t="s">
        <v>453</v>
      </c>
      <c r="B6587" s="9" t="s">
        <v>479</v>
      </c>
      <c r="C6587" s="8" t="s">
        <v>8</v>
      </c>
      <c r="D6587" s="9" t="s">
        <v>162</v>
      </c>
      <c r="E6587" s="8">
        <v>1</v>
      </c>
      <c r="F6587" s="9" t="str">
        <f>_xlfn.XLOOKUP(D6587,Data!G:G,Data!H:H,0,0,1)</f>
        <v>South America</v>
      </c>
    </row>
    <row r="6588" spans="1:6" x14ac:dyDescent="0.2">
      <c r="A6588" s="9" t="s">
        <v>453</v>
      </c>
      <c r="B6588" s="9" t="s">
        <v>479</v>
      </c>
      <c r="C6588" s="8" t="s">
        <v>8</v>
      </c>
      <c r="D6588" s="9" t="s">
        <v>46</v>
      </c>
      <c r="E6588" s="8">
        <v>1</v>
      </c>
      <c r="F6588" s="9" t="str">
        <f>_xlfn.XLOOKUP(D6588,Data!G:G,Data!H:H,0,0,1)</f>
        <v>Asia</v>
      </c>
    </row>
    <row r="6589" spans="1:6" x14ac:dyDescent="0.2">
      <c r="A6589" s="9" t="s">
        <v>453</v>
      </c>
      <c r="B6589" s="9" t="s">
        <v>479</v>
      </c>
      <c r="C6589" s="8" t="s">
        <v>8</v>
      </c>
      <c r="D6589" s="9" t="s">
        <v>43</v>
      </c>
      <c r="E6589" s="8">
        <v>1</v>
      </c>
      <c r="F6589" s="9" t="str">
        <f>_xlfn.XLOOKUP(D6589,Data!G:G,Data!H:H,0,0,1)</f>
        <v>Europe</v>
      </c>
    </row>
    <row r="6590" spans="1:6" x14ac:dyDescent="0.2">
      <c r="A6590" s="9" t="s">
        <v>453</v>
      </c>
      <c r="B6590" s="9" t="s">
        <v>479</v>
      </c>
      <c r="C6590" s="8" t="s">
        <v>8</v>
      </c>
      <c r="D6590" s="9" t="s">
        <v>61</v>
      </c>
      <c r="E6590" s="8">
        <v>1</v>
      </c>
      <c r="F6590" s="9" t="str">
        <f>_xlfn.XLOOKUP(D6590,Data!G:G,Data!H:H,0,0,1)</f>
        <v>Europe</v>
      </c>
    </row>
    <row r="6591" spans="1:6" x14ac:dyDescent="0.2">
      <c r="A6591" s="9" t="s">
        <v>453</v>
      </c>
      <c r="B6591" s="9" t="s">
        <v>479</v>
      </c>
      <c r="C6591" s="8" t="s">
        <v>8</v>
      </c>
      <c r="D6591" s="9" t="s">
        <v>22</v>
      </c>
      <c r="E6591" s="8">
        <v>1</v>
      </c>
      <c r="F6591" s="9" t="str">
        <f>_xlfn.XLOOKUP(D6591,Data!G:G,Data!H:H,0,0,1)</f>
        <v>Africa</v>
      </c>
    </row>
    <row r="6592" spans="1:6" x14ac:dyDescent="0.2">
      <c r="A6592" s="9" t="s">
        <v>453</v>
      </c>
      <c r="B6592" s="9" t="s">
        <v>479</v>
      </c>
      <c r="C6592" s="8" t="s">
        <v>8</v>
      </c>
      <c r="D6592" s="9" t="s">
        <v>20</v>
      </c>
      <c r="E6592" s="8">
        <v>1</v>
      </c>
      <c r="F6592" s="9" t="str">
        <f>_xlfn.XLOOKUP(D6592,Data!G:G,Data!H:H,0,0,1)</f>
        <v>North America</v>
      </c>
    </row>
    <row r="6593" spans="1:6" x14ac:dyDescent="0.2">
      <c r="A6593" s="9" t="s">
        <v>453</v>
      </c>
      <c r="B6593" s="9" t="s">
        <v>479</v>
      </c>
      <c r="C6593" s="8" t="s">
        <v>8</v>
      </c>
      <c r="D6593" s="9" t="s">
        <v>171</v>
      </c>
      <c r="E6593" s="8">
        <v>1</v>
      </c>
      <c r="F6593" s="9" t="str">
        <f>_xlfn.XLOOKUP(D6593,Data!G:G,Data!H:H,0,0,1)</f>
        <v>Europe</v>
      </c>
    </row>
    <row r="6594" spans="1:6" x14ac:dyDescent="0.2">
      <c r="A6594" s="9" t="s">
        <v>453</v>
      </c>
      <c r="B6594" s="9" t="s">
        <v>479</v>
      </c>
      <c r="C6594" s="8" t="s">
        <v>8</v>
      </c>
      <c r="D6594" s="9" t="s">
        <v>53</v>
      </c>
      <c r="E6594" s="8">
        <v>1</v>
      </c>
      <c r="F6594" s="9" t="str">
        <f>_xlfn.XLOOKUP(D6594,Data!G:G,Data!H:H,0,0,1)</f>
        <v>Europe</v>
      </c>
    </row>
    <row r="6595" spans="1:6" x14ac:dyDescent="0.2">
      <c r="A6595" s="9" t="s">
        <v>453</v>
      </c>
      <c r="B6595" s="9" t="s">
        <v>479</v>
      </c>
      <c r="C6595" s="8" t="s">
        <v>8</v>
      </c>
      <c r="D6595" s="9" t="s">
        <v>33</v>
      </c>
      <c r="E6595" s="8">
        <v>1</v>
      </c>
      <c r="F6595" s="9" t="str">
        <f>_xlfn.XLOOKUP(D6595,Data!G:G,Data!H:H,0,0,1)</f>
        <v>Asia</v>
      </c>
    </row>
    <row r="6596" spans="1:6" x14ac:dyDescent="0.2">
      <c r="A6596" s="9" t="s">
        <v>453</v>
      </c>
      <c r="B6596" s="9" t="s">
        <v>479</v>
      </c>
      <c r="C6596" s="8" t="s">
        <v>8</v>
      </c>
      <c r="D6596" s="9" t="s">
        <v>36</v>
      </c>
      <c r="E6596" s="8">
        <v>1</v>
      </c>
      <c r="F6596" s="9" t="str">
        <f>_xlfn.XLOOKUP(D6596,Data!G:G,Data!H:H,0,0,1)</f>
        <v>Europe</v>
      </c>
    </row>
    <row r="6597" spans="1:6" x14ac:dyDescent="0.2">
      <c r="A6597" s="9" t="s">
        <v>453</v>
      </c>
      <c r="B6597" s="9" t="s">
        <v>479</v>
      </c>
      <c r="C6597" s="8" t="s">
        <v>8</v>
      </c>
      <c r="D6597" s="9" t="s">
        <v>152</v>
      </c>
      <c r="E6597" s="8">
        <v>1</v>
      </c>
      <c r="F6597" s="9" t="str">
        <f>_xlfn.XLOOKUP(D6597,Data!G:G,Data!H:H,0,0,1)</f>
        <v>Africa</v>
      </c>
    </row>
    <row r="6598" spans="1:6" x14ac:dyDescent="0.2">
      <c r="A6598" s="9" t="s">
        <v>453</v>
      </c>
      <c r="B6598" s="9" t="s">
        <v>479</v>
      </c>
      <c r="C6598" s="8" t="s">
        <v>8</v>
      </c>
      <c r="D6598" s="9" t="s">
        <v>122</v>
      </c>
      <c r="E6598" s="8">
        <v>1</v>
      </c>
      <c r="F6598" s="9" t="str">
        <f>_xlfn.XLOOKUP(D6598,Data!G:G,Data!H:H,0,0,1)</f>
        <v>Refugee</v>
      </c>
    </row>
    <row r="6599" spans="1:6" x14ac:dyDescent="0.2">
      <c r="A6599" s="9" t="s">
        <v>453</v>
      </c>
      <c r="B6599" s="9" t="s">
        <v>480</v>
      </c>
      <c r="C6599" s="8" t="s">
        <v>8</v>
      </c>
      <c r="D6599" s="9" t="s">
        <v>57</v>
      </c>
      <c r="E6599" s="8">
        <v>1</v>
      </c>
      <c r="F6599" s="9" t="str">
        <f>_xlfn.XLOOKUP(D6599,Data!G:G,Data!H:H,0,0,1)</f>
        <v>Asia</v>
      </c>
    </row>
    <row r="6600" spans="1:6" x14ac:dyDescent="0.2">
      <c r="A6600" s="9" t="s">
        <v>453</v>
      </c>
      <c r="B6600" s="9" t="s">
        <v>480</v>
      </c>
      <c r="C6600" s="8" t="s">
        <v>8</v>
      </c>
      <c r="D6600" s="9" t="s">
        <v>44</v>
      </c>
      <c r="E6600" s="8">
        <v>1</v>
      </c>
      <c r="F6600" s="9" t="str">
        <f>_xlfn.XLOOKUP(D6600,Data!G:G,Data!H:H,0,0,1)</f>
        <v>Europe</v>
      </c>
    </row>
    <row r="6601" spans="1:6" x14ac:dyDescent="0.2">
      <c r="A6601" s="9" t="s">
        <v>453</v>
      </c>
      <c r="B6601" s="9" t="s">
        <v>480</v>
      </c>
      <c r="C6601" s="8" t="s">
        <v>8</v>
      </c>
      <c r="D6601" s="9" t="s">
        <v>53</v>
      </c>
      <c r="E6601" s="8">
        <v>1</v>
      </c>
      <c r="F6601" s="9" t="str">
        <f>_xlfn.XLOOKUP(D6601,Data!G:G,Data!H:H,0,0,1)</f>
        <v>Europe</v>
      </c>
    </row>
    <row r="6602" spans="1:6" x14ac:dyDescent="0.2">
      <c r="A6602" s="9" t="s">
        <v>453</v>
      </c>
      <c r="B6602" s="9" t="s">
        <v>480</v>
      </c>
      <c r="C6602" s="8" t="s">
        <v>8</v>
      </c>
      <c r="D6602" s="9" t="s">
        <v>20</v>
      </c>
      <c r="E6602" s="8">
        <v>1</v>
      </c>
      <c r="F6602" s="9" t="str">
        <f>_xlfn.XLOOKUP(D6602,Data!G:G,Data!H:H,0,0,1)</f>
        <v>North America</v>
      </c>
    </row>
    <row r="6603" spans="1:6" x14ac:dyDescent="0.2">
      <c r="A6603" s="9" t="s">
        <v>453</v>
      </c>
      <c r="B6603" s="9" t="s">
        <v>480</v>
      </c>
      <c r="C6603" s="8" t="s">
        <v>8</v>
      </c>
      <c r="D6603" s="9" t="s">
        <v>235</v>
      </c>
      <c r="E6603" s="8">
        <v>1</v>
      </c>
      <c r="F6603" s="9" t="str">
        <f>_xlfn.XLOOKUP(D6603,Data!G:G,Data!H:H,0,0,1)</f>
        <v>Asia</v>
      </c>
    </row>
    <row r="6604" spans="1:6" x14ac:dyDescent="0.2">
      <c r="A6604" s="9" t="s">
        <v>453</v>
      </c>
      <c r="B6604" s="9" t="s">
        <v>480</v>
      </c>
      <c r="C6604" s="8" t="s">
        <v>8</v>
      </c>
      <c r="D6604" s="9" t="s">
        <v>153</v>
      </c>
      <c r="E6604" s="8">
        <v>1</v>
      </c>
      <c r="F6604" s="9" t="str">
        <f>_xlfn.XLOOKUP(D6604,Data!G:G,Data!H:H,0,0,1)</f>
        <v>Europe</v>
      </c>
    </row>
    <row r="6605" spans="1:6" x14ac:dyDescent="0.2">
      <c r="A6605" s="9" t="s">
        <v>453</v>
      </c>
      <c r="B6605" s="9" t="s">
        <v>480</v>
      </c>
      <c r="C6605" s="8" t="s">
        <v>8</v>
      </c>
      <c r="D6605" s="9" t="s">
        <v>36</v>
      </c>
      <c r="E6605" s="8">
        <v>1</v>
      </c>
      <c r="F6605" s="9" t="str">
        <f>_xlfn.XLOOKUP(D6605,Data!G:G,Data!H:H,0,0,1)</f>
        <v>Europe</v>
      </c>
    </row>
    <row r="6606" spans="1:6" x14ac:dyDescent="0.2">
      <c r="A6606" s="9" t="s">
        <v>453</v>
      </c>
      <c r="B6606" s="9" t="s">
        <v>480</v>
      </c>
      <c r="C6606" s="8" t="s">
        <v>8</v>
      </c>
      <c r="D6606" s="9" t="s">
        <v>25</v>
      </c>
      <c r="E6606" s="8">
        <v>1</v>
      </c>
      <c r="F6606" s="9" t="str">
        <f>_xlfn.XLOOKUP(D6606,Data!G:G,Data!H:H,0,0,1)</f>
        <v>Europe</v>
      </c>
    </row>
    <row r="6607" spans="1:6" x14ac:dyDescent="0.2">
      <c r="A6607" s="9" t="s">
        <v>453</v>
      </c>
      <c r="B6607" s="9" t="s">
        <v>480</v>
      </c>
      <c r="C6607" s="8" t="s">
        <v>8</v>
      </c>
      <c r="D6607" s="9" t="s">
        <v>196</v>
      </c>
      <c r="E6607" s="8">
        <v>1</v>
      </c>
      <c r="F6607" s="9" t="str">
        <f>_xlfn.XLOOKUP(D6607,Data!G:G,Data!H:H,0,0,1)</f>
        <v>South America</v>
      </c>
    </row>
    <row r="6608" spans="1:6" x14ac:dyDescent="0.2">
      <c r="A6608" s="9" t="s">
        <v>453</v>
      </c>
      <c r="B6608" s="9" t="s">
        <v>480</v>
      </c>
      <c r="C6608" s="8" t="s">
        <v>8</v>
      </c>
      <c r="D6608" s="9" t="s">
        <v>171</v>
      </c>
      <c r="E6608" s="8">
        <v>1</v>
      </c>
      <c r="F6608" s="9" t="str">
        <f>_xlfn.XLOOKUP(D6608,Data!G:G,Data!H:H,0,0,1)</f>
        <v>Europe</v>
      </c>
    </row>
    <row r="6609" spans="1:6" x14ac:dyDescent="0.2">
      <c r="A6609" s="9" t="s">
        <v>453</v>
      </c>
      <c r="B6609" s="9" t="s">
        <v>480</v>
      </c>
      <c r="C6609" s="8" t="s">
        <v>8</v>
      </c>
      <c r="D6609" s="9" t="s">
        <v>64</v>
      </c>
      <c r="E6609" s="8">
        <v>1</v>
      </c>
      <c r="F6609" s="9" t="str">
        <f>_xlfn.XLOOKUP(D6609,Data!G:G,Data!H:H,0,0,1)</f>
        <v>Africa</v>
      </c>
    </row>
    <row r="6610" spans="1:6" x14ac:dyDescent="0.2">
      <c r="A6610" s="9" t="s">
        <v>453</v>
      </c>
      <c r="B6610" s="9" t="s">
        <v>480</v>
      </c>
      <c r="C6610" s="8" t="s">
        <v>8</v>
      </c>
      <c r="D6610" s="9" t="s">
        <v>215</v>
      </c>
      <c r="E6610" s="8">
        <v>1</v>
      </c>
      <c r="F6610" s="9" t="str">
        <f>_xlfn.XLOOKUP(D6610,Data!G:G,Data!H:H,0,0,1)</f>
        <v>Europe</v>
      </c>
    </row>
    <row r="6611" spans="1:6" x14ac:dyDescent="0.2">
      <c r="A6611" s="9" t="s">
        <v>453</v>
      </c>
      <c r="B6611" s="9" t="s">
        <v>480</v>
      </c>
      <c r="C6611" s="8" t="s">
        <v>8</v>
      </c>
      <c r="D6611" s="9" t="s">
        <v>16</v>
      </c>
      <c r="E6611" s="8">
        <v>1</v>
      </c>
      <c r="F6611" s="9" t="str">
        <f>_xlfn.XLOOKUP(D6611,Data!G:G,Data!H:H,0,0,1)</f>
        <v>South America</v>
      </c>
    </row>
    <row r="6612" spans="1:6" x14ac:dyDescent="0.2">
      <c r="A6612" s="9" t="s">
        <v>453</v>
      </c>
      <c r="B6612" s="9" t="s">
        <v>480</v>
      </c>
      <c r="C6612" s="8" t="s">
        <v>8</v>
      </c>
      <c r="D6612" s="9" t="s">
        <v>32</v>
      </c>
      <c r="E6612" s="8">
        <v>1</v>
      </c>
      <c r="F6612" s="9" t="str">
        <f>_xlfn.XLOOKUP(D6612,Data!G:G,Data!H:H,0,0,1)</f>
        <v>Asia</v>
      </c>
    </row>
    <row r="6613" spans="1:6" x14ac:dyDescent="0.2">
      <c r="A6613" s="9" t="s">
        <v>453</v>
      </c>
      <c r="B6613" s="9" t="s">
        <v>480</v>
      </c>
      <c r="C6613" s="8" t="s">
        <v>8</v>
      </c>
      <c r="D6613" s="9" t="s">
        <v>22</v>
      </c>
      <c r="E6613" s="8">
        <v>1</v>
      </c>
      <c r="F6613" s="9" t="str">
        <f>_xlfn.XLOOKUP(D6613,Data!G:G,Data!H:H,0,0,1)</f>
        <v>Africa</v>
      </c>
    </row>
    <row r="6614" spans="1:6" x14ac:dyDescent="0.2">
      <c r="A6614" s="9" t="s">
        <v>453</v>
      </c>
      <c r="B6614" s="9" t="s">
        <v>480</v>
      </c>
      <c r="C6614" s="8" t="s">
        <v>8</v>
      </c>
      <c r="D6614" s="9" t="s">
        <v>152</v>
      </c>
      <c r="E6614" s="8">
        <v>1</v>
      </c>
      <c r="F6614" s="9" t="str">
        <f>_xlfn.XLOOKUP(D6614,Data!G:G,Data!H:H,0,0,1)</f>
        <v>Africa</v>
      </c>
    </row>
    <row r="6615" spans="1:6" x14ac:dyDescent="0.2">
      <c r="A6615" s="9" t="s">
        <v>453</v>
      </c>
      <c r="B6615" s="9" t="s">
        <v>481</v>
      </c>
      <c r="C6615" s="8" t="s">
        <v>8</v>
      </c>
      <c r="D6615" s="9" t="s">
        <v>32</v>
      </c>
      <c r="E6615" s="8">
        <v>1</v>
      </c>
      <c r="F6615" s="9" t="str">
        <f>_xlfn.XLOOKUP(D6615,Data!G:G,Data!H:H,0,0,1)</f>
        <v>Asia</v>
      </c>
    </row>
    <row r="6616" spans="1:6" x14ac:dyDescent="0.2">
      <c r="A6616" s="9" t="s">
        <v>453</v>
      </c>
      <c r="B6616" s="9" t="s">
        <v>481</v>
      </c>
      <c r="C6616" s="8" t="s">
        <v>8</v>
      </c>
      <c r="D6616" s="9" t="s">
        <v>33</v>
      </c>
      <c r="E6616" s="8">
        <v>1</v>
      </c>
      <c r="F6616" s="9" t="str">
        <f>_xlfn.XLOOKUP(D6616,Data!G:G,Data!H:H,0,0,1)</f>
        <v>Asia</v>
      </c>
    </row>
    <row r="6617" spans="1:6" x14ac:dyDescent="0.2">
      <c r="A6617" s="9" t="s">
        <v>453</v>
      </c>
      <c r="B6617" s="9" t="s">
        <v>481</v>
      </c>
      <c r="C6617" s="8" t="s">
        <v>8</v>
      </c>
      <c r="D6617" s="9" t="s">
        <v>153</v>
      </c>
      <c r="E6617" s="8">
        <v>1</v>
      </c>
      <c r="F6617" s="9" t="str">
        <f>_xlfn.XLOOKUP(D6617,Data!G:G,Data!H:H,0,0,1)</f>
        <v>Europe</v>
      </c>
    </row>
    <row r="6618" spans="1:6" x14ac:dyDescent="0.2">
      <c r="A6618" s="9" t="s">
        <v>453</v>
      </c>
      <c r="B6618" s="9" t="s">
        <v>481</v>
      </c>
      <c r="C6618" s="8" t="s">
        <v>8</v>
      </c>
      <c r="D6618" s="9" t="s">
        <v>235</v>
      </c>
      <c r="E6618" s="8">
        <v>1</v>
      </c>
      <c r="F6618" s="9" t="str">
        <f>_xlfn.XLOOKUP(D6618,Data!G:G,Data!H:H,0,0,1)</f>
        <v>Asia</v>
      </c>
    </row>
    <row r="6619" spans="1:6" x14ac:dyDescent="0.2">
      <c r="A6619" s="9" t="s">
        <v>453</v>
      </c>
      <c r="B6619" s="9" t="s">
        <v>481</v>
      </c>
      <c r="C6619" s="8" t="s">
        <v>8</v>
      </c>
      <c r="D6619" s="9" t="s">
        <v>46</v>
      </c>
      <c r="E6619" s="8">
        <v>1</v>
      </c>
      <c r="F6619" s="9" t="str">
        <f>_xlfn.XLOOKUP(D6619,Data!G:G,Data!H:H,0,0,1)</f>
        <v>Asia</v>
      </c>
    </row>
    <row r="6620" spans="1:6" x14ac:dyDescent="0.2">
      <c r="A6620" s="9" t="s">
        <v>453</v>
      </c>
      <c r="B6620" s="9" t="s">
        <v>481</v>
      </c>
      <c r="C6620" s="8" t="s">
        <v>8</v>
      </c>
      <c r="D6620" s="9" t="s">
        <v>53</v>
      </c>
      <c r="E6620" s="8">
        <v>1</v>
      </c>
      <c r="F6620" s="9" t="str">
        <f>_xlfn.XLOOKUP(D6620,Data!G:G,Data!H:H,0,0,1)</f>
        <v>Europe</v>
      </c>
    </row>
    <row r="6621" spans="1:6" x14ac:dyDescent="0.2">
      <c r="A6621" s="9" t="s">
        <v>453</v>
      </c>
      <c r="B6621" s="9" t="s">
        <v>481</v>
      </c>
      <c r="C6621" s="8" t="s">
        <v>8</v>
      </c>
      <c r="D6621" s="9" t="s">
        <v>143</v>
      </c>
      <c r="E6621" s="8">
        <v>1</v>
      </c>
      <c r="F6621" s="9" t="str">
        <f>_xlfn.XLOOKUP(D6621,Data!G:G,Data!H:H,0,0,1)</f>
        <v>Europe</v>
      </c>
    </row>
    <row r="6622" spans="1:6" x14ac:dyDescent="0.2">
      <c r="A6622" s="9" t="s">
        <v>453</v>
      </c>
      <c r="B6622" s="9" t="s">
        <v>481</v>
      </c>
      <c r="C6622" s="8" t="s">
        <v>8</v>
      </c>
      <c r="D6622" s="9" t="s">
        <v>57</v>
      </c>
      <c r="E6622" s="8">
        <v>1</v>
      </c>
      <c r="F6622" s="9" t="str">
        <f>_xlfn.XLOOKUP(D6622,Data!G:G,Data!H:H,0,0,1)</f>
        <v>Asia</v>
      </c>
    </row>
    <row r="6623" spans="1:6" x14ac:dyDescent="0.2">
      <c r="A6623" s="9" t="s">
        <v>453</v>
      </c>
      <c r="B6623" s="9" t="s">
        <v>481</v>
      </c>
      <c r="C6623" s="8" t="s">
        <v>8</v>
      </c>
      <c r="D6623" s="9" t="s">
        <v>20</v>
      </c>
      <c r="E6623" s="8">
        <v>1</v>
      </c>
      <c r="F6623" s="9" t="str">
        <f>_xlfn.XLOOKUP(D6623,Data!G:G,Data!H:H,0,0,1)</f>
        <v>North America</v>
      </c>
    </row>
    <row r="6624" spans="1:6" x14ac:dyDescent="0.2">
      <c r="A6624" s="9" t="s">
        <v>453</v>
      </c>
      <c r="B6624" s="9" t="s">
        <v>481</v>
      </c>
      <c r="C6624" s="8" t="s">
        <v>8</v>
      </c>
      <c r="D6624" s="9" t="s">
        <v>43</v>
      </c>
      <c r="E6624" s="8">
        <v>1</v>
      </c>
      <c r="F6624" s="9" t="str">
        <f>_xlfn.XLOOKUP(D6624,Data!G:G,Data!H:H,0,0,1)</f>
        <v>Europe</v>
      </c>
    </row>
    <row r="6625" spans="1:6" x14ac:dyDescent="0.2">
      <c r="A6625" s="9" t="s">
        <v>453</v>
      </c>
      <c r="B6625" s="9" t="s">
        <v>481</v>
      </c>
      <c r="C6625" s="8" t="s">
        <v>8</v>
      </c>
      <c r="D6625" s="9" t="s">
        <v>45</v>
      </c>
      <c r="E6625" s="8">
        <v>1</v>
      </c>
      <c r="F6625" s="9" t="str">
        <f>_xlfn.XLOOKUP(D6625,Data!G:G,Data!H:H,0,0,1)</f>
        <v>North America</v>
      </c>
    </row>
    <row r="6626" spans="1:6" x14ac:dyDescent="0.2">
      <c r="A6626" s="9" t="s">
        <v>453</v>
      </c>
      <c r="B6626" s="9" t="s">
        <v>481</v>
      </c>
      <c r="C6626" s="8" t="s">
        <v>8</v>
      </c>
      <c r="D6626" s="9" t="s">
        <v>198</v>
      </c>
      <c r="E6626" s="8">
        <v>1</v>
      </c>
      <c r="F6626" s="9" t="str">
        <f>_xlfn.XLOOKUP(D6626,Data!G:G,Data!H:H,0,0,1)</f>
        <v>Europe</v>
      </c>
    </row>
    <row r="6627" spans="1:6" x14ac:dyDescent="0.2">
      <c r="A6627" s="9" t="s">
        <v>453</v>
      </c>
      <c r="B6627" s="9" t="s">
        <v>481</v>
      </c>
      <c r="C6627" s="8" t="s">
        <v>8</v>
      </c>
      <c r="D6627" s="9" t="s">
        <v>24</v>
      </c>
      <c r="E6627" s="8">
        <v>1</v>
      </c>
      <c r="F6627" s="9" t="str">
        <f>_xlfn.XLOOKUP(D6627,Data!G:G,Data!H:H,0,0,1)</f>
        <v>Europe</v>
      </c>
    </row>
    <row r="6628" spans="1:6" x14ac:dyDescent="0.2">
      <c r="A6628" s="9" t="s">
        <v>453</v>
      </c>
      <c r="B6628" s="9" t="s">
        <v>481</v>
      </c>
      <c r="C6628" s="8" t="s">
        <v>8</v>
      </c>
      <c r="D6628" s="9" t="s">
        <v>22</v>
      </c>
      <c r="E6628" s="8">
        <v>1</v>
      </c>
      <c r="F6628" s="9" t="str">
        <f>_xlfn.XLOOKUP(D6628,Data!G:G,Data!H:H,0,0,1)</f>
        <v>Africa</v>
      </c>
    </row>
    <row r="6629" spans="1:6" x14ac:dyDescent="0.2">
      <c r="A6629" s="9" t="s">
        <v>453</v>
      </c>
      <c r="B6629" s="9" t="s">
        <v>481</v>
      </c>
      <c r="C6629" s="8" t="s">
        <v>8</v>
      </c>
      <c r="D6629" s="9" t="s">
        <v>19</v>
      </c>
      <c r="E6629" s="8">
        <v>1</v>
      </c>
      <c r="F6629" s="9" t="str">
        <f>_xlfn.XLOOKUP(D6629,Data!G:G,Data!H:H,0,0,1)</f>
        <v>South America</v>
      </c>
    </row>
    <row r="6630" spans="1:6" x14ac:dyDescent="0.2">
      <c r="A6630" s="9" t="s">
        <v>453</v>
      </c>
      <c r="B6630" s="9" t="s">
        <v>481</v>
      </c>
      <c r="C6630" s="8" t="s">
        <v>8</v>
      </c>
      <c r="D6630" s="9" t="s">
        <v>152</v>
      </c>
      <c r="E6630" s="8">
        <v>1</v>
      </c>
      <c r="F6630" s="9" t="str">
        <f>_xlfn.XLOOKUP(D6630,Data!G:G,Data!H:H,0,0,1)</f>
        <v>Africa</v>
      </c>
    </row>
    <row r="6631" spans="1:6" x14ac:dyDescent="0.2">
      <c r="A6631" s="9" t="s">
        <v>453</v>
      </c>
      <c r="B6631" s="9" t="s">
        <v>482</v>
      </c>
      <c r="C6631" s="8" t="s">
        <v>8</v>
      </c>
      <c r="D6631" s="9" t="s">
        <v>198</v>
      </c>
      <c r="E6631" s="8">
        <v>1</v>
      </c>
      <c r="F6631" s="9" t="str">
        <f>_xlfn.XLOOKUP(D6631,Data!G:G,Data!H:H,0,0,1)</f>
        <v>Europe</v>
      </c>
    </row>
    <row r="6632" spans="1:6" x14ac:dyDescent="0.2">
      <c r="A6632" s="9" t="s">
        <v>453</v>
      </c>
      <c r="B6632" s="9" t="s">
        <v>482</v>
      </c>
      <c r="C6632" s="8" t="s">
        <v>8</v>
      </c>
      <c r="D6632" s="9" t="s">
        <v>57</v>
      </c>
      <c r="E6632" s="8">
        <v>1</v>
      </c>
      <c r="F6632" s="9" t="str">
        <f>_xlfn.XLOOKUP(D6632,Data!G:G,Data!H:H,0,0,1)</f>
        <v>Asia</v>
      </c>
    </row>
    <row r="6633" spans="1:6" x14ac:dyDescent="0.2">
      <c r="A6633" s="9" t="s">
        <v>453</v>
      </c>
      <c r="B6633" s="9" t="s">
        <v>482</v>
      </c>
      <c r="C6633" s="8" t="s">
        <v>8</v>
      </c>
      <c r="D6633" s="9" t="s">
        <v>44</v>
      </c>
      <c r="E6633" s="8">
        <v>1</v>
      </c>
      <c r="F6633" s="9" t="str">
        <f>_xlfn.XLOOKUP(D6633,Data!G:G,Data!H:H,0,0,1)</f>
        <v>Europe</v>
      </c>
    </row>
    <row r="6634" spans="1:6" x14ac:dyDescent="0.2">
      <c r="A6634" s="9" t="s">
        <v>453</v>
      </c>
      <c r="B6634" s="9" t="s">
        <v>482</v>
      </c>
      <c r="C6634" s="8" t="s">
        <v>8</v>
      </c>
      <c r="D6634" s="9" t="s">
        <v>54</v>
      </c>
      <c r="E6634" s="8">
        <v>1</v>
      </c>
      <c r="F6634" s="9" t="str">
        <f>_xlfn.XLOOKUP(D6634,Data!G:G,Data!H:H,0,0,1)</f>
        <v>Europe</v>
      </c>
    </row>
    <row r="6635" spans="1:6" x14ac:dyDescent="0.2">
      <c r="A6635" s="9" t="s">
        <v>453</v>
      </c>
      <c r="B6635" s="9" t="s">
        <v>482</v>
      </c>
      <c r="C6635" s="8" t="s">
        <v>8</v>
      </c>
      <c r="D6635" s="9" t="s">
        <v>59</v>
      </c>
      <c r="E6635" s="8">
        <v>1</v>
      </c>
      <c r="F6635" s="9" t="str">
        <f>_xlfn.XLOOKUP(D6635,Data!G:G,Data!H:H,0,0,1)</f>
        <v>Europe</v>
      </c>
    </row>
    <row r="6636" spans="1:6" x14ac:dyDescent="0.2">
      <c r="A6636" s="9" t="s">
        <v>453</v>
      </c>
      <c r="B6636" s="9" t="s">
        <v>482</v>
      </c>
      <c r="C6636" s="8" t="s">
        <v>8</v>
      </c>
      <c r="D6636" s="9" t="s">
        <v>143</v>
      </c>
      <c r="E6636" s="8">
        <v>1</v>
      </c>
      <c r="F6636" s="9" t="str">
        <f>_xlfn.XLOOKUP(D6636,Data!G:G,Data!H:H,0,0,1)</f>
        <v>Europe</v>
      </c>
    </row>
    <row r="6637" spans="1:6" x14ac:dyDescent="0.2">
      <c r="A6637" s="9" t="s">
        <v>453</v>
      </c>
      <c r="B6637" s="9" t="s">
        <v>482</v>
      </c>
      <c r="C6637" s="8" t="s">
        <v>8</v>
      </c>
      <c r="D6637" s="9" t="s">
        <v>33</v>
      </c>
      <c r="E6637" s="8">
        <v>1</v>
      </c>
      <c r="F6637" s="9" t="str">
        <f>_xlfn.XLOOKUP(D6637,Data!G:G,Data!H:H,0,0,1)</f>
        <v>Asia</v>
      </c>
    </row>
    <row r="6638" spans="1:6" x14ac:dyDescent="0.2">
      <c r="A6638" s="9" t="s">
        <v>453</v>
      </c>
      <c r="B6638" s="9" t="s">
        <v>482</v>
      </c>
      <c r="C6638" s="8" t="s">
        <v>8</v>
      </c>
      <c r="D6638" s="9" t="s">
        <v>171</v>
      </c>
      <c r="E6638" s="8">
        <v>1</v>
      </c>
      <c r="F6638" s="9" t="str">
        <f>_xlfn.XLOOKUP(D6638,Data!G:G,Data!H:H,0,0,1)</f>
        <v>Europe</v>
      </c>
    </row>
    <row r="6639" spans="1:6" x14ac:dyDescent="0.2">
      <c r="A6639" s="9" t="s">
        <v>453</v>
      </c>
      <c r="B6639" s="9" t="s">
        <v>482</v>
      </c>
      <c r="C6639" s="8" t="s">
        <v>8</v>
      </c>
      <c r="D6639" s="9" t="s">
        <v>215</v>
      </c>
      <c r="E6639" s="8">
        <v>1</v>
      </c>
      <c r="F6639" s="9" t="str">
        <f>_xlfn.XLOOKUP(D6639,Data!G:G,Data!H:H,0,0,1)</f>
        <v>Europe</v>
      </c>
    </row>
    <row r="6640" spans="1:6" x14ac:dyDescent="0.2">
      <c r="A6640" s="9" t="s">
        <v>453</v>
      </c>
      <c r="B6640" s="9" t="s">
        <v>482</v>
      </c>
      <c r="C6640" s="8" t="s">
        <v>8</v>
      </c>
      <c r="D6640" s="9" t="s">
        <v>43</v>
      </c>
      <c r="E6640" s="8">
        <v>1</v>
      </c>
      <c r="F6640" s="9" t="str">
        <f>_xlfn.XLOOKUP(D6640,Data!G:G,Data!H:H,0,0,1)</f>
        <v>Europe</v>
      </c>
    </row>
    <row r="6641" spans="1:6" x14ac:dyDescent="0.2">
      <c r="A6641" s="9" t="s">
        <v>453</v>
      </c>
      <c r="B6641" s="9" t="s">
        <v>482</v>
      </c>
      <c r="C6641" s="8" t="s">
        <v>8</v>
      </c>
      <c r="D6641" s="9" t="s">
        <v>53</v>
      </c>
      <c r="E6641" s="8">
        <v>1</v>
      </c>
      <c r="F6641" s="9" t="str">
        <f>_xlfn.XLOOKUP(D6641,Data!G:G,Data!H:H,0,0,1)</f>
        <v>Europe</v>
      </c>
    </row>
    <row r="6642" spans="1:6" x14ac:dyDescent="0.2">
      <c r="A6642" s="9" t="s">
        <v>453</v>
      </c>
      <c r="B6642" s="9" t="s">
        <v>482</v>
      </c>
      <c r="C6642" s="8" t="s">
        <v>8</v>
      </c>
      <c r="D6642" s="9" t="s">
        <v>152</v>
      </c>
      <c r="E6642" s="8">
        <v>1</v>
      </c>
      <c r="F6642" s="9" t="str">
        <f>_xlfn.XLOOKUP(D6642,Data!G:G,Data!H:H,0,0,1)</f>
        <v>Africa</v>
      </c>
    </row>
    <row r="6643" spans="1:6" x14ac:dyDescent="0.2">
      <c r="A6643" s="9" t="s">
        <v>453</v>
      </c>
      <c r="B6643" s="9" t="s">
        <v>482</v>
      </c>
      <c r="C6643" s="8" t="s">
        <v>8</v>
      </c>
      <c r="D6643" s="9" t="s">
        <v>17</v>
      </c>
      <c r="E6643" s="8">
        <v>1</v>
      </c>
      <c r="F6643" s="9" t="str">
        <f>_xlfn.XLOOKUP(D6643,Data!G:G,Data!H:H,0,0,1)</f>
        <v>Asia</v>
      </c>
    </row>
    <row r="6644" spans="1:6" x14ac:dyDescent="0.2">
      <c r="A6644" s="9" t="s">
        <v>453</v>
      </c>
      <c r="B6644" s="9" t="s">
        <v>482</v>
      </c>
      <c r="C6644" s="8" t="s">
        <v>8</v>
      </c>
      <c r="D6644" s="9" t="s">
        <v>22</v>
      </c>
      <c r="E6644" s="8">
        <v>1</v>
      </c>
      <c r="F6644" s="9" t="str">
        <f>_xlfn.XLOOKUP(D6644,Data!G:G,Data!H:H,0,0,1)</f>
        <v>Africa</v>
      </c>
    </row>
    <row r="6645" spans="1:6" x14ac:dyDescent="0.2">
      <c r="A6645" s="9" t="s">
        <v>453</v>
      </c>
      <c r="B6645" s="9" t="s">
        <v>482</v>
      </c>
      <c r="C6645" s="8" t="s">
        <v>8</v>
      </c>
      <c r="D6645" s="9" t="s">
        <v>19</v>
      </c>
      <c r="E6645" s="8">
        <v>1</v>
      </c>
      <c r="F6645" s="9" t="str">
        <f>_xlfn.XLOOKUP(D6645,Data!G:G,Data!H:H,0,0,1)</f>
        <v>South America</v>
      </c>
    </row>
    <row r="6646" spans="1:6" x14ac:dyDescent="0.2">
      <c r="A6646" s="9" t="s">
        <v>453</v>
      </c>
      <c r="B6646" s="9" t="s">
        <v>482</v>
      </c>
      <c r="C6646" s="8" t="s">
        <v>8</v>
      </c>
      <c r="D6646" s="9" t="s">
        <v>45</v>
      </c>
      <c r="E6646" s="8">
        <v>1</v>
      </c>
      <c r="F6646" s="9" t="str">
        <f>_xlfn.XLOOKUP(D6646,Data!G:G,Data!H:H,0,0,1)</f>
        <v>North America</v>
      </c>
    </row>
    <row r="6647" spans="1:6" x14ac:dyDescent="0.2">
      <c r="A6647" s="9" t="s">
        <v>453</v>
      </c>
      <c r="B6647" s="9" t="s">
        <v>483</v>
      </c>
      <c r="C6647" s="8" t="s">
        <v>8</v>
      </c>
      <c r="D6647" s="9" t="s">
        <v>57</v>
      </c>
      <c r="E6647" s="8">
        <v>1</v>
      </c>
      <c r="F6647" s="9" t="str">
        <f>_xlfn.XLOOKUP(D6647,Data!G:G,Data!H:H,0,0,1)</f>
        <v>Asia</v>
      </c>
    </row>
    <row r="6648" spans="1:6" x14ac:dyDescent="0.2">
      <c r="A6648" s="9" t="s">
        <v>453</v>
      </c>
      <c r="B6648" s="9" t="s">
        <v>483</v>
      </c>
      <c r="C6648" s="8" t="s">
        <v>8</v>
      </c>
      <c r="D6648" s="9" t="s">
        <v>153</v>
      </c>
      <c r="E6648" s="8">
        <v>1</v>
      </c>
      <c r="F6648" s="9" t="str">
        <f>_xlfn.XLOOKUP(D6648,Data!G:G,Data!H:H,0,0,1)</f>
        <v>Europe</v>
      </c>
    </row>
    <row r="6649" spans="1:6" x14ac:dyDescent="0.2">
      <c r="A6649" s="9" t="s">
        <v>453</v>
      </c>
      <c r="B6649" s="9" t="s">
        <v>483</v>
      </c>
      <c r="C6649" s="8" t="s">
        <v>8</v>
      </c>
      <c r="D6649" s="9" t="s">
        <v>20</v>
      </c>
      <c r="E6649" s="8">
        <v>1</v>
      </c>
      <c r="F6649" s="9" t="str">
        <f>_xlfn.XLOOKUP(D6649,Data!G:G,Data!H:H,0,0,1)</f>
        <v>North America</v>
      </c>
    </row>
    <row r="6650" spans="1:6" x14ac:dyDescent="0.2">
      <c r="A6650" s="9" t="s">
        <v>453</v>
      </c>
      <c r="B6650" s="9" t="s">
        <v>483</v>
      </c>
      <c r="C6650" s="8" t="s">
        <v>8</v>
      </c>
      <c r="D6650" s="9" t="s">
        <v>235</v>
      </c>
      <c r="E6650" s="8">
        <v>1</v>
      </c>
      <c r="F6650" s="9" t="str">
        <f>_xlfn.XLOOKUP(D6650,Data!G:G,Data!H:H,0,0,1)</f>
        <v>Asia</v>
      </c>
    </row>
    <row r="6651" spans="1:6" x14ac:dyDescent="0.2">
      <c r="A6651" s="9" t="s">
        <v>453</v>
      </c>
      <c r="B6651" s="9" t="s">
        <v>483</v>
      </c>
      <c r="C6651" s="8" t="s">
        <v>8</v>
      </c>
      <c r="D6651" s="9" t="s">
        <v>46</v>
      </c>
      <c r="E6651" s="8">
        <v>1</v>
      </c>
      <c r="F6651" s="9" t="str">
        <f>_xlfn.XLOOKUP(D6651,Data!G:G,Data!H:H,0,0,1)</f>
        <v>Asia</v>
      </c>
    </row>
    <row r="6652" spans="1:6" x14ac:dyDescent="0.2">
      <c r="A6652" s="9" t="s">
        <v>453</v>
      </c>
      <c r="B6652" s="9" t="s">
        <v>483</v>
      </c>
      <c r="C6652" s="8" t="s">
        <v>8</v>
      </c>
      <c r="D6652" s="9" t="s">
        <v>22</v>
      </c>
      <c r="E6652" s="8">
        <v>1</v>
      </c>
      <c r="F6652" s="9" t="str">
        <f>_xlfn.XLOOKUP(D6652,Data!G:G,Data!H:H,0,0,1)</f>
        <v>Africa</v>
      </c>
    </row>
    <row r="6653" spans="1:6" x14ac:dyDescent="0.2">
      <c r="A6653" s="9" t="s">
        <v>453</v>
      </c>
      <c r="B6653" s="9" t="s">
        <v>483</v>
      </c>
      <c r="C6653" s="8" t="s">
        <v>8</v>
      </c>
      <c r="D6653" s="9" t="s">
        <v>282</v>
      </c>
      <c r="E6653" s="8">
        <v>1</v>
      </c>
      <c r="F6653" s="9" t="str">
        <f>_xlfn.XLOOKUP(D6653,Data!G:G,Data!H:H,0,0,1)</f>
        <v>Europe</v>
      </c>
    </row>
    <row r="6654" spans="1:6" x14ac:dyDescent="0.2">
      <c r="A6654" s="9" t="s">
        <v>453</v>
      </c>
      <c r="B6654" s="9" t="s">
        <v>483</v>
      </c>
      <c r="C6654" s="8" t="s">
        <v>8</v>
      </c>
      <c r="D6654" s="9" t="s">
        <v>24</v>
      </c>
      <c r="E6654" s="8">
        <v>1</v>
      </c>
      <c r="F6654" s="9" t="str">
        <f>_xlfn.XLOOKUP(D6654,Data!G:G,Data!H:H,0,0,1)</f>
        <v>Europe</v>
      </c>
    </row>
    <row r="6655" spans="1:6" x14ac:dyDescent="0.2">
      <c r="A6655" s="9" t="s">
        <v>453</v>
      </c>
      <c r="B6655" s="9" t="s">
        <v>483</v>
      </c>
      <c r="C6655" s="8" t="s">
        <v>8</v>
      </c>
      <c r="D6655" s="9" t="s">
        <v>45</v>
      </c>
      <c r="E6655" s="8">
        <v>1</v>
      </c>
      <c r="F6655" s="9" t="str">
        <f>_xlfn.XLOOKUP(D6655,Data!G:G,Data!H:H,0,0,1)</f>
        <v>North America</v>
      </c>
    </row>
    <row r="6656" spans="1:6" x14ac:dyDescent="0.2">
      <c r="A6656" s="9" t="s">
        <v>453</v>
      </c>
      <c r="B6656" s="9" t="s">
        <v>483</v>
      </c>
      <c r="C6656" s="8" t="s">
        <v>8</v>
      </c>
      <c r="D6656" s="9" t="s">
        <v>26</v>
      </c>
      <c r="E6656" s="8">
        <v>1</v>
      </c>
      <c r="F6656" s="9" t="str">
        <f>_xlfn.XLOOKUP(D6656,Data!G:G,Data!H:H,0,0,1)</f>
        <v>Europe</v>
      </c>
    </row>
    <row r="6657" spans="1:6" x14ac:dyDescent="0.2">
      <c r="A6657" s="9" t="s">
        <v>453</v>
      </c>
      <c r="B6657" s="9" t="s">
        <v>483</v>
      </c>
      <c r="C6657" s="8" t="s">
        <v>8</v>
      </c>
      <c r="D6657" s="9" t="s">
        <v>101</v>
      </c>
      <c r="E6657" s="8">
        <v>1</v>
      </c>
      <c r="F6657" s="9" t="str">
        <f>_xlfn.XLOOKUP(D6657,Data!G:G,Data!H:H,0,0,1)</f>
        <v>North America</v>
      </c>
    </row>
    <row r="6658" spans="1:6" x14ac:dyDescent="0.2">
      <c r="A6658" s="9" t="s">
        <v>453</v>
      </c>
      <c r="B6658" s="9" t="s">
        <v>483</v>
      </c>
      <c r="C6658" s="8" t="s">
        <v>8</v>
      </c>
      <c r="D6658" s="9" t="s">
        <v>41</v>
      </c>
      <c r="E6658" s="8">
        <v>1</v>
      </c>
      <c r="F6658" s="9" t="str">
        <f>_xlfn.XLOOKUP(D6658,Data!G:G,Data!H:H,0,0,1)</f>
        <v>Asia</v>
      </c>
    </row>
    <row r="6659" spans="1:6" x14ac:dyDescent="0.2">
      <c r="A6659" s="9" t="s">
        <v>453</v>
      </c>
      <c r="B6659" s="9" t="s">
        <v>483</v>
      </c>
      <c r="C6659" s="8" t="s">
        <v>8</v>
      </c>
      <c r="D6659" s="9" t="s">
        <v>207</v>
      </c>
      <c r="E6659" s="8">
        <v>1</v>
      </c>
      <c r="F6659" s="9" t="str">
        <f>_xlfn.XLOOKUP(D6659,Data!G:G,Data!H:H,0,0,1)</f>
        <v>Europe</v>
      </c>
    </row>
    <row r="6660" spans="1:6" x14ac:dyDescent="0.2">
      <c r="A6660" s="9" t="s">
        <v>453</v>
      </c>
      <c r="B6660" s="9" t="s">
        <v>483</v>
      </c>
      <c r="C6660" s="8" t="s">
        <v>8</v>
      </c>
      <c r="D6660" s="9" t="s">
        <v>171</v>
      </c>
      <c r="E6660" s="8">
        <v>1</v>
      </c>
      <c r="F6660" s="9" t="str">
        <f>_xlfn.XLOOKUP(D6660,Data!G:G,Data!H:H,0,0,1)</f>
        <v>Europe</v>
      </c>
    </row>
    <row r="6661" spans="1:6" x14ac:dyDescent="0.2">
      <c r="A6661" s="9" t="s">
        <v>453</v>
      </c>
      <c r="B6661" s="9" t="s">
        <v>483</v>
      </c>
      <c r="C6661" s="8" t="s">
        <v>8</v>
      </c>
      <c r="D6661" s="9" t="s">
        <v>215</v>
      </c>
      <c r="E6661" s="8">
        <v>1</v>
      </c>
      <c r="F6661" s="9" t="str">
        <f>_xlfn.XLOOKUP(D6661,Data!G:G,Data!H:H,0,0,1)</f>
        <v>Europe</v>
      </c>
    </row>
    <row r="6662" spans="1:6" x14ac:dyDescent="0.2">
      <c r="A6662" s="9" t="s">
        <v>453</v>
      </c>
      <c r="B6662" s="9" t="s">
        <v>483</v>
      </c>
      <c r="C6662" s="8" t="s">
        <v>8</v>
      </c>
      <c r="D6662" s="9" t="s">
        <v>152</v>
      </c>
      <c r="E6662" s="8">
        <v>1</v>
      </c>
      <c r="F6662" s="9" t="str">
        <f>_xlfn.XLOOKUP(D6662,Data!G:G,Data!H:H,0,0,1)</f>
        <v>Africa</v>
      </c>
    </row>
    <row r="6663" spans="1:6" x14ac:dyDescent="0.2">
      <c r="A6663" s="9" t="s">
        <v>453</v>
      </c>
      <c r="B6663" s="9" t="s">
        <v>484</v>
      </c>
      <c r="C6663" s="8" t="s">
        <v>8</v>
      </c>
      <c r="D6663" s="9" t="s">
        <v>20</v>
      </c>
      <c r="E6663" s="8">
        <v>1</v>
      </c>
      <c r="F6663" s="9" t="str">
        <f>_xlfn.XLOOKUP(D6663,Data!G:G,Data!H:H,0,0,1)</f>
        <v>North America</v>
      </c>
    </row>
    <row r="6664" spans="1:6" x14ac:dyDescent="0.2">
      <c r="A6664" s="9" t="s">
        <v>453</v>
      </c>
      <c r="B6664" s="9" t="s">
        <v>484</v>
      </c>
      <c r="C6664" s="8" t="s">
        <v>8</v>
      </c>
      <c r="D6664" s="9" t="s">
        <v>16</v>
      </c>
      <c r="E6664" s="8">
        <v>1</v>
      </c>
      <c r="F6664" s="9" t="str">
        <f>_xlfn.XLOOKUP(D6664,Data!G:G,Data!H:H,0,0,1)</f>
        <v>South America</v>
      </c>
    </row>
    <row r="6665" spans="1:6" x14ac:dyDescent="0.2">
      <c r="A6665" s="9" t="s">
        <v>453</v>
      </c>
      <c r="B6665" s="9" t="s">
        <v>484</v>
      </c>
      <c r="C6665" s="8" t="s">
        <v>8</v>
      </c>
      <c r="D6665" s="9" t="s">
        <v>57</v>
      </c>
      <c r="E6665" s="8">
        <v>1</v>
      </c>
      <c r="F6665" s="9" t="str">
        <f>_xlfn.XLOOKUP(D6665,Data!G:G,Data!H:H,0,0,1)</f>
        <v>Asia</v>
      </c>
    </row>
    <row r="6666" spans="1:6" x14ac:dyDescent="0.2">
      <c r="A6666" s="9" t="s">
        <v>453</v>
      </c>
      <c r="B6666" s="9" t="s">
        <v>484</v>
      </c>
      <c r="C6666" s="8" t="s">
        <v>8</v>
      </c>
      <c r="D6666" s="9" t="s">
        <v>17</v>
      </c>
      <c r="E6666" s="8">
        <v>1</v>
      </c>
      <c r="F6666" s="9" t="str">
        <f>_xlfn.XLOOKUP(D6666,Data!G:G,Data!H:H,0,0,1)</f>
        <v>Asia</v>
      </c>
    </row>
    <row r="6667" spans="1:6" x14ac:dyDescent="0.2">
      <c r="A6667" s="9" t="s">
        <v>453</v>
      </c>
      <c r="B6667" s="9" t="s">
        <v>484</v>
      </c>
      <c r="C6667" s="8" t="s">
        <v>8</v>
      </c>
      <c r="D6667" s="9" t="s">
        <v>53</v>
      </c>
      <c r="E6667" s="8">
        <v>1</v>
      </c>
      <c r="F6667" s="9" t="str">
        <f>_xlfn.XLOOKUP(D6667,Data!G:G,Data!H:H,0,0,1)</f>
        <v>Europe</v>
      </c>
    </row>
    <row r="6668" spans="1:6" x14ac:dyDescent="0.2">
      <c r="A6668" s="9" t="s">
        <v>453</v>
      </c>
      <c r="B6668" s="9" t="s">
        <v>484</v>
      </c>
      <c r="C6668" s="8" t="s">
        <v>8</v>
      </c>
      <c r="D6668" s="9" t="s">
        <v>22</v>
      </c>
      <c r="E6668" s="8">
        <v>1</v>
      </c>
      <c r="F6668" s="9" t="str">
        <f>_xlfn.XLOOKUP(D6668,Data!G:G,Data!H:H,0,0,1)</f>
        <v>Africa</v>
      </c>
    </row>
    <row r="6669" spans="1:6" x14ac:dyDescent="0.2">
      <c r="A6669" s="9" t="s">
        <v>453</v>
      </c>
      <c r="B6669" s="9" t="s">
        <v>484</v>
      </c>
      <c r="C6669" s="8" t="s">
        <v>8</v>
      </c>
      <c r="D6669" s="9" t="s">
        <v>207</v>
      </c>
      <c r="E6669" s="8">
        <v>1</v>
      </c>
      <c r="F6669" s="9" t="str">
        <f>_xlfn.XLOOKUP(D6669,Data!G:G,Data!H:H,0,0,1)</f>
        <v>Europe</v>
      </c>
    </row>
    <row r="6670" spans="1:6" x14ac:dyDescent="0.2">
      <c r="A6670" s="9" t="s">
        <v>453</v>
      </c>
      <c r="B6670" s="9" t="s">
        <v>484</v>
      </c>
      <c r="C6670" s="8" t="s">
        <v>8</v>
      </c>
      <c r="D6670" s="9" t="s">
        <v>33</v>
      </c>
      <c r="E6670" s="8">
        <v>1</v>
      </c>
      <c r="F6670" s="9" t="str">
        <f>_xlfn.XLOOKUP(D6670,Data!G:G,Data!H:H,0,0,1)</f>
        <v>Asia</v>
      </c>
    </row>
    <row r="6671" spans="1:6" x14ac:dyDescent="0.2">
      <c r="A6671" s="9" t="s">
        <v>453</v>
      </c>
      <c r="B6671" s="9" t="s">
        <v>484</v>
      </c>
      <c r="C6671" s="8" t="s">
        <v>8</v>
      </c>
      <c r="D6671" s="9" t="s">
        <v>198</v>
      </c>
      <c r="E6671" s="8">
        <v>1</v>
      </c>
      <c r="F6671" s="9" t="str">
        <f>_xlfn.XLOOKUP(D6671,Data!G:G,Data!H:H,0,0,1)</f>
        <v>Europe</v>
      </c>
    </row>
    <row r="6672" spans="1:6" x14ac:dyDescent="0.2">
      <c r="A6672" s="9" t="s">
        <v>453</v>
      </c>
      <c r="B6672" s="9" t="s">
        <v>484</v>
      </c>
      <c r="C6672" s="8" t="s">
        <v>8</v>
      </c>
      <c r="D6672" s="9" t="s">
        <v>55</v>
      </c>
      <c r="E6672" s="8">
        <v>1</v>
      </c>
      <c r="F6672" s="9" t="str">
        <f>_xlfn.XLOOKUP(D6672,Data!G:G,Data!H:H,0,0,1)</f>
        <v>Europe</v>
      </c>
    </row>
    <row r="6673" spans="1:6" x14ac:dyDescent="0.2">
      <c r="A6673" s="9" t="s">
        <v>453</v>
      </c>
      <c r="B6673" s="9" t="s">
        <v>484</v>
      </c>
      <c r="C6673" s="8" t="s">
        <v>8</v>
      </c>
      <c r="D6673" s="9" t="s">
        <v>61</v>
      </c>
      <c r="E6673" s="8">
        <v>1</v>
      </c>
      <c r="F6673" s="9" t="str">
        <f>_xlfn.XLOOKUP(D6673,Data!G:G,Data!H:H,0,0,1)</f>
        <v>Europe</v>
      </c>
    </row>
    <row r="6674" spans="1:6" x14ac:dyDescent="0.2">
      <c r="A6674" s="9" t="s">
        <v>453</v>
      </c>
      <c r="B6674" s="9" t="s">
        <v>484</v>
      </c>
      <c r="C6674" s="8" t="s">
        <v>8</v>
      </c>
      <c r="D6674" s="9" t="s">
        <v>45</v>
      </c>
      <c r="E6674" s="8">
        <v>1</v>
      </c>
      <c r="F6674" s="9" t="str">
        <f>_xlfn.XLOOKUP(D6674,Data!G:G,Data!H:H,0,0,1)</f>
        <v>North America</v>
      </c>
    </row>
    <row r="6675" spans="1:6" x14ac:dyDescent="0.2">
      <c r="A6675" s="9" t="s">
        <v>453</v>
      </c>
      <c r="B6675" s="9" t="s">
        <v>484</v>
      </c>
      <c r="C6675" s="8" t="s">
        <v>8</v>
      </c>
      <c r="D6675" s="9" t="s">
        <v>26</v>
      </c>
      <c r="E6675" s="8">
        <v>1</v>
      </c>
      <c r="F6675" s="9" t="str">
        <f>_xlfn.XLOOKUP(D6675,Data!G:G,Data!H:H,0,0,1)</f>
        <v>Europe</v>
      </c>
    </row>
    <row r="6676" spans="1:6" x14ac:dyDescent="0.2">
      <c r="A6676" s="9" t="s">
        <v>453</v>
      </c>
      <c r="B6676" s="9" t="s">
        <v>484</v>
      </c>
      <c r="C6676" s="8" t="s">
        <v>8</v>
      </c>
      <c r="D6676" s="9" t="s">
        <v>43</v>
      </c>
      <c r="E6676" s="8">
        <v>1</v>
      </c>
      <c r="F6676" s="9" t="str">
        <f>_xlfn.XLOOKUP(D6676,Data!G:G,Data!H:H,0,0,1)</f>
        <v>Europe</v>
      </c>
    </row>
    <row r="6677" spans="1:6" x14ac:dyDescent="0.2">
      <c r="A6677" s="9" t="s">
        <v>453</v>
      </c>
      <c r="B6677" s="9" t="s">
        <v>484</v>
      </c>
      <c r="C6677" s="8" t="s">
        <v>8</v>
      </c>
      <c r="D6677" s="9" t="s">
        <v>157</v>
      </c>
      <c r="E6677" s="8">
        <v>1</v>
      </c>
      <c r="F6677" s="9" t="str">
        <f>_xlfn.XLOOKUP(D6677,Data!G:G,Data!H:H,0,0,1)</f>
        <v>Africa</v>
      </c>
    </row>
    <row r="6678" spans="1:6" x14ac:dyDescent="0.2">
      <c r="A6678" s="9" t="s">
        <v>453</v>
      </c>
      <c r="B6678" s="9" t="s">
        <v>484</v>
      </c>
      <c r="C6678" s="8" t="s">
        <v>8</v>
      </c>
      <c r="D6678" s="9" t="s">
        <v>41</v>
      </c>
      <c r="E6678" s="8">
        <v>1</v>
      </c>
      <c r="F6678" s="9" t="str">
        <f>_xlfn.XLOOKUP(D6678,Data!G:G,Data!H:H,0,0,1)</f>
        <v>Asia</v>
      </c>
    </row>
    <row r="6679" spans="1:6" x14ac:dyDescent="0.2">
      <c r="A6679" s="9" t="s">
        <v>453</v>
      </c>
      <c r="B6679" s="9" t="s">
        <v>485</v>
      </c>
      <c r="C6679" s="8" t="s">
        <v>51</v>
      </c>
      <c r="D6679" s="9" t="s">
        <v>45</v>
      </c>
      <c r="E6679" s="8">
        <v>1</v>
      </c>
      <c r="F6679" s="9" t="str">
        <f>_xlfn.XLOOKUP(D6679,Data!G:G,Data!H:H,0,0,1)</f>
        <v>North America</v>
      </c>
    </row>
    <row r="6680" spans="1:6" x14ac:dyDescent="0.2">
      <c r="A6680" s="9" t="s">
        <v>453</v>
      </c>
      <c r="B6680" s="9" t="s">
        <v>485</v>
      </c>
      <c r="C6680" s="8" t="s">
        <v>51</v>
      </c>
      <c r="D6680" s="9" t="s">
        <v>20</v>
      </c>
      <c r="E6680" s="8">
        <v>1</v>
      </c>
      <c r="F6680" s="9" t="str">
        <f>_xlfn.XLOOKUP(D6680,Data!G:G,Data!H:H,0,0,1)</f>
        <v>North America</v>
      </c>
    </row>
    <row r="6681" spans="1:6" x14ac:dyDescent="0.2">
      <c r="A6681" s="9" t="s">
        <v>453</v>
      </c>
      <c r="B6681" s="9" t="s">
        <v>485</v>
      </c>
      <c r="C6681" s="8" t="s">
        <v>51</v>
      </c>
      <c r="D6681" s="9" t="s">
        <v>32</v>
      </c>
      <c r="E6681" s="8">
        <v>1</v>
      </c>
      <c r="F6681" s="9" t="str">
        <f>_xlfn.XLOOKUP(D6681,Data!G:G,Data!H:H,0,0,1)</f>
        <v>Asia</v>
      </c>
    </row>
    <row r="6682" spans="1:6" x14ac:dyDescent="0.2">
      <c r="A6682" s="9" t="s">
        <v>453</v>
      </c>
      <c r="B6682" s="9" t="s">
        <v>485</v>
      </c>
      <c r="C6682" s="8" t="s">
        <v>51</v>
      </c>
      <c r="D6682" s="9" t="s">
        <v>17</v>
      </c>
      <c r="E6682" s="8">
        <v>1</v>
      </c>
      <c r="F6682" s="9" t="str">
        <f>_xlfn.XLOOKUP(D6682,Data!G:G,Data!H:H,0,0,1)</f>
        <v>Asia</v>
      </c>
    </row>
    <row r="6683" spans="1:6" x14ac:dyDescent="0.2">
      <c r="A6683" s="9" t="s">
        <v>453</v>
      </c>
      <c r="B6683" s="9" t="s">
        <v>485</v>
      </c>
      <c r="C6683" s="8" t="s">
        <v>51</v>
      </c>
      <c r="D6683" s="9" t="s">
        <v>44</v>
      </c>
      <c r="E6683" s="8">
        <v>1</v>
      </c>
      <c r="F6683" s="9" t="str">
        <f>_xlfn.XLOOKUP(D6683,Data!G:G,Data!H:H,0,0,1)</f>
        <v>Europe</v>
      </c>
    </row>
    <row r="6684" spans="1:6" x14ac:dyDescent="0.2">
      <c r="A6684" s="9" t="s">
        <v>453</v>
      </c>
      <c r="B6684" s="9" t="s">
        <v>485</v>
      </c>
      <c r="C6684" s="8" t="s">
        <v>51</v>
      </c>
      <c r="D6684" s="9" t="s">
        <v>37</v>
      </c>
      <c r="E6684" s="8">
        <v>1</v>
      </c>
      <c r="F6684" s="9" t="str">
        <f>_xlfn.XLOOKUP(D6684,Data!G:G,Data!H:H,0,0,1)</f>
        <v>Asia</v>
      </c>
    </row>
    <row r="6685" spans="1:6" x14ac:dyDescent="0.2">
      <c r="A6685" s="9" t="s">
        <v>453</v>
      </c>
      <c r="B6685" s="9" t="s">
        <v>485</v>
      </c>
      <c r="C6685" s="8" t="s">
        <v>51</v>
      </c>
      <c r="D6685" s="9" t="s">
        <v>207</v>
      </c>
      <c r="E6685" s="8">
        <v>1</v>
      </c>
      <c r="F6685" s="9" t="str">
        <f>_xlfn.XLOOKUP(D6685,Data!G:G,Data!H:H,0,0,1)</f>
        <v>Europe</v>
      </c>
    </row>
    <row r="6686" spans="1:6" x14ac:dyDescent="0.2">
      <c r="A6686" s="9" t="s">
        <v>453</v>
      </c>
      <c r="B6686" s="9" t="s">
        <v>485</v>
      </c>
      <c r="C6686" s="8" t="s">
        <v>51</v>
      </c>
      <c r="D6686" s="9" t="s">
        <v>53</v>
      </c>
      <c r="E6686" s="8">
        <v>1</v>
      </c>
      <c r="F6686" s="9" t="str">
        <f>_xlfn.XLOOKUP(D6686,Data!G:G,Data!H:H,0,0,1)</f>
        <v>Europe</v>
      </c>
    </row>
    <row r="6687" spans="1:6" x14ac:dyDescent="0.2">
      <c r="A6687" s="9" t="s">
        <v>453</v>
      </c>
      <c r="B6687" s="9" t="s">
        <v>485</v>
      </c>
      <c r="C6687" s="8" t="s">
        <v>51</v>
      </c>
      <c r="D6687" s="9" t="s">
        <v>43</v>
      </c>
      <c r="E6687" s="8">
        <v>1</v>
      </c>
      <c r="F6687" s="9" t="str">
        <f>_xlfn.XLOOKUP(D6687,Data!G:G,Data!H:H,0,0,1)</f>
        <v>Europe</v>
      </c>
    </row>
    <row r="6688" spans="1:6" x14ac:dyDescent="0.2">
      <c r="A6688" s="9" t="s">
        <v>453</v>
      </c>
      <c r="B6688" s="9" t="s">
        <v>485</v>
      </c>
      <c r="C6688" s="8" t="s">
        <v>51</v>
      </c>
      <c r="D6688" s="9" t="s">
        <v>26</v>
      </c>
      <c r="E6688" s="8">
        <v>1</v>
      </c>
      <c r="F6688" s="9" t="str">
        <f>_xlfn.XLOOKUP(D6688,Data!G:G,Data!H:H,0,0,1)</f>
        <v>Europe</v>
      </c>
    </row>
    <row r="6689" spans="1:6" x14ac:dyDescent="0.2">
      <c r="A6689" s="9" t="s">
        <v>453</v>
      </c>
      <c r="B6689" s="9" t="s">
        <v>485</v>
      </c>
      <c r="C6689" s="8" t="s">
        <v>51</v>
      </c>
      <c r="D6689" s="9" t="s">
        <v>22</v>
      </c>
      <c r="E6689" s="8">
        <v>1</v>
      </c>
      <c r="F6689" s="9" t="str">
        <f>_xlfn.XLOOKUP(D6689,Data!G:G,Data!H:H,0,0,1)</f>
        <v>Africa</v>
      </c>
    </row>
    <row r="6690" spans="1:6" x14ac:dyDescent="0.2">
      <c r="A6690" s="9" t="s">
        <v>453</v>
      </c>
      <c r="B6690" s="9" t="s">
        <v>485</v>
      </c>
      <c r="C6690" s="8" t="s">
        <v>51</v>
      </c>
      <c r="D6690" s="9" t="s">
        <v>19</v>
      </c>
      <c r="E6690" s="8">
        <v>1</v>
      </c>
      <c r="F6690" s="9" t="str">
        <f>_xlfn.XLOOKUP(D6690,Data!G:G,Data!H:H,0,0,1)</f>
        <v>South America</v>
      </c>
    </row>
    <row r="6691" spans="1:6" x14ac:dyDescent="0.2">
      <c r="A6691" s="9" t="s">
        <v>453</v>
      </c>
      <c r="B6691" s="9" t="s">
        <v>485</v>
      </c>
      <c r="C6691" s="8" t="s">
        <v>51</v>
      </c>
      <c r="D6691" s="9" t="s">
        <v>46</v>
      </c>
      <c r="E6691" s="8">
        <v>1</v>
      </c>
      <c r="F6691" s="9" t="str">
        <f>_xlfn.XLOOKUP(D6691,Data!G:G,Data!H:H,0,0,1)</f>
        <v>Asia</v>
      </c>
    </row>
    <row r="6692" spans="1:6" x14ac:dyDescent="0.2">
      <c r="A6692" s="9" t="s">
        <v>453</v>
      </c>
      <c r="B6692" s="9" t="s">
        <v>485</v>
      </c>
      <c r="C6692" s="8" t="s">
        <v>51</v>
      </c>
      <c r="D6692" s="9" t="s">
        <v>152</v>
      </c>
      <c r="E6692" s="8">
        <v>1</v>
      </c>
      <c r="F6692" s="9" t="str">
        <f>_xlfn.XLOOKUP(D6692,Data!G:G,Data!H:H,0,0,1)</f>
        <v>Africa</v>
      </c>
    </row>
    <row r="6693" spans="1:6" x14ac:dyDescent="0.2">
      <c r="A6693" s="9" t="s">
        <v>453</v>
      </c>
      <c r="B6693" s="9" t="s">
        <v>485</v>
      </c>
      <c r="C6693" s="8" t="s">
        <v>51</v>
      </c>
      <c r="D6693" s="9" t="s">
        <v>28</v>
      </c>
      <c r="E6693" s="8">
        <v>1</v>
      </c>
      <c r="F6693" s="9" t="str">
        <f>_xlfn.XLOOKUP(D6693,Data!G:G,Data!H:H,0,0,1)</f>
        <v>Asia</v>
      </c>
    </row>
    <row r="6694" spans="1:6" x14ac:dyDescent="0.2">
      <c r="A6694" s="9" t="s">
        <v>453</v>
      </c>
      <c r="B6694" s="9" t="s">
        <v>486</v>
      </c>
      <c r="C6694" s="8" t="s">
        <v>51</v>
      </c>
      <c r="D6694" s="9" t="s">
        <v>32</v>
      </c>
      <c r="E6694" s="8">
        <v>1</v>
      </c>
      <c r="F6694" s="9" t="str">
        <f>_xlfn.XLOOKUP(D6694,Data!G:G,Data!H:H,0,0,1)</f>
        <v>Asia</v>
      </c>
    </row>
    <row r="6695" spans="1:6" x14ac:dyDescent="0.2">
      <c r="A6695" s="9" t="s">
        <v>453</v>
      </c>
      <c r="B6695" s="9" t="s">
        <v>486</v>
      </c>
      <c r="C6695" s="8" t="s">
        <v>51</v>
      </c>
      <c r="D6695" s="9" t="s">
        <v>196</v>
      </c>
      <c r="E6695" s="8">
        <v>1</v>
      </c>
      <c r="F6695" s="9" t="str">
        <f>_xlfn.XLOOKUP(D6695,Data!G:G,Data!H:H,0,0,1)</f>
        <v>South America</v>
      </c>
    </row>
    <row r="6696" spans="1:6" x14ac:dyDescent="0.2">
      <c r="A6696" s="9" t="s">
        <v>453</v>
      </c>
      <c r="B6696" s="9" t="s">
        <v>486</v>
      </c>
      <c r="C6696" s="8" t="s">
        <v>51</v>
      </c>
      <c r="D6696" s="9" t="s">
        <v>190</v>
      </c>
      <c r="E6696" s="8">
        <v>1</v>
      </c>
      <c r="F6696" s="9" t="str">
        <f>_xlfn.XLOOKUP(D6696,Data!G:G,Data!H:H,0,0,1)</f>
        <v>Asia</v>
      </c>
    </row>
    <row r="6697" spans="1:6" x14ac:dyDescent="0.2">
      <c r="A6697" s="9" t="s">
        <v>453</v>
      </c>
      <c r="B6697" s="9" t="s">
        <v>486</v>
      </c>
      <c r="C6697" s="8" t="s">
        <v>51</v>
      </c>
      <c r="D6697" s="9" t="s">
        <v>17</v>
      </c>
      <c r="E6697" s="8">
        <v>1</v>
      </c>
      <c r="F6697" s="9" t="str">
        <f>_xlfn.XLOOKUP(D6697,Data!G:G,Data!H:H,0,0,1)</f>
        <v>Asia</v>
      </c>
    </row>
    <row r="6698" spans="1:6" x14ac:dyDescent="0.2">
      <c r="A6698" s="9" t="s">
        <v>453</v>
      </c>
      <c r="B6698" s="9" t="s">
        <v>486</v>
      </c>
      <c r="C6698" s="8" t="s">
        <v>51</v>
      </c>
      <c r="D6698" s="9" t="s">
        <v>26</v>
      </c>
      <c r="E6698" s="8">
        <v>1</v>
      </c>
      <c r="F6698" s="9" t="str">
        <f>_xlfn.XLOOKUP(D6698,Data!G:G,Data!H:H,0,0,1)</f>
        <v>Europe</v>
      </c>
    </row>
    <row r="6699" spans="1:6" x14ac:dyDescent="0.2">
      <c r="A6699" s="9" t="s">
        <v>453</v>
      </c>
      <c r="B6699" s="9" t="s">
        <v>486</v>
      </c>
      <c r="C6699" s="8" t="s">
        <v>51</v>
      </c>
      <c r="D6699" s="9" t="s">
        <v>37</v>
      </c>
      <c r="E6699" s="8">
        <v>1</v>
      </c>
      <c r="F6699" s="9" t="str">
        <f>_xlfn.XLOOKUP(D6699,Data!G:G,Data!H:H,0,0,1)</f>
        <v>Asia</v>
      </c>
    </row>
    <row r="6700" spans="1:6" x14ac:dyDescent="0.2">
      <c r="A6700" s="9" t="s">
        <v>453</v>
      </c>
      <c r="B6700" s="9" t="s">
        <v>486</v>
      </c>
      <c r="C6700" s="8" t="s">
        <v>51</v>
      </c>
      <c r="D6700" s="9" t="s">
        <v>127</v>
      </c>
      <c r="E6700" s="8">
        <v>1</v>
      </c>
      <c r="F6700" s="9" t="str">
        <f>_xlfn.XLOOKUP(D6700,Data!G:G,Data!H:H,0,0,1)</f>
        <v>Europe</v>
      </c>
    </row>
    <row r="6701" spans="1:6" x14ac:dyDescent="0.2">
      <c r="A6701" s="9" t="s">
        <v>453</v>
      </c>
      <c r="B6701" s="9" t="s">
        <v>486</v>
      </c>
      <c r="C6701" s="8" t="s">
        <v>51</v>
      </c>
      <c r="D6701" s="9" t="s">
        <v>43</v>
      </c>
      <c r="E6701" s="8">
        <v>1</v>
      </c>
      <c r="F6701" s="9" t="str">
        <f>_xlfn.XLOOKUP(D6701,Data!G:G,Data!H:H,0,0,1)</f>
        <v>Europe</v>
      </c>
    </row>
    <row r="6702" spans="1:6" x14ac:dyDescent="0.2">
      <c r="A6702" s="9" t="s">
        <v>453</v>
      </c>
      <c r="B6702" s="9" t="s">
        <v>486</v>
      </c>
      <c r="C6702" s="8" t="s">
        <v>51</v>
      </c>
      <c r="D6702" s="9" t="s">
        <v>61</v>
      </c>
      <c r="E6702" s="8">
        <v>1</v>
      </c>
      <c r="F6702" s="9" t="str">
        <f>_xlfn.XLOOKUP(D6702,Data!G:G,Data!H:H,0,0,1)</f>
        <v>Europe</v>
      </c>
    </row>
    <row r="6703" spans="1:6" x14ac:dyDescent="0.2">
      <c r="A6703" s="9" t="s">
        <v>453</v>
      </c>
      <c r="B6703" s="9" t="s">
        <v>486</v>
      </c>
      <c r="C6703" s="8" t="s">
        <v>51</v>
      </c>
      <c r="D6703" s="9" t="s">
        <v>70</v>
      </c>
      <c r="E6703" s="8">
        <v>1</v>
      </c>
      <c r="F6703" s="9" t="str">
        <f>_xlfn.XLOOKUP(D6703,Data!G:G,Data!H:H,0,0,1)</f>
        <v>Europe</v>
      </c>
    </row>
    <row r="6704" spans="1:6" x14ac:dyDescent="0.2">
      <c r="A6704" s="9" t="s">
        <v>453</v>
      </c>
      <c r="B6704" s="9" t="s">
        <v>486</v>
      </c>
      <c r="C6704" s="8" t="s">
        <v>51</v>
      </c>
      <c r="D6704" s="9" t="s">
        <v>45</v>
      </c>
      <c r="E6704" s="8">
        <v>1</v>
      </c>
      <c r="F6704" s="9" t="str">
        <f>_xlfn.XLOOKUP(D6704,Data!G:G,Data!H:H,0,0,1)</f>
        <v>North America</v>
      </c>
    </row>
    <row r="6705" spans="1:6" x14ac:dyDescent="0.2">
      <c r="A6705" s="9" t="s">
        <v>453</v>
      </c>
      <c r="B6705" s="9" t="s">
        <v>486</v>
      </c>
      <c r="C6705" s="8" t="s">
        <v>51</v>
      </c>
      <c r="D6705" s="9" t="s">
        <v>162</v>
      </c>
      <c r="E6705" s="8">
        <v>1</v>
      </c>
      <c r="F6705" s="9" t="str">
        <f>_xlfn.XLOOKUP(D6705,Data!G:G,Data!H:H,0,0,1)</f>
        <v>South America</v>
      </c>
    </row>
    <row r="6706" spans="1:6" x14ac:dyDescent="0.2">
      <c r="A6706" s="9" t="s">
        <v>453</v>
      </c>
      <c r="B6706" s="9" t="s">
        <v>486</v>
      </c>
      <c r="C6706" s="8" t="s">
        <v>51</v>
      </c>
      <c r="D6706" s="9" t="s">
        <v>119</v>
      </c>
      <c r="E6706" s="8">
        <v>1</v>
      </c>
      <c r="F6706" s="9" t="str">
        <f>_xlfn.XLOOKUP(D6706,Data!G:G,Data!H:H,0,0,1)</f>
        <v>Africa</v>
      </c>
    </row>
    <row r="6707" spans="1:6" x14ac:dyDescent="0.2">
      <c r="A6707" s="9" t="s">
        <v>453</v>
      </c>
      <c r="B6707" s="9" t="s">
        <v>486</v>
      </c>
      <c r="C6707" s="8" t="s">
        <v>51</v>
      </c>
      <c r="D6707" s="9" t="s">
        <v>36</v>
      </c>
      <c r="E6707" s="8">
        <v>1</v>
      </c>
      <c r="F6707" s="9" t="str">
        <f>_xlfn.XLOOKUP(D6707,Data!G:G,Data!H:H,0,0,1)</f>
        <v>Europe</v>
      </c>
    </row>
    <row r="6708" spans="1:6" x14ac:dyDescent="0.2">
      <c r="A6708" s="9" t="s">
        <v>453</v>
      </c>
      <c r="B6708" s="9" t="s">
        <v>486</v>
      </c>
      <c r="C6708" s="8" t="s">
        <v>51</v>
      </c>
      <c r="D6708" s="9" t="s">
        <v>28</v>
      </c>
      <c r="E6708" s="8">
        <v>1</v>
      </c>
      <c r="F6708" s="9" t="str">
        <f>_xlfn.XLOOKUP(D6708,Data!G:G,Data!H:H,0,0,1)</f>
        <v>Asia</v>
      </c>
    </row>
    <row r="6709" spans="1:6" x14ac:dyDescent="0.2">
      <c r="A6709" s="9" t="s">
        <v>453</v>
      </c>
      <c r="B6709" s="9" t="s">
        <v>486</v>
      </c>
      <c r="C6709" s="8" t="s">
        <v>51</v>
      </c>
      <c r="D6709" s="9" t="s">
        <v>97</v>
      </c>
      <c r="E6709" s="8">
        <v>1</v>
      </c>
      <c r="F6709" s="9" t="str">
        <f>_xlfn.XLOOKUP(D6709,Data!G:G,Data!H:H,0,0,1)</f>
        <v>Oceania</v>
      </c>
    </row>
    <row r="6710" spans="1:6" x14ac:dyDescent="0.2">
      <c r="A6710" s="9" t="s">
        <v>453</v>
      </c>
      <c r="B6710" s="9" t="s">
        <v>487</v>
      </c>
      <c r="C6710" s="8" t="s">
        <v>51</v>
      </c>
      <c r="D6710" s="9" t="s">
        <v>32</v>
      </c>
      <c r="E6710" s="8">
        <v>1</v>
      </c>
      <c r="F6710" s="9" t="str">
        <f>_xlfn.XLOOKUP(D6710,Data!G:G,Data!H:H,0,0,1)</f>
        <v>Asia</v>
      </c>
    </row>
    <row r="6711" spans="1:6" x14ac:dyDescent="0.2">
      <c r="A6711" s="9" t="s">
        <v>453</v>
      </c>
      <c r="B6711" s="9" t="s">
        <v>487</v>
      </c>
      <c r="C6711" s="8" t="s">
        <v>51</v>
      </c>
      <c r="D6711" s="9" t="s">
        <v>36</v>
      </c>
      <c r="E6711" s="8">
        <v>1</v>
      </c>
      <c r="F6711" s="9" t="str">
        <f>_xlfn.XLOOKUP(D6711,Data!G:G,Data!H:H,0,0,1)</f>
        <v>Europe</v>
      </c>
    </row>
    <row r="6712" spans="1:6" x14ac:dyDescent="0.2">
      <c r="A6712" s="9" t="s">
        <v>453</v>
      </c>
      <c r="B6712" s="9" t="s">
        <v>487</v>
      </c>
      <c r="C6712" s="8" t="s">
        <v>51</v>
      </c>
      <c r="D6712" s="9" t="s">
        <v>45</v>
      </c>
      <c r="E6712" s="8">
        <v>1</v>
      </c>
      <c r="F6712" s="9" t="str">
        <f>_xlfn.XLOOKUP(D6712,Data!G:G,Data!H:H,0,0,1)</f>
        <v>North America</v>
      </c>
    </row>
    <row r="6713" spans="1:6" x14ac:dyDescent="0.2">
      <c r="A6713" s="9" t="s">
        <v>453</v>
      </c>
      <c r="B6713" s="9" t="s">
        <v>487</v>
      </c>
      <c r="C6713" s="8" t="s">
        <v>51</v>
      </c>
      <c r="D6713" s="9" t="s">
        <v>17</v>
      </c>
      <c r="E6713" s="8">
        <v>1</v>
      </c>
      <c r="F6713" s="9" t="str">
        <f>_xlfn.XLOOKUP(D6713,Data!G:G,Data!H:H,0,0,1)</f>
        <v>Asia</v>
      </c>
    </row>
    <row r="6714" spans="1:6" x14ac:dyDescent="0.2">
      <c r="A6714" s="9" t="s">
        <v>453</v>
      </c>
      <c r="B6714" s="9" t="s">
        <v>487</v>
      </c>
      <c r="C6714" s="8" t="s">
        <v>51</v>
      </c>
      <c r="D6714" s="9" t="s">
        <v>14</v>
      </c>
      <c r="E6714" s="8">
        <v>1</v>
      </c>
      <c r="F6714" s="9" t="str">
        <f>_xlfn.XLOOKUP(D6714,Data!G:G,Data!H:H,0,0,1)</f>
        <v>North America</v>
      </c>
    </row>
    <row r="6715" spans="1:6" x14ac:dyDescent="0.2">
      <c r="A6715" s="9" t="s">
        <v>453</v>
      </c>
      <c r="B6715" s="9" t="s">
        <v>487</v>
      </c>
      <c r="C6715" s="8" t="s">
        <v>51</v>
      </c>
      <c r="D6715" s="9" t="s">
        <v>13</v>
      </c>
      <c r="E6715" s="8">
        <v>1</v>
      </c>
      <c r="F6715" s="9" t="str">
        <f>_xlfn.XLOOKUP(D6715,Data!G:G,Data!H:H,0,0,1)</f>
        <v>South America</v>
      </c>
    </row>
    <row r="6716" spans="1:6" x14ac:dyDescent="0.2">
      <c r="A6716" s="9" t="s">
        <v>453</v>
      </c>
      <c r="B6716" s="9" t="s">
        <v>487</v>
      </c>
      <c r="C6716" s="8" t="s">
        <v>51</v>
      </c>
      <c r="D6716" s="9" t="s">
        <v>196</v>
      </c>
      <c r="E6716" s="8">
        <v>1</v>
      </c>
      <c r="F6716" s="9" t="str">
        <f>_xlfn.XLOOKUP(D6716,Data!G:G,Data!H:H,0,0,1)</f>
        <v>South America</v>
      </c>
    </row>
    <row r="6717" spans="1:6" x14ac:dyDescent="0.2">
      <c r="A6717" s="9" t="s">
        <v>453</v>
      </c>
      <c r="B6717" s="9" t="s">
        <v>487</v>
      </c>
      <c r="C6717" s="8" t="s">
        <v>51</v>
      </c>
      <c r="D6717" s="9" t="s">
        <v>119</v>
      </c>
      <c r="E6717" s="8">
        <v>1</v>
      </c>
      <c r="F6717" s="9" t="str">
        <f>_xlfn.XLOOKUP(D6717,Data!G:G,Data!H:H,0,0,1)</f>
        <v>Africa</v>
      </c>
    </row>
    <row r="6718" spans="1:6" x14ac:dyDescent="0.2">
      <c r="A6718" s="9" t="s">
        <v>453</v>
      </c>
      <c r="B6718" s="9" t="s">
        <v>487</v>
      </c>
      <c r="C6718" s="8" t="s">
        <v>51</v>
      </c>
      <c r="D6718" s="9" t="s">
        <v>44</v>
      </c>
      <c r="E6718" s="8">
        <v>1</v>
      </c>
      <c r="F6718" s="9" t="str">
        <f>_xlfn.XLOOKUP(D6718,Data!G:G,Data!H:H,0,0,1)</f>
        <v>Europe</v>
      </c>
    </row>
    <row r="6719" spans="1:6" x14ac:dyDescent="0.2">
      <c r="A6719" s="9" t="s">
        <v>453</v>
      </c>
      <c r="B6719" s="9" t="s">
        <v>487</v>
      </c>
      <c r="C6719" s="8" t="s">
        <v>51</v>
      </c>
      <c r="D6719" s="9" t="s">
        <v>59</v>
      </c>
      <c r="E6719" s="8">
        <v>1</v>
      </c>
      <c r="F6719" s="9" t="str">
        <f>_xlfn.XLOOKUP(D6719,Data!G:G,Data!H:H,0,0,1)</f>
        <v>Europe</v>
      </c>
    </row>
    <row r="6720" spans="1:6" x14ac:dyDescent="0.2">
      <c r="A6720" s="9" t="s">
        <v>453</v>
      </c>
      <c r="B6720" s="9" t="s">
        <v>487</v>
      </c>
      <c r="C6720" s="8" t="s">
        <v>51</v>
      </c>
      <c r="D6720" s="9" t="s">
        <v>37</v>
      </c>
      <c r="E6720" s="8">
        <v>1</v>
      </c>
      <c r="F6720" s="9" t="str">
        <f>_xlfn.XLOOKUP(D6720,Data!G:G,Data!H:H,0,0,1)</f>
        <v>Asia</v>
      </c>
    </row>
    <row r="6721" spans="1:6" x14ac:dyDescent="0.2">
      <c r="A6721" s="9" t="s">
        <v>453</v>
      </c>
      <c r="B6721" s="9" t="s">
        <v>487</v>
      </c>
      <c r="C6721" s="8" t="s">
        <v>51</v>
      </c>
      <c r="D6721" s="9" t="s">
        <v>28</v>
      </c>
      <c r="E6721" s="8">
        <v>1</v>
      </c>
      <c r="F6721" s="9" t="str">
        <f>_xlfn.XLOOKUP(D6721,Data!G:G,Data!H:H,0,0,1)</f>
        <v>Asia</v>
      </c>
    </row>
    <row r="6722" spans="1:6" x14ac:dyDescent="0.2">
      <c r="A6722" s="9" t="s">
        <v>453</v>
      </c>
      <c r="B6722" s="9" t="s">
        <v>487</v>
      </c>
      <c r="C6722" s="8" t="s">
        <v>51</v>
      </c>
      <c r="D6722" s="9" t="s">
        <v>152</v>
      </c>
      <c r="E6722" s="8">
        <v>1</v>
      </c>
      <c r="F6722" s="9" t="str">
        <f>_xlfn.XLOOKUP(D6722,Data!G:G,Data!H:H,0,0,1)</f>
        <v>Africa</v>
      </c>
    </row>
    <row r="6723" spans="1:6" x14ac:dyDescent="0.2">
      <c r="A6723" s="9" t="s">
        <v>453</v>
      </c>
      <c r="B6723" s="9" t="s">
        <v>487</v>
      </c>
      <c r="C6723" s="8" t="s">
        <v>51</v>
      </c>
      <c r="D6723" s="9" t="s">
        <v>97</v>
      </c>
      <c r="E6723" s="8">
        <v>1</v>
      </c>
      <c r="F6723" s="9" t="str">
        <f>_xlfn.XLOOKUP(D6723,Data!G:G,Data!H:H,0,0,1)</f>
        <v>Oceania</v>
      </c>
    </row>
    <row r="6724" spans="1:6" x14ac:dyDescent="0.2">
      <c r="A6724" s="9" t="s">
        <v>453</v>
      </c>
      <c r="B6724" s="9" t="s">
        <v>487</v>
      </c>
      <c r="C6724" s="8" t="s">
        <v>51</v>
      </c>
      <c r="D6724" s="9" t="s">
        <v>31</v>
      </c>
      <c r="E6724" s="8">
        <v>1</v>
      </c>
      <c r="F6724" s="9" t="str">
        <f>_xlfn.XLOOKUP(D6724,Data!G:G,Data!H:H,0,0,1)</f>
        <v>Europe</v>
      </c>
    </row>
    <row r="6725" spans="1:6" x14ac:dyDescent="0.2">
      <c r="A6725" s="9" t="s">
        <v>453</v>
      </c>
      <c r="B6725" s="9" t="s">
        <v>487</v>
      </c>
      <c r="C6725" s="8" t="s">
        <v>51</v>
      </c>
      <c r="D6725" s="9" t="s">
        <v>26</v>
      </c>
      <c r="E6725" s="8">
        <v>1</v>
      </c>
      <c r="F6725" s="9" t="str">
        <f>_xlfn.XLOOKUP(D6725,Data!G:G,Data!H:H,0,0,1)</f>
        <v>Europe</v>
      </c>
    </row>
    <row r="6726" spans="1:6" x14ac:dyDescent="0.2">
      <c r="A6726" s="9" t="s">
        <v>453</v>
      </c>
      <c r="B6726" s="9" t="s">
        <v>488</v>
      </c>
      <c r="C6726" s="8" t="s">
        <v>51</v>
      </c>
      <c r="D6726" s="9" t="s">
        <v>32</v>
      </c>
      <c r="E6726" s="8">
        <v>1</v>
      </c>
      <c r="F6726" s="9" t="str">
        <f>_xlfn.XLOOKUP(D6726,Data!G:G,Data!H:H,0,0,1)</f>
        <v>Asia</v>
      </c>
    </row>
    <row r="6727" spans="1:6" x14ac:dyDescent="0.2">
      <c r="A6727" s="9" t="s">
        <v>453</v>
      </c>
      <c r="B6727" s="9" t="s">
        <v>488</v>
      </c>
      <c r="C6727" s="8" t="s">
        <v>51</v>
      </c>
      <c r="D6727" s="9" t="s">
        <v>44</v>
      </c>
      <c r="E6727" s="8">
        <v>1</v>
      </c>
      <c r="F6727" s="9" t="str">
        <f>_xlfn.XLOOKUP(D6727,Data!G:G,Data!H:H,0,0,1)</f>
        <v>Europe</v>
      </c>
    </row>
    <row r="6728" spans="1:6" x14ac:dyDescent="0.2">
      <c r="A6728" s="9" t="s">
        <v>453</v>
      </c>
      <c r="B6728" s="9" t="s">
        <v>488</v>
      </c>
      <c r="C6728" s="8" t="s">
        <v>51</v>
      </c>
      <c r="D6728" s="9" t="s">
        <v>235</v>
      </c>
      <c r="E6728" s="8">
        <v>1</v>
      </c>
      <c r="F6728" s="9" t="str">
        <f>_xlfn.XLOOKUP(D6728,Data!G:G,Data!H:H,0,0,1)</f>
        <v>Asia</v>
      </c>
    </row>
    <row r="6729" spans="1:6" x14ac:dyDescent="0.2">
      <c r="A6729" s="9" t="s">
        <v>453</v>
      </c>
      <c r="B6729" s="9" t="s">
        <v>488</v>
      </c>
      <c r="C6729" s="8" t="s">
        <v>51</v>
      </c>
      <c r="D6729" s="9" t="s">
        <v>144</v>
      </c>
      <c r="E6729" s="8">
        <v>1</v>
      </c>
      <c r="F6729" s="9" t="str">
        <f>_xlfn.XLOOKUP(D6729,Data!G:G,Data!H:H,0,0,1)</f>
        <v>Europe</v>
      </c>
    </row>
    <row r="6730" spans="1:6" x14ac:dyDescent="0.2">
      <c r="A6730" s="9" t="s">
        <v>453</v>
      </c>
      <c r="B6730" s="9" t="s">
        <v>488</v>
      </c>
      <c r="C6730" s="8" t="s">
        <v>51</v>
      </c>
      <c r="D6730" s="9" t="s">
        <v>14</v>
      </c>
      <c r="E6730" s="8">
        <v>1</v>
      </c>
      <c r="F6730" s="9" t="str">
        <f>_xlfn.XLOOKUP(D6730,Data!G:G,Data!H:H,0,0,1)</f>
        <v>North America</v>
      </c>
    </row>
    <row r="6731" spans="1:6" x14ac:dyDescent="0.2">
      <c r="A6731" s="9" t="s">
        <v>453</v>
      </c>
      <c r="B6731" s="9" t="s">
        <v>488</v>
      </c>
      <c r="C6731" s="8" t="s">
        <v>51</v>
      </c>
      <c r="D6731" s="9" t="s">
        <v>37</v>
      </c>
      <c r="E6731" s="8">
        <v>1</v>
      </c>
      <c r="F6731" s="9" t="str">
        <f>_xlfn.XLOOKUP(D6731,Data!G:G,Data!H:H,0,0,1)</f>
        <v>Asia</v>
      </c>
    </row>
    <row r="6732" spans="1:6" x14ac:dyDescent="0.2">
      <c r="A6732" s="9" t="s">
        <v>453</v>
      </c>
      <c r="B6732" s="9" t="s">
        <v>488</v>
      </c>
      <c r="C6732" s="8" t="s">
        <v>51</v>
      </c>
      <c r="D6732" s="9" t="s">
        <v>45</v>
      </c>
      <c r="E6732" s="8">
        <v>1</v>
      </c>
      <c r="F6732" s="9" t="str">
        <f>_xlfn.XLOOKUP(D6732,Data!G:G,Data!H:H,0,0,1)</f>
        <v>North America</v>
      </c>
    </row>
    <row r="6733" spans="1:6" x14ac:dyDescent="0.2">
      <c r="A6733" s="9" t="s">
        <v>453</v>
      </c>
      <c r="B6733" s="9" t="s">
        <v>488</v>
      </c>
      <c r="C6733" s="8" t="s">
        <v>51</v>
      </c>
      <c r="D6733" s="9" t="s">
        <v>198</v>
      </c>
      <c r="E6733" s="8">
        <v>1</v>
      </c>
      <c r="F6733" s="9" t="str">
        <f>_xlfn.XLOOKUP(D6733,Data!G:G,Data!H:H,0,0,1)</f>
        <v>Europe</v>
      </c>
    </row>
    <row r="6734" spans="1:6" x14ac:dyDescent="0.2">
      <c r="A6734" s="9" t="s">
        <v>453</v>
      </c>
      <c r="B6734" s="9" t="s">
        <v>488</v>
      </c>
      <c r="C6734" s="8" t="s">
        <v>51</v>
      </c>
      <c r="D6734" s="9" t="s">
        <v>26</v>
      </c>
      <c r="E6734" s="8">
        <v>1</v>
      </c>
      <c r="F6734" s="9" t="str">
        <f>_xlfn.XLOOKUP(D6734,Data!G:G,Data!H:H,0,0,1)</f>
        <v>Europe</v>
      </c>
    </row>
    <row r="6735" spans="1:6" x14ac:dyDescent="0.2">
      <c r="A6735" s="9" t="s">
        <v>453</v>
      </c>
      <c r="B6735" s="9" t="s">
        <v>488</v>
      </c>
      <c r="C6735" s="8" t="s">
        <v>51</v>
      </c>
      <c r="D6735" s="9" t="s">
        <v>127</v>
      </c>
      <c r="E6735" s="8">
        <v>1</v>
      </c>
      <c r="F6735" s="9" t="str">
        <f>_xlfn.XLOOKUP(D6735,Data!G:G,Data!H:H,0,0,1)</f>
        <v>Europe</v>
      </c>
    </row>
    <row r="6736" spans="1:6" x14ac:dyDescent="0.2">
      <c r="A6736" s="9" t="s">
        <v>453</v>
      </c>
      <c r="B6736" s="9" t="s">
        <v>488</v>
      </c>
      <c r="C6736" s="8" t="s">
        <v>51</v>
      </c>
      <c r="D6736" s="9" t="s">
        <v>25</v>
      </c>
      <c r="E6736" s="8">
        <v>1</v>
      </c>
      <c r="F6736" s="9" t="str">
        <f>_xlfn.XLOOKUP(D6736,Data!G:G,Data!H:H,0,0,1)</f>
        <v>Europe</v>
      </c>
    </row>
    <row r="6737" spans="1:6" x14ac:dyDescent="0.2">
      <c r="A6737" s="9" t="s">
        <v>453</v>
      </c>
      <c r="B6737" s="9" t="s">
        <v>488</v>
      </c>
      <c r="C6737" s="8" t="s">
        <v>51</v>
      </c>
      <c r="D6737" s="9" t="s">
        <v>43</v>
      </c>
      <c r="E6737" s="8">
        <v>1</v>
      </c>
      <c r="F6737" s="9" t="str">
        <f>_xlfn.XLOOKUP(D6737,Data!G:G,Data!H:H,0,0,1)</f>
        <v>Europe</v>
      </c>
    </row>
    <row r="6738" spans="1:6" x14ac:dyDescent="0.2">
      <c r="A6738" s="9" t="s">
        <v>453</v>
      </c>
      <c r="B6738" s="9" t="s">
        <v>488</v>
      </c>
      <c r="C6738" s="8" t="s">
        <v>51</v>
      </c>
      <c r="D6738" s="9" t="s">
        <v>64</v>
      </c>
      <c r="E6738" s="8">
        <v>1</v>
      </c>
      <c r="F6738" s="9" t="str">
        <f>_xlfn.XLOOKUP(D6738,Data!G:G,Data!H:H,0,0,1)</f>
        <v>Africa</v>
      </c>
    </row>
    <row r="6739" spans="1:6" x14ac:dyDescent="0.2">
      <c r="A6739" s="9" t="s">
        <v>453</v>
      </c>
      <c r="B6739" s="9" t="s">
        <v>488</v>
      </c>
      <c r="C6739" s="8" t="s">
        <v>51</v>
      </c>
      <c r="D6739" s="9" t="s">
        <v>119</v>
      </c>
      <c r="E6739" s="8">
        <v>1</v>
      </c>
      <c r="F6739" s="9" t="str">
        <f>_xlfn.XLOOKUP(D6739,Data!G:G,Data!H:H,0,0,1)</f>
        <v>Africa</v>
      </c>
    </row>
    <row r="6740" spans="1:6" x14ac:dyDescent="0.2">
      <c r="A6740" s="9" t="s">
        <v>453</v>
      </c>
      <c r="B6740" s="9" t="s">
        <v>488</v>
      </c>
      <c r="C6740" s="8" t="s">
        <v>51</v>
      </c>
      <c r="D6740" s="9" t="s">
        <v>41</v>
      </c>
      <c r="E6740" s="8">
        <v>1</v>
      </c>
      <c r="F6740" s="9" t="str">
        <f>_xlfn.XLOOKUP(D6740,Data!G:G,Data!H:H,0,0,1)</f>
        <v>Asia</v>
      </c>
    </row>
    <row r="6741" spans="1:6" x14ac:dyDescent="0.2">
      <c r="A6741" s="9" t="s">
        <v>453</v>
      </c>
      <c r="B6741" s="9" t="s">
        <v>488</v>
      </c>
      <c r="C6741" s="8" t="s">
        <v>51</v>
      </c>
      <c r="D6741" s="9" t="s">
        <v>61</v>
      </c>
      <c r="E6741" s="8">
        <v>1</v>
      </c>
      <c r="F6741" s="9" t="str">
        <f>_xlfn.XLOOKUP(D6741,Data!G:G,Data!H:H,0,0,1)</f>
        <v>Europe</v>
      </c>
    </row>
    <row r="6742" spans="1:6" x14ac:dyDescent="0.2">
      <c r="A6742" s="9" t="s">
        <v>453</v>
      </c>
      <c r="B6742" s="9" t="s">
        <v>489</v>
      </c>
      <c r="C6742" s="8" t="s">
        <v>51</v>
      </c>
      <c r="D6742" s="9" t="s">
        <v>45</v>
      </c>
      <c r="E6742" s="8">
        <v>1</v>
      </c>
      <c r="F6742" s="9" t="str">
        <f>_xlfn.XLOOKUP(D6742,Data!G:G,Data!H:H,0,0,1)</f>
        <v>North America</v>
      </c>
    </row>
    <row r="6743" spans="1:6" x14ac:dyDescent="0.2">
      <c r="A6743" s="9" t="s">
        <v>453</v>
      </c>
      <c r="B6743" s="9" t="s">
        <v>489</v>
      </c>
      <c r="C6743" s="8" t="s">
        <v>51</v>
      </c>
      <c r="D6743" s="9" t="s">
        <v>235</v>
      </c>
      <c r="E6743" s="8">
        <v>1</v>
      </c>
      <c r="F6743" s="9" t="str">
        <f>_xlfn.XLOOKUP(D6743,Data!G:G,Data!H:H,0,0,1)</f>
        <v>Asia</v>
      </c>
    </row>
    <row r="6744" spans="1:6" x14ac:dyDescent="0.2">
      <c r="A6744" s="9" t="s">
        <v>453</v>
      </c>
      <c r="B6744" s="9" t="s">
        <v>489</v>
      </c>
      <c r="C6744" s="8" t="s">
        <v>51</v>
      </c>
      <c r="D6744" s="9" t="s">
        <v>43</v>
      </c>
      <c r="E6744" s="8">
        <v>1</v>
      </c>
      <c r="F6744" s="9" t="str">
        <f>_xlfn.XLOOKUP(D6744,Data!G:G,Data!H:H,0,0,1)</f>
        <v>Europe</v>
      </c>
    </row>
    <row r="6745" spans="1:6" x14ac:dyDescent="0.2">
      <c r="A6745" s="9" t="s">
        <v>453</v>
      </c>
      <c r="B6745" s="9" t="s">
        <v>489</v>
      </c>
      <c r="C6745" s="8" t="s">
        <v>51</v>
      </c>
      <c r="D6745" s="9" t="s">
        <v>32</v>
      </c>
      <c r="E6745" s="8">
        <v>1</v>
      </c>
      <c r="F6745" s="9" t="str">
        <f>_xlfn.XLOOKUP(D6745,Data!G:G,Data!H:H,0,0,1)</f>
        <v>Asia</v>
      </c>
    </row>
    <row r="6746" spans="1:6" x14ac:dyDescent="0.2">
      <c r="A6746" s="9" t="s">
        <v>453</v>
      </c>
      <c r="B6746" s="9" t="s">
        <v>489</v>
      </c>
      <c r="C6746" s="8" t="s">
        <v>51</v>
      </c>
      <c r="D6746" s="9" t="s">
        <v>190</v>
      </c>
      <c r="E6746" s="8">
        <v>1</v>
      </c>
      <c r="F6746" s="9" t="str">
        <f>_xlfn.XLOOKUP(D6746,Data!G:G,Data!H:H,0,0,1)</f>
        <v>Asia</v>
      </c>
    </row>
    <row r="6747" spans="1:6" x14ac:dyDescent="0.2">
      <c r="A6747" s="9" t="s">
        <v>453</v>
      </c>
      <c r="B6747" s="9" t="s">
        <v>489</v>
      </c>
      <c r="C6747" s="8" t="s">
        <v>51</v>
      </c>
      <c r="D6747" s="9" t="s">
        <v>119</v>
      </c>
      <c r="E6747" s="8">
        <v>1</v>
      </c>
      <c r="F6747" s="9" t="str">
        <f>_xlfn.XLOOKUP(D6747,Data!G:G,Data!H:H,0,0,1)</f>
        <v>Africa</v>
      </c>
    </row>
    <row r="6748" spans="1:6" x14ac:dyDescent="0.2">
      <c r="A6748" s="9" t="s">
        <v>453</v>
      </c>
      <c r="B6748" s="9" t="s">
        <v>489</v>
      </c>
      <c r="C6748" s="8" t="s">
        <v>51</v>
      </c>
      <c r="D6748" s="9" t="s">
        <v>28</v>
      </c>
      <c r="E6748" s="8">
        <v>1</v>
      </c>
      <c r="F6748" s="9" t="str">
        <f>_xlfn.XLOOKUP(D6748,Data!G:G,Data!H:H,0,0,1)</f>
        <v>Asia</v>
      </c>
    </row>
    <row r="6749" spans="1:6" x14ac:dyDescent="0.2">
      <c r="A6749" s="9" t="s">
        <v>453</v>
      </c>
      <c r="B6749" s="9" t="s">
        <v>489</v>
      </c>
      <c r="C6749" s="8" t="s">
        <v>51</v>
      </c>
      <c r="D6749" s="9" t="s">
        <v>59</v>
      </c>
      <c r="E6749" s="8">
        <v>1</v>
      </c>
      <c r="F6749" s="9" t="str">
        <f>_xlfn.XLOOKUP(D6749,Data!G:G,Data!H:H,0,0,1)</f>
        <v>Europe</v>
      </c>
    </row>
    <row r="6750" spans="1:6" x14ac:dyDescent="0.2">
      <c r="A6750" s="9" t="s">
        <v>453</v>
      </c>
      <c r="B6750" s="9" t="s">
        <v>489</v>
      </c>
      <c r="C6750" s="8" t="s">
        <v>51</v>
      </c>
      <c r="D6750" s="9" t="s">
        <v>25</v>
      </c>
      <c r="E6750" s="8">
        <v>1</v>
      </c>
      <c r="F6750" s="9" t="str">
        <f>_xlfn.XLOOKUP(D6750,Data!G:G,Data!H:H,0,0,1)</f>
        <v>Europe</v>
      </c>
    </row>
    <row r="6751" spans="1:6" x14ac:dyDescent="0.2">
      <c r="A6751" s="9" t="s">
        <v>453</v>
      </c>
      <c r="B6751" s="9" t="s">
        <v>489</v>
      </c>
      <c r="C6751" s="8" t="s">
        <v>51</v>
      </c>
      <c r="D6751" s="9" t="s">
        <v>36</v>
      </c>
      <c r="E6751" s="8">
        <v>1</v>
      </c>
      <c r="F6751" s="9" t="str">
        <f>_xlfn.XLOOKUP(D6751,Data!G:G,Data!H:H,0,0,1)</f>
        <v>Europe</v>
      </c>
    </row>
    <row r="6752" spans="1:6" x14ac:dyDescent="0.2">
      <c r="A6752" s="9" t="s">
        <v>453</v>
      </c>
      <c r="B6752" s="9" t="s">
        <v>489</v>
      </c>
      <c r="C6752" s="8" t="s">
        <v>51</v>
      </c>
      <c r="D6752" s="9" t="s">
        <v>44</v>
      </c>
      <c r="E6752" s="8">
        <v>1</v>
      </c>
      <c r="F6752" s="9" t="str">
        <f>_xlfn.XLOOKUP(D6752,Data!G:G,Data!H:H,0,0,1)</f>
        <v>Europe</v>
      </c>
    </row>
    <row r="6753" spans="1:6" x14ac:dyDescent="0.2">
      <c r="A6753" s="9" t="s">
        <v>453</v>
      </c>
      <c r="B6753" s="9" t="s">
        <v>489</v>
      </c>
      <c r="C6753" s="8" t="s">
        <v>51</v>
      </c>
      <c r="D6753" s="9" t="s">
        <v>17</v>
      </c>
      <c r="E6753" s="8">
        <v>1</v>
      </c>
      <c r="F6753" s="9" t="str">
        <f>_xlfn.XLOOKUP(D6753,Data!G:G,Data!H:H,0,0,1)</f>
        <v>Asia</v>
      </c>
    </row>
    <row r="6754" spans="1:6" x14ac:dyDescent="0.2">
      <c r="A6754" s="9" t="s">
        <v>453</v>
      </c>
      <c r="B6754" s="9" t="s">
        <v>489</v>
      </c>
      <c r="C6754" s="8" t="s">
        <v>51</v>
      </c>
      <c r="D6754" s="9" t="s">
        <v>37</v>
      </c>
      <c r="E6754" s="8">
        <v>1</v>
      </c>
      <c r="F6754" s="9" t="str">
        <f>_xlfn.XLOOKUP(D6754,Data!G:G,Data!H:H,0,0,1)</f>
        <v>Asia</v>
      </c>
    </row>
    <row r="6755" spans="1:6" x14ac:dyDescent="0.2">
      <c r="A6755" s="9" t="s">
        <v>453</v>
      </c>
      <c r="B6755" s="9" t="s">
        <v>489</v>
      </c>
      <c r="C6755" s="8" t="s">
        <v>51</v>
      </c>
      <c r="D6755" s="9" t="s">
        <v>14</v>
      </c>
      <c r="E6755" s="8">
        <v>1</v>
      </c>
      <c r="F6755" s="9" t="str">
        <f>_xlfn.XLOOKUP(D6755,Data!G:G,Data!H:H,0,0,1)</f>
        <v>North America</v>
      </c>
    </row>
    <row r="6756" spans="1:6" x14ac:dyDescent="0.2">
      <c r="A6756" s="9" t="s">
        <v>453</v>
      </c>
      <c r="B6756" s="9" t="s">
        <v>489</v>
      </c>
      <c r="C6756" s="8" t="s">
        <v>51</v>
      </c>
      <c r="D6756" s="9" t="s">
        <v>71</v>
      </c>
      <c r="E6756" s="8">
        <v>1</v>
      </c>
      <c r="F6756" s="9" t="str">
        <f>_xlfn.XLOOKUP(D6756,Data!G:G,Data!H:H,0,0,1)</f>
        <v>Oceania</v>
      </c>
    </row>
    <row r="6757" spans="1:6" x14ac:dyDescent="0.2">
      <c r="A6757" s="9" t="s">
        <v>453</v>
      </c>
      <c r="B6757" s="9" t="s">
        <v>489</v>
      </c>
      <c r="C6757" s="8" t="s">
        <v>51</v>
      </c>
      <c r="D6757" s="9" t="s">
        <v>162</v>
      </c>
      <c r="E6757" s="8">
        <v>1</v>
      </c>
      <c r="F6757" s="9" t="str">
        <f>_xlfn.XLOOKUP(D6757,Data!G:G,Data!H:H,0,0,1)</f>
        <v>South America</v>
      </c>
    </row>
    <row r="6758" spans="1:6" x14ac:dyDescent="0.2">
      <c r="A6758" s="9" t="s">
        <v>453</v>
      </c>
      <c r="B6758" s="9" t="s">
        <v>490</v>
      </c>
      <c r="C6758" s="8" t="s">
        <v>51</v>
      </c>
      <c r="D6758" s="9" t="s">
        <v>32</v>
      </c>
      <c r="E6758" s="8">
        <v>1</v>
      </c>
      <c r="F6758" s="9" t="str">
        <f>_xlfn.XLOOKUP(D6758,Data!G:G,Data!H:H,0,0,1)</f>
        <v>Asia</v>
      </c>
    </row>
    <row r="6759" spans="1:6" x14ac:dyDescent="0.2">
      <c r="A6759" s="9" t="s">
        <v>453</v>
      </c>
      <c r="B6759" s="9" t="s">
        <v>490</v>
      </c>
      <c r="C6759" s="8" t="s">
        <v>51</v>
      </c>
      <c r="D6759" s="9" t="s">
        <v>45</v>
      </c>
      <c r="E6759" s="8">
        <v>1</v>
      </c>
      <c r="F6759" s="9" t="str">
        <f>_xlfn.XLOOKUP(D6759,Data!G:G,Data!H:H,0,0,1)</f>
        <v>North America</v>
      </c>
    </row>
    <row r="6760" spans="1:6" x14ac:dyDescent="0.2">
      <c r="A6760" s="9" t="s">
        <v>453</v>
      </c>
      <c r="B6760" s="9" t="s">
        <v>490</v>
      </c>
      <c r="C6760" s="8" t="s">
        <v>51</v>
      </c>
      <c r="D6760" s="9" t="s">
        <v>19</v>
      </c>
      <c r="E6760" s="8">
        <v>1</v>
      </c>
      <c r="F6760" s="9" t="str">
        <f>_xlfn.XLOOKUP(D6760,Data!G:G,Data!H:H,0,0,1)</f>
        <v>South America</v>
      </c>
    </row>
    <row r="6761" spans="1:6" x14ac:dyDescent="0.2">
      <c r="A6761" s="9" t="s">
        <v>453</v>
      </c>
      <c r="B6761" s="9" t="s">
        <v>490</v>
      </c>
      <c r="C6761" s="8" t="s">
        <v>51</v>
      </c>
      <c r="D6761" s="9" t="s">
        <v>20</v>
      </c>
      <c r="E6761" s="8">
        <v>1</v>
      </c>
      <c r="F6761" s="9" t="str">
        <f>_xlfn.XLOOKUP(D6761,Data!G:G,Data!H:H,0,0,1)</f>
        <v>North America</v>
      </c>
    </row>
    <row r="6762" spans="1:6" x14ac:dyDescent="0.2">
      <c r="A6762" s="9" t="s">
        <v>453</v>
      </c>
      <c r="B6762" s="9" t="s">
        <v>490</v>
      </c>
      <c r="C6762" s="8" t="s">
        <v>51</v>
      </c>
      <c r="D6762" s="9" t="s">
        <v>235</v>
      </c>
      <c r="E6762" s="8">
        <v>1</v>
      </c>
      <c r="F6762" s="9" t="str">
        <f>_xlfn.XLOOKUP(D6762,Data!G:G,Data!H:H,0,0,1)</f>
        <v>Asia</v>
      </c>
    </row>
    <row r="6763" spans="1:6" x14ac:dyDescent="0.2">
      <c r="A6763" s="9" t="s">
        <v>453</v>
      </c>
      <c r="B6763" s="9" t="s">
        <v>490</v>
      </c>
      <c r="C6763" s="8" t="s">
        <v>51</v>
      </c>
      <c r="D6763" s="9" t="s">
        <v>196</v>
      </c>
      <c r="E6763" s="8">
        <v>1</v>
      </c>
      <c r="F6763" s="9" t="str">
        <f>_xlfn.XLOOKUP(D6763,Data!G:G,Data!H:H,0,0,1)</f>
        <v>South America</v>
      </c>
    </row>
    <row r="6764" spans="1:6" x14ac:dyDescent="0.2">
      <c r="A6764" s="9" t="s">
        <v>453</v>
      </c>
      <c r="B6764" s="9" t="s">
        <v>490</v>
      </c>
      <c r="C6764" s="8" t="s">
        <v>51</v>
      </c>
      <c r="D6764" s="9" t="s">
        <v>28</v>
      </c>
      <c r="E6764" s="8">
        <v>1</v>
      </c>
      <c r="F6764" s="9" t="str">
        <f>_xlfn.XLOOKUP(D6764,Data!G:G,Data!H:H,0,0,1)</f>
        <v>Asia</v>
      </c>
    </row>
    <row r="6765" spans="1:6" x14ac:dyDescent="0.2">
      <c r="A6765" s="9" t="s">
        <v>453</v>
      </c>
      <c r="B6765" s="9" t="s">
        <v>490</v>
      </c>
      <c r="C6765" s="8" t="s">
        <v>51</v>
      </c>
      <c r="D6765" s="9" t="s">
        <v>43</v>
      </c>
      <c r="E6765" s="8">
        <v>1</v>
      </c>
      <c r="F6765" s="9" t="str">
        <f>_xlfn.XLOOKUP(D6765,Data!G:G,Data!H:H,0,0,1)</f>
        <v>Europe</v>
      </c>
    </row>
    <row r="6766" spans="1:6" x14ac:dyDescent="0.2">
      <c r="A6766" s="9" t="s">
        <v>453</v>
      </c>
      <c r="B6766" s="9" t="s">
        <v>490</v>
      </c>
      <c r="C6766" s="8" t="s">
        <v>51</v>
      </c>
      <c r="D6766" s="9" t="s">
        <v>37</v>
      </c>
      <c r="E6766" s="8">
        <v>1</v>
      </c>
      <c r="F6766" s="9" t="str">
        <f>_xlfn.XLOOKUP(D6766,Data!G:G,Data!H:H,0,0,1)</f>
        <v>Asia</v>
      </c>
    </row>
    <row r="6767" spans="1:6" x14ac:dyDescent="0.2">
      <c r="A6767" s="9" t="s">
        <v>453</v>
      </c>
      <c r="B6767" s="9" t="s">
        <v>490</v>
      </c>
      <c r="C6767" s="8" t="s">
        <v>51</v>
      </c>
      <c r="D6767" s="9" t="s">
        <v>64</v>
      </c>
      <c r="E6767" s="8">
        <v>1</v>
      </c>
      <c r="F6767" s="9" t="str">
        <f>_xlfn.XLOOKUP(D6767,Data!G:G,Data!H:H,0,0,1)</f>
        <v>Africa</v>
      </c>
    </row>
    <row r="6768" spans="1:6" x14ac:dyDescent="0.2">
      <c r="A6768" s="9" t="s">
        <v>453</v>
      </c>
      <c r="B6768" s="9" t="s">
        <v>490</v>
      </c>
      <c r="C6768" s="8" t="s">
        <v>51</v>
      </c>
      <c r="D6768" s="9" t="s">
        <v>119</v>
      </c>
      <c r="E6768" s="8">
        <v>1</v>
      </c>
      <c r="F6768" s="9" t="str">
        <f>_xlfn.XLOOKUP(D6768,Data!G:G,Data!H:H,0,0,1)</f>
        <v>Africa</v>
      </c>
    </row>
    <row r="6769" spans="1:6" x14ac:dyDescent="0.2">
      <c r="A6769" s="9" t="s">
        <v>453</v>
      </c>
      <c r="B6769" s="9" t="s">
        <v>490</v>
      </c>
      <c r="C6769" s="8" t="s">
        <v>51</v>
      </c>
      <c r="D6769" s="9" t="s">
        <v>14</v>
      </c>
      <c r="E6769" s="8">
        <v>1</v>
      </c>
      <c r="F6769" s="9" t="str">
        <f>_xlfn.XLOOKUP(D6769,Data!G:G,Data!H:H,0,0,1)</f>
        <v>North America</v>
      </c>
    </row>
    <row r="6770" spans="1:6" x14ac:dyDescent="0.2">
      <c r="A6770" s="9" t="s">
        <v>453</v>
      </c>
      <c r="B6770" s="9" t="s">
        <v>490</v>
      </c>
      <c r="C6770" s="8" t="s">
        <v>51</v>
      </c>
      <c r="D6770" s="9" t="s">
        <v>143</v>
      </c>
      <c r="E6770" s="8">
        <v>1</v>
      </c>
      <c r="F6770" s="9" t="str">
        <f>_xlfn.XLOOKUP(D6770,Data!G:G,Data!H:H,0,0,1)</f>
        <v>Europe</v>
      </c>
    </row>
    <row r="6771" spans="1:6" x14ac:dyDescent="0.2">
      <c r="A6771" s="9" t="s">
        <v>453</v>
      </c>
      <c r="B6771" s="9" t="s">
        <v>490</v>
      </c>
      <c r="C6771" s="8" t="s">
        <v>51</v>
      </c>
      <c r="D6771" s="9" t="s">
        <v>17</v>
      </c>
      <c r="E6771" s="8">
        <v>1</v>
      </c>
      <c r="F6771" s="9" t="str">
        <f>_xlfn.XLOOKUP(D6771,Data!G:G,Data!H:H,0,0,1)</f>
        <v>Asia</v>
      </c>
    </row>
    <row r="6772" spans="1:6" x14ac:dyDescent="0.2">
      <c r="A6772" s="9" t="s">
        <v>453</v>
      </c>
      <c r="B6772" s="9" t="s">
        <v>490</v>
      </c>
      <c r="C6772" s="8" t="s">
        <v>51</v>
      </c>
      <c r="D6772" s="9" t="s">
        <v>198</v>
      </c>
      <c r="E6772" s="8">
        <v>1</v>
      </c>
      <c r="F6772" s="9" t="str">
        <f>_xlfn.XLOOKUP(D6772,Data!G:G,Data!H:H,0,0,1)</f>
        <v>Europe</v>
      </c>
    </row>
    <row r="6773" spans="1:6" x14ac:dyDescent="0.2">
      <c r="A6773" s="9" t="s">
        <v>453</v>
      </c>
      <c r="B6773" s="9" t="s">
        <v>490</v>
      </c>
      <c r="C6773" s="8" t="s">
        <v>51</v>
      </c>
      <c r="D6773" s="9" t="s">
        <v>61</v>
      </c>
      <c r="E6773" s="8">
        <v>1</v>
      </c>
      <c r="F6773" s="9" t="str">
        <f>_xlfn.XLOOKUP(D6773,Data!G:G,Data!H:H,0,0,1)</f>
        <v>Europe</v>
      </c>
    </row>
  </sheetData>
  <autoFilter ref="A1:F6773" xr:uid="{50B059DC-B3A4-B047-BBBD-F9DD4EB1FFC5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B1183-FD72-D14C-A7AE-D1F5EE27797A}">
  <dimension ref="A1:H2632"/>
  <sheetViews>
    <sheetView workbookViewId="0">
      <pane ySplit="1" topLeftCell="A2" activePane="bottomLeft" state="frozen"/>
      <selection pane="bottomLeft" activeCell="G1" sqref="G1:G1048576"/>
    </sheetView>
  </sheetViews>
  <sheetFormatPr baseColWidth="10" defaultRowHeight="16" x14ac:dyDescent="0.2"/>
  <cols>
    <col min="7" max="7" width="11" customWidth="1"/>
  </cols>
  <sheetData>
    <row r="1" spans="1:8" ht="34" x14ac:dyDescent="0.2">
      <c r="A1" s="7" t="s">
        <v>0</v>
      </c>
      <c r="B1" s="7" t="s">
        <v>1</v>
      </c>
      <c r="C1" s="7" t="s">
        <v>2</v>
      </c>
      <c r="D1" s="6" t="s">
        <v>313</v>
      </c>
      <c r="E1" s="6" t="s">
        <v>314</v>
      </c>
      <c r="F1" s="7" t="s">
        <v>3</v>
      </c>
      <c r="G1" s="41" t="s">
        <v>315</v>
      </c>
      <c r="H1" s="7" t="s">
        <v>5</v>
      </c>
    </row>
    <row r="2" spans="1:8" x14ac:dyDescent="0.2">
      <c r="A2" s="9" t="s">
        <v>6</v>
      </c>
      <c r="B2" s="9" t="s">
        <v>7</v>
      </c>
      <c r="C2" s="8" t="s">
        <v>8</v>
      </c>
      <c r="D2" s="8">
        <v>1</v>
      </c>
      <c r="E2" s="8">
        <f>_xlfn.XLOOKUP(D2,Data!$K$2:$K$9,Data!$L$2:$L$9,0,0,1)</f>
        <v>10</v>
      </c>
      <c r="F2" s="9" t="s">
        <v>41</v>
      </c>
      <c r="G2" s="11">
        <f>E2/_xlfn.XLOOKUP(A2,Data!$A$1:$A$36,Data!$B$1:$B$36,0,0,1)</f>
        <v>2</v>
      </c>
      <c r="H2" s="9" t="str">
        <f>VLOOKUP(F2,[1]Data!F:G,2,FALSE)</f>
        <v>Asia</v>
      </c>
    </row>
    <row r="3" spans="1:8" x14ac:dyDescent="0.2">
      <c r="A3" s="9" t="s">
        <v>6</v>
      </c>
      <c r="B3" s="9" t="s">
        <v>7</v>
      </c>
      <c r="C3" s="8" t="s">
        <v>8</v>
      </c>
      <c r="D3" s="8">
        <v>2</v>
      </c>
      <c r="E3" s="8">
        <f>_xlfn.XLOOKUP(D3,Data!$K$2:$K$9,Data!$L$2:$L$9,0,0,1)</f>
        <v>7</v>
      </c>
      <c r="F3" s="9" t="s">
        <v>45</v>
      </c>
      <c r="G3" s="11">
        <f>E3/_xlfn.XLOOKUP(A3,Data!$A$1:$A$36,Data!$B$1:$B$36,0,0,1)</f>
        <v>1.4</v>
      </c>
      <c r="H3" s="9" t="str">
        <f>VLOOKUP(F3,[1]Data!F:G,2,FALSE)</f>
        <v>North America</v>
      </c>
    </row>
    <row r="4" spans="1:8" x14ac:dyDescent="0.2">
      <c r="A4" s="9" t="s">
        <v>6</v>
      </c>
      <c r="B4" s="9" t="s">
        <v>7</v>
      </c>
      <c r="C4" s="8" t="s">
        <v>8</v>
      </c>
      <c r="D4" s="8">
        <v>3</v>
      </c>
      <c r="E4" s="8">
        <f>_xlfn.XLOOKUP(D4,Data!$K$2:$K$9,Data!$L$2:$L$9,0,0,1)</f>
        <v>5</v>
      </c>
      <c r="F4" s="9" t="s">
        <v>41</v>
      </c>
      <c r="G4" s="11">
        <f>E4/_xlfn.XLOOKUP(A4,Data!$A$1:$A$36,Data!$B$1:$B$36,0,0,1)</f>
        <v>1</v>
      </c>
      <c r="H4" s="9" t="str">
        <f>VLOOKUP(F4,[1]Data!F:G,2,FALSE)</f>
        <v>Asia</v>
      </c>
    </row>
    <row r="5" spans="1:8" x14ac:dyDescent="0.2">
      <c r="A5" s="9" t="s">
        <v>6</v>
      </c>
      <c r="B5" s="9" t="s">
        <v>7</v>
      </c>
      <c r="C5" s="8" t="s">
        <v>8</v>
      </c>
      <c r="D5" s="8">
        <v>4</v>
      </c>
      <c r="E5" s="8">
        <f>_xlfn.XLOOKUP(D5,Data!$K$2:$K$9,Data!$L$2:$L$9,0,0,1)</f>
        <v>2.5</v>
      </c>
      <c r="F5" s="9" t="s">
        <v>26</v>
      </c>
      <c r="G5" s="11">
        <f>E5/_xlfn.XLOOKUP(A5,Data!$A$1:$A$36,Data!$B$1:$B$36,0,0,1)</f>
        <v>0.5</v>
      </c>
      <c r="H5" s="9" t="str">
        <f>VLOOKUP(F5,[1]Data!F:G,2,FALSE)</f>
        <v>Europe</v>
      </c>
    </row>
    <row r="6" spans="1:8" x14ac:dyDescent="0.2">
      <c r="A6" s="9" t="s">
        <v>6</v>
      </c>
      <c r="B6" s="9" t="s">
        <v>7</v>
      </c>
      <c r="C6" s="8" t="s">
        <v>8</v>
      </c>
      <c r="D6" s="8">
        <v>5</v>
      </c>
      <c r="E6" s="8">
        <f>_xlfn.XLOOKUP(D6,Data!$K$2:$K$9,Data!$L$2:$L$9,0,0,1)</f>
        <v>2</v>
      </c>
      <c r="F6" s="9" t="s">
        <v>25</v>
      </c>
      <c r="G6" s="11">
        <f>E6/_xlfn.XLOOKUP(A6,Data!$A$1:$A$36,Data!$B$1:$B$36,0,0,1)</f>
        <v>0.4</v>
      </c>
      <c r="H6" s="9" t="str">
        <f>VLOOKUP(F6,[1]Data!F:G,2,FALSE)</f>
        <v>Europe</v>
      </c>
    </row>
    <row r="7" spans="1:8" x14ac:dyDescent="0.2">
      <c r="A7" s="9" t="s">
        <v>6</v>
      </c>
      <c r="B7" s="9" t="s">
        <v>7</v>
      </c>
      <c r="C7" s="8" t="s">
        <v>8</v>
      </c>
      <c r="D7" s="8">
        <v>6</v>
      </c>
      <c r="E7" s="8">
        <f>_xlfn.XLOOKUP(D7,Data!$K$2:$K$9,Data!$L$2:$L$9,0,0,1)</f>
        <v>1.5</v>
      </c>
      <c r="F7" s="9" t="s">
        <v>31</v>
      </c>
      <c r="G7" s="11">
        <f>E7/_xlfn.XLOOKUP(A7,Data!$A$1:$A$36,Data!$B$1:$B$36,0,0,1)</f>
        <v>0.3</v>
      </c>
      <c r="H7" s="9" t="str">
        <f>VLOOKUP(F7,[1]Data!F:G,2,FALSE)</f>
        <v>Europe</v>
      </c>
    </row>
    <row r="8" spans="1:8" x14ac:dyDescent="0.2">
      <c r="A8" s="9" t="s">
        <v>6</v>
      </c>
      <c r="B8" s="9" t="s">
        <v>7</v>
      </c>
      <c r="C8" s="8" t="s">
        <v>8</v>
      </c>
      <c r="D8" s="8">
        <v>7</v>
      </c>
      <c r="E8" s="8">
        <f>_xlfn.XLOOKUP(D8,Data!$K$2:$K$9,Data!$L$2:$L$9,0,0,1)</f>
        <v>1</v>
      </c>
      <c r="F8" s="9" t="s">
        <v>43</v>
      </c>
      <c r="G8" s="11">
        <f>E8/_xlfn.XLOOKUP(A8,Data!$A$1:$A$36,Data!$B$1:$B$36,0,0,1)</f>
        <v>0.2</v>
      </c>
      <c r="H8" s="9" t="str">
        <f>VLOOKUP(F8,[1]Data!F:G,2,FALSE)</f>
        <v>Europe</v>
      </c>
    </row>
    <row r="9" spans="1:8" x14ac:dyDescent="0.2">
      <c r="A9" s="9" t="s">
        <v>6</v>
      </c>
      <c r="B9" s="9" t="s">
        <v>7</v>
      </c>
      <c r="C9" s="8" t="s">
        <v>8</v>
      </c>
      <c r="D9" s="8">
        <v>8</v>
      </c>
      <c r="E9" s="8">
        <f>_xlfn.XLOOKUP(D9,Data!$K$2:$K$9,Data!$L$2:$L$9,0,0,1)</f>
        <v>0.5</v>
      </c>
      <c r="F9" s="9" t="s">
        <v>41</v>
      </c>
      <c r="G9" s="11">
        <f>E9/_xlfn.XLOOKUP(A9,Data!$A$1:$A$36,Data!$B$1:$B$36,0,0,1)</f>
        <v>0.1</v>
      </c>
      <c r="H9" s="9" t="str">
        <f>VLOOKUP(F9,[1]Data!F:G,2,FALSE)</f>
        <v>Asia</v>
      </c>
    </row>
    <row r="10" spans="1:8" x14ac:dyDescent="0.2">
      <c r="A10" s="9" t="s">
        <v>6</v>
      </c>
      <c r="B10" s="9" t="s">
        <v>49</v>
      </c>
      <c r="C10" s="8" t="s">
        <v>8</v>
      </c>
      <c r="D10" s="8">
        <v>1</v>
      </c>
      <c r="E10" s="8">
        <f>_xlfn.XLOOKUP(D10,Data!$K$2:$K$9,Data!$L$2:$L$9,0,0,1)</f>
        <v>10</v>
      </c>
      <c r="F10" s="9" t="s">
        <v>41</v>
      </c>
      <c r="G10" s="11">
        <f>E10/_xlfn.XLOOKUP(A10,Data!$A$1:$A$36,Data!$B$1:$B$36,0,0,1)</f>
        <v>2</v>
      </c>
      <c r="H10" s="9" t="str">
        <f>VLOOKUP(F10,[1]Data!F:G,2,FALSE)</f>
        <v>Asia</v>
      </c>
    </row>
    <row r="11" spans="1:8" x14ac:dyDescent="0.2">
      <c r="A11" s="9" t="s">
        <v>6</v>
      </c>
      <c r="B11" s="9" t="s">
        <v>49</v>
      </c>
      <c r="C11" s="8" t="s">
        <v>8</v>
      </c>
      <c r="D11" s="8">
        <v>2</v>
      </c>
      <c r="E11" s="8">
        <f>_xlfn.XLOOKUP(D11,Data!$K$2:$K$9,Data!$L$2:$L$9,0,0,1)</f>
        <v>7</v>
      </c>
      <c r="F11" s="9" t="s">
        <v>25</v>
      </c>
      <c r="G11" s="11">
        <f>E11/_xlfn.XLOOKUP(A11,Data!$A$1:$A$36,Data!$B$1:$B$36,0,0,1)</f>
        <v>1.4</v>
      </c>
      <c r="H11" s="9" t="str">
        <f>VLOOKUP(F11,[1]Data!F:G,2,FALSE)</f>
        <v>Europe</v>
      </c>
    </row>
    <row r="12" spans="1:8" x14ac:dyDescent="0.2">
      <c r="A12" s="9" t="s">
        <v>6</v>
      </c>
      <c r="B12" s="9" t="s">
        <v>49</v>
      </c>
      <c r="C12" s="8" t="s">
        <v>8</v>
      </c>
      <c r="D12" s="8">
        <v>3</v>
      </c>
      <c r="E12" s="8">
        <f>_xlfn.XLOOKUP(D12,Data!$K$2:$K$9,Data!$L$2:$L$9,0,0,1)</f>
        <v>5</v>
      </c>
      <c r="F12" s="9" t="s">
        <v>43</v>
      </c>
      <c r="G12" s="11">
        <f>E12/_xlfn.XLOOKUP(A12,Data!$A$1:$A$36,Data!$B$1:$B$36,0,0,1)</f>
        <v>1</v>
      </c>
      <c r="H12" s="9" t="str">
        <f>VLOOKUP(F12,[1]Data!F:G,2,FALSE)</f>
        <v>Europe</v>
      </c>
    </row>
    <row r="13" spans="1:8" x14ac:dyDescent="0.2">
      <c r="A13" s="9" t="s">
        <v>6</v>
      </c>
      <c r="B13" s="9" t="s">
        <v>49</v>
      </c>
      <c r="C13" s="8" t="s">
        <v>8</v>
      </c>
      <c r="D13" s="8">
        <v>4</v>
      </c>
      <c r="E13" s="8">
        <f>_xlfn.XLOOKUP(D13,Data!$K$2:$K$9,Data!$L$2:$L$9,0,0,1)</f>
        <v>2.5</v>
      </c>
      <c r="F13" s="9" t="s">
        <v>17</v>
      </c>
      <c r="G13" s="11">
        <f>E13/_xlfn.XLOOKUP(A13,Data!$A$1:$A$36,Data!$B$1:$B$36,0,0,1)</f>
        <v>0.5</v>
      </c>
      <c r="H13" s="9" t="str">
        <f>VLOOKUP(F13,[1]Data!F:G,2,FALSE)</f>
        <v>Asia</v>
      </c>
    </row>
    <row r="14" spans="1:8" x14ac:dyDescent="0.2">
      <c r="A14" s="9" t="s">
        <v>6</v>
      </c>
      <c r="B14" s="9" t="s">
        <v>49</v>
      </c>
      <c r="C14" s="8" t="s">
        <v>8</v>
      </c>
      <c r="D14" s="8">
        <v>5</v>
      </c>
      <c r="E14" s="8">
        <f>_xlfn.XLOOKUP(D14,Data!$K$2:$K$9,Data!$L$2:$L$9,0,0,1)</f>
        <v>2</v>
      </c>
      <c r="F14" s="9" t="s">
        <v>28</v>
      </c>
      <c r="G14" s="11">
        <f>E14/_xlfn.XLOOKUP(A14,Data!$A$1:$A$36,Data!$B$1:$B$36,0,0,1)</f>
        <v>0.4</v>
      </c>
      <c r="H14" s="9" t="str">
        <f>VLOOKUP(F14,[1]Data!F:G,2,FALSE)</f>
        <v>Asia</v>
      </c>
    </row>
    <row r="15" spans="1:8" x14ac:dyDescent="0.2">
      <c r="A15" s="9" t="s">
        <v>6</v>
      </c>
      <c r="B15" s="9" t="s">
        <v>49</v>
      </c>
      <c r="C15" s="8" t="s">
        <v>8</v>
      </c>
      <c r="D15" s="8">
        <v>6</v>
      </c>
      <c r="E15" s="8">
        <f>_xlfn.XLOOKUP(D15,Data!$K$2:$K$9,Data!$L$2:$L$9,0,0,1)</f>
        <v>1.5</v>
      </c>
      <c r="F15" s="9" t="s">
        <v>31</v>
      </c>
      <c r="G15" s="11">
        <f>E15/_xlfn.XLOOKUP(A15,Data!$A$1:$A$36,Data!$B$1:$B$36,0,0,1)</f>
        <v>0.3</v>
      </c>
      <c r="H15" s="9" t="str">
        <f>VLOOKUP(F15,[1]Data!F:G,2,FALSE)</f>
        <v>Europe</v>
      </c>
    </row>
    <row r="16" spans="1:8" x14ac:dyDescent="0.2">
      <c r="A16" s="9" t="s">
        <v>6</v>
      </c>
      <c r="B16" s="9" t="s">
        <v>49</v>
      </c>
      <c r="C16" s="8" t="s">
        <v>8</v>
      </c>
      <c r="D16" s="8">
        <v>7</v>
      </c>
      <c r="E16" s="8">
        <f>_xlfn.XLOOKUP(D16,Data!$K$2:$K$9,Data!$L$2:$L$9,0,0,1)</f>
        <v>1</v>
      </c>
      <c r="F16" s="9" t="s">
        <v>18</v>
      </c>
      <c r="G16" s="11">
        <f>E16/_xlfn.XLOOKUP(A16,Data!$A$1:$A$36,Data!$B$1:$B$36,0,0,1)</f>
        <v>0.2</v>
      </c>
      <c r="H16" s="9" t="str">
        <f>VLOOKUP(F16,[1]Data!F:G,2,FALSE)</f>
        <v>Asia</v>
      </c>
    </row>
    <row r="17" spans="1:8" x14ac:dyDescent="0.2">
      <c r="A17" s="9" t="s">
        <v>6</v>
      </c>
      <c r="B17" s="9" t="s">
        <v>49</v>
      </c>
      <c r="C17" s="8" t="s">
        <v>8</v>
      </c>
      <c r="D17" s="8">
        <v>8</v>
      </c>
      <c r="E17" s="8">
        <f>_xlfn.XLOOKUP(D17,Data!$K$2:$K$9,Data!$L$2:$L$9,0,0,1)</f>
        <v>0.5</v>
      </c>
      <c r="F17" s="9" t="s">
        <v>32</v>
      </c>
      <c r="G17" s="11">
        <f>E17/_xlfn.XLOOKUP(A17,Data!$A$1:$A$36,Data!$B$1:$B$36,0,0,1)</f>
        <v>0.1</v>
      </c>
      <c r="H17" s="9" t="str">
        <f>VLOOKUP(F17,[1]Data!F:G,2,FALSE)</f>
        <v>Asia</v>
      </c>
    </row>
    <row r="18" spans="1:8" x14ac:dyDescent="0.2">
      <c r="A18" s="9" t="s">
        <v>6</v>
      </c>
      <c r="B18" s="9" t="s">
        <v>50</v>
      </c>
      <c r="C18" s="8" t="s">
        <v>51</v>
      </c>
      <c r="D18" s="8">
        <v>1</v>
      </c>
      <c r="E18" s="8">
        <f>_xlfn.XLOOKUP(D18,Data!$K$2:$K$9,Data!$L$2:$L$9,0,0,1)</f>
        <v>10</v>
      </c>
      <c r="F18" s="9" t="s">
        <v>41</v>
      </c>
      <c r="G18" s="11">
        <f>E18/_xlfn.XLOOKUP(A18,Data!$A$1:$A$36,Data!$B$1:$B$36,0,0,1)</f>
        <v>2</v>
      </c>
      <c r="H18" s="9" t="str">
        <f>VLOOKUP(F18,[1]Data!F:G,2,FALSE)</f>
        <v>Asia</v>
      </c>
    </row>
    <row r="19" spans="1:8" x14ac:dyDescent="0.2">
      <c r="A19" s="9" t="s">
        <v>6</v>
      </c>
      <c r="B19" s="9" t="s">
        <v>50</v>
      </c>
      <c r="C19" s="8" t="s">
        <v>51</v>
      </c>
      <c r="D19" s="8">
        <v>2</v>
      </c>
      <c r="E19" s="8">
        <f>_xlfn.XLOOKUP(D19,Data!$K$2:$K$9,Data!$L$2:$L$9,0,0,1)</f>
        <v>7</v>
      </c>
      <c r="F19" s="9" t="s">
        <v>41</v>
      </c>
      <c r="G19" s="11">
        <f>E19/_xlfn.XLOOKUP(A19,Data!$A$1:$A$36,Data!$B$1:$B$36,0,0,1)</f>
        <v>1.4</v>
      </c>
      <c r="H19" s="9" t="str">
        <f>VLOOKUP(F19,[1]Data!F:G,2,FALSE)</f>
        <v>Asia</v>
      </c>
    </row>
    <row r="20" spans="1:8" x14ac:dyDescent="0.2">
      <c r="A20" s="9" t="s">
        <v>6</v>
      </c>
      <c r="B20" s="9" t="s">
        <v>50</v>
      </c>
      <c r="C20" s="8" t="s">
        <v>51</v>
      </c>
      <c r="D20" s="8">
        <v>3</v>
      </c>
      <c r="E20" s="8">
        <f>_xlfn.XLOOKUP(D20,Data!$K$2:$K$9,Data!$L$2:$L$9,0,0,1)</f>
        <v>5</v>
      </c>
      <c r="F20" s="9" t="s">
        <v>25</v>
      </c>
      <c r="G20" s="11">
        <f>E20/_xlfn.XLOOKUP(A20,Data!$A$1:$A$36,Data!$B$1:$B$36,0,0,1)</f>
        <v>1</v>
      </c>
      <c r="H20" s="9" t="str">
        <f>VLOOKUP(F20,[1]Data!F:G,2,FALSE)</f>
        <v>Europe</v>
      </c>
    </row>
    <row r="21" spans="1:8" x14ac:dyDescent="0.2">
      <c r="A21" s="9" t="s">
        <v>6</v>
      </c>
      <c r="B21" s="9" t="s">
        <v>50</v>
      </c>
      <c r="C21" s="8" t="s">
        <v>51</v>
      </c>
      <c r="D21" s="8">
        <v>4</v>
      </c>
      <c r="E21" s="8">
        <f>_xlfn.XLOOKUP(D21,Data!$K$2:$K$9,Data!$L$2:$L$9,0,0,1)</f>
        <v>2.5</v>
      </c>
      <c r="F21" s="9" t="s">
        <v>41</v>
      </c>
      <c r="G21" s="11">
        <f>E21/_xlfn.XLOOKUP(A21,Data!$A$1:$A$36,Data!$B$1:$B$36,0,0,1)</f>
        <v>0.5</v>
      </c>
      <c r="H21" s="9" t="str">
        <f>VLOOKUP(F21,[1]Data!F:G,2,FALSE)</f>
        <v>Asia</v>
      </c>
    </row>
    <row r="22" spans="1:8" x14ac:dyDescent="0.2">
      <c r="A22" s="9" t="s">
        <v>6</v>
      </c>
      <c r="B22" s="9" t="s">
        <v>50</v>
      </c>
      <c r="C22" s="8" t="s">
        <v>51</v>
      </c>
      <c r="D22" s="8">
        <v>5</v>
      </c>
      <c r="E22" s="8">
        <f>_xlfn.XLOOKUP(D22,Data!$K$2:$K$9,Data!$L$2:$L$9,0,0,1)</f>
        <v>2</v>
      </c>
      <c r="F22" s="9" t="s">
        <v>29</v>
      </c>
      <c r="G22" s="11">
        <f>E22/_xlfn.XLOOKUP(A22,Data!$A$1:$A$36,Data!$B$1:$B$36,0,0,1)</f>
        <v>0.4</v>
      </c>
      <c r="H22" s="9" t="str">
        <f>VLOOKUP(F22,[1]Data!F:G,2,FALSE)</f>
        <v>Asia</v>
      </c>
    </row>
    <row r="23" spans="1:8" x14ac:dyDescent="0.2">
      <c r="A23" s="9" t="s">
        <v>6</v>
      </c>
      <c r="B23" s="9" t="s">
        <v>50</v>
      </c>
      <c r="C23" s="8" t="s">
        <v>51</v>
      </c>
      <c r="D23" s="8">
        <v>6</v>
      </c>
      <c r="E23" s="8">
        <f>_xlfn.XLOOKUP(D23,Data!$K$2:$K$9,Data!$L$2:$L$9,0,0,1)</f>
        <v>1.5</v>
      </c>
      <c r="F23" s="9" t="s">
        <v>35</v>
      </c>
      <c r="G23" s="11">
        <f>E23/_xlfn.XLOOKUP(A23,Data!$A$1:$A$36,Data!$B$1:$B$36,0,0,1)</f>
        <v>0.3</v>
      </c>
      <c r="H23" s="9" t="str">
        <f>VLOOKUP(F23,[1]Data!F:G,2,FALSE)</f>
        <v>North America</v>
      </c>
    </row>
    <row r="24" spans="1:8" x14ac:dyDescent="0.2">
      <c r="A24" s="9" t="s">
        <v>6</v>
      </c>
      <c r="B24" s="9" t="s">
        <v>50</v>
      </c>
      <c r="C24" s="8" t="s">
        <v>51</v>
      </c>
      <c r="D24" s="8">
        <v>7</v>
      </c>
      <c r="E24" s="8">
        <f>_xlfn.XLOOKUP(D24,Data!$K$2:$K$9,Data!$L$2:$L$9,0,0,1)</f>
        <v>1</v>
      </c>
      <c r="F24" s="9" t="s">
        <v>28</v>
      </c>
      <c r="G24" s="11">
        <f>E24/_xlfn.XLOOKUP(A24,Data!$A$1:$A$36,Data!$B$1:$B$36,0,0,1)</f>
        <v>0.2</v>
      </c>
      <c r="H24" s="9" t="str">
        <f>VLOOKUP(F24,[1]Data!F:G,2,FALSE)</f>
        <v>Asia</v>
      </c>
    </row>
    <row r="25" spans="1:8" x14ac:dyDescent="0.2">
      <c r="A25" s="9" t="s">
        <v>6</v>
      </c>
      <c r="B25" s="9" t="s">
        <v>50</v>
      </c>
      <c r="C25" s="8" t="s">
        <v>51</v>
      </c>
      <c r="D25" s="8">
        <v>8</v>
      </c>
      <c r="E25" s="8">
        <f>_xlfn.XLOOKUP(D25,Data!$K$2:$K$9,Data!$L$2:$L$9,0,0,1)</f>
        <v>0.5</v>
      </c>
      <c r="F25" s="9" t="s">
        <v>43</v>
      </c>
      <c r="G25" s="11">
        <f>E25/_xlfn.XLOOKUP(A25,Data!$A$1:$A$36,Data!$B$1:$B$36,0,0,1)</f>
        <v>0.1</v>
      </c>
      <c r="H25" s="9" t="str">
        <f>VLOOKUP(F25,[1]Data!F:G,2,FALSE)</f>
        <v>Europe</v>
      </c>
    </row>
    <row r="26" spans="1:8" x14ac:dyDescent="0.2">
      <c r="A26" s="9" t="s">
        <v>6</v>
      </c>
      <c r="B26" s="9" t="s">
        <v>65</v>
      </c>
      <c r="C26" s="8" t="s">
        <v>51</v>
      </c>
      <c r="D26" s="8">
        <v>1</v>
      </c>
      <c r="E26" s="8">
        <f>_xlfn.XLOOKUP(D26,Data!$K$2:$K$9,Data!$L$2:$L$9,0,0,1)</f>
        <v>10</v>
      </c>
      <c r="F26" s="9" t="s">
        <v>41</v>
      </c>
      <c r="G26" s="11">
        <f>E26/_xlfn.XLOOKUP(A26,Data!$A$1:$A$36,Data!$B$1:$B$36,0,0,1)</f>
        <v>2</v>
      </c>
      <c r="H26" s="9" t="str">
        <f>VLOOKUP(F26,[1]Data!F:G,2,FALSE)</f>
        <v>Asia</v>
      </c>
    </row>
    <row r="27" spans="1:8" x14ac:dyDescent="0.2">
      <c r="A27" s="9" t="s">
        <v>6</v>
      </c>
      <c r="B27" s="9" t="s">
        <v>65</v>
      </c>
      <c r="C27" s="8" t="s">
        <v>51</v>
      </c>
      <c r="D27" s="8">
        <v>2</v>
      </c>
      <c r="E27" s="8">
        <f>_xlfn.XLOOKUP(D27,Data!$K$2:$K$9,Data!$L$2:$L$9,0,0,1)</f>
        <v>7</v>
      </c>
      <c r="F27" s="9" t="s">
        <v>17</v>
      </c>
      <c r="G27" s="11">
        <f>E27/_xlfn.XLOOKUP(A27,Data!$A$1:$A$36,Data!$B$1:$B$36,0,0,1)</f>
        <v>1.4</v>
      </c>
      <c r="H27" s="9" t="str">
        <f>VLOOKUP(F27,[1]Data!F:G,2,FALSE)</f>
        <v>Asia</v>
      </c>
    </row>
    <row r="28" spans="1:8" x14ac:dyDescent="0.2">
      <c r="A28" s="9" t="s">
        <v>6</v>
      </c>
      <c r="B28" s="9" t="s">
        <v>65</v>
      </c>
      <c r="C28" s="8" t="s">
        <v>51</v>
      </c>
      <c r="D28" s="8">
        <v>3</v>
      </c>
      <c r="E28" s="8">
        <f>_xlfn.XLOOKUP(D28,Data!$K$2:$K$9,Data!$L$2:$L$9,0,0,1)</f>
        <v>5</v>
      </c>
      <c r="F28" s="9" t="s">
        <v>35</v>
      </c>
      <c r="G28" s="11">
        <f>E28/_xlfn.XLOOKUP(A28,Data!$A$1:$A$36,Data!$B$1:$B$36,0,0,1)</f>
        <v>1</v>
      </c>
      <c r="H28" s="9" t="str">
        <f>VLOOKUP(F28,[1]Data!F:G,2,FALSE)</f>
        <v>North America</v>
      </c>
    </row>
    <row r="29" spans="1:8" x14ac:dyDescent="0.2">
      <c r="A29" s="9" t="s">
        <v>6</v>
      </c>
      <c r="B29" s="9" t="s">
        <v>65</v>
      </c>
      <c r="C29" s="8" t="s">
        <v>51</v>
      </c>
      <c r="D29" s="8">
        <v>4</v>
      </c>
      <c r="E29" s="8">
        <f>_xlfn.XLOOKUP(D29,Data!$K$2:$K$9,Data!$L$2:$L$9,0,0,1)</f>
        <v>2.5</v>
      </c>
      <c r="F29" s="9" t="s">
        <v>38</v>
      </c>
      <c r="G29" s="11">
        <f>E29/_xlfn.XLOOKUP(A29,Data!$A$1:$A$36,Data!$B$1:$B$36,0,0,1)</f>
        <v>0.5</v>
      </c>
      <c r="H29" s="9" t="str">
        <f>VLOOKUP(F29,[1]Data!F:G,2,FALSE)</f>
        <v>Europe</v>
      </c>
    </row>
    <row r="30" spans="1:8" x14ac:dyDescent="0.2">
      <c r="A30" s="9" t="s">
        <v>6</v>
      </c>
      <c r="B30" s="9" t="s">
        <v>65</v>
      </c>
      <c r="C30" s="8" t="s">
        <v>51</v>
      </c>
      <c r="D30" s="8">
        <v>5</v>
      </c>
      <c r="E30" s="8">
        <f>_xlfn.XLOOKUP(D30,Data!$K$2:$K$9,Data!$L$2:$L$9,0,0,1)</f>
        <v>2</v>
      </c>
      <c r="F30" s="9" t="s">
        <v>18</v>
      </c>
      <c r="G30" s="11">
        <f>E30/_xlfn.XLOOKUP(A30,Data!$A$1:$A$36,Data!$B$1:$B$36,0,0,1)</f>
        <v>0.4</v>
      </c>
      <c r="H30" s="9" t="str">
        <f>VLOOKUP(F30,[1]Data!F:G,2,FALSE)</f>
        <v>Asia</v>
      </c>
    </row>
    <row r="31" spans="1:8" x14ac:dyDescent="0.2">
      <c r="A31" s="9" t="s">
        <v>6</v>
      </c>
      <c r="B31" s="9" t="s">
        <v>65</v>
      </c>
      <c r="C31" s="8" t="s">
        <v>51</v>
      </c>
      <c r="D31" s="8">
        <v>6</v>
      </c>
      <c r="E31" s="8">
        <f>_xlfn.XLOOKUP(D31,Data!$K$2:$K$9,Data!$L$2:$L$9,0,0,1)</f>
        <v>1.5</v>
      </c>
      <c r="F31" s="9" t="s">
        <v>26</v>
      </c>
      <c r="G31" s="11">
        <f>E31/_xlfn.XLOOKUP(A31,Data!$A$1:$A$36,Data!$B$1:$B$36,0,0,1)</f>
        <v>0.3</v>
      </c>
      <c r="H31" s="9" t="str">
        <f>VLOOKUP(F31,[1]Data!F:G,2,FALSE)</f>
        <v>Europe</v>
      </c>
    </row>
    <row r="32" spans="1:8" x14ac:dyDescent="0.2">
      <c r="A32" s="9" t="s">
        <v>6</v>
      </c>
      <c r="B32" s="9" t="s">
        <v>65</v>
      </c>
      <c r="C32" s="8" t="s">
        <v>51</v>
      </c>
      <c r="D32" s="8">
        <v>7</v>
      </c>
      <c r="E32" s="8">
        <f>_xlfn.XLOOKUP(D32,Data!$K$2:$K$9,Data!$L$2:$L$9,0,0,1)</f>
        <v>1</v>
      </c>
      <c r="F32" s="9" t="s">
        <v>29</v>
      </c>
      <c r="G32" s="11">
        <f>E32/_xlfn.XLOOKUP(A32,Data!$A$1:$A$36,Data!$B$1:$B$36,0,0,1)</f>
        <v>0.2</v>
      </c>
      <c r="H32" s="9" t="str">
        <f>VLOOKUP(F32,[1]Data!F:G,2,FALSE)</f>
        <v>Asia</v>
      </c>
    </row>
    <row r="33" spans="1:8" x14ac:dyDescent="0.2">
      <c r="A33" s="9" t="s">
        <v>6</v>
      </c>
      <c r="B33" s="9" t="s">
        <v>65</v>
      </c>
      <c r="C33" s="8" t="s">
        <v>51</v>
      </c>
      <c r="D33" s="8">
        <v>8</v>
      </c>
      <c r="E33" s="8">
        <f>_xlfn.XLOOKUP(D33,Data!$K$2:$K$9,Data!$L$2:$L$9,0,0,1)</f>
        <v>0.5</v>
      </c>
      <c r="F33" s="9" t="s">
        <v>28</v>
      </c>
      <c r="G33" s="11">
        <f>E33/_xlfn.XLOOKUP(A33,Data!$A$1:$A$36,Data!$B$1:$B$36,0,0,1)</f>
        <v>0.1</v>
      </c>
      <c r="H33" s="9" t="str">
        <f>VLOOKUP(F33,[1]Data!F:G,2,FALSE)</f>
        <v>Asia</v>
      </c>
    </row>
    <row r="34" spans="1:8" x14ac:dyDescent="0.2">
      <c r="A34" s="9" t="s">
        <v>6</v>
      </c>
      <c r="B34" s="9" t="s">
        <v>66</v>
      </c>
      <c r="C34" s="8" t="s">
        <v>67</v>
      </c>
      <c r="D34" s="8">
        <v>1</v>
      </c>
      <c r="E34" s="8">
        <f>_xlfn.XLOOKUP(D34,Data!$K$2:$K$9,Data!$L$2:$L$9,0,0,1)</f>
        <v>10</v>
      </c>
      <c r="F34" s="9" t="s">
        <v>41</v>
      </c>
      <c r="G34" s="11">
        <f>E34/_xlfn.XLOOKUP(A34,Data!$A$1:$A$36,Data!$B$1:$B$36,0,0,1)</f>
        <v>2</v>
      </c>
      <c r="H34" s="9" t="str">
        <f>VLOOKUP(F34,[1]Data!F:G,2,FALSE)</f>
        <v>Asia</v>
      </c>
    </row>
    <row r="35" spans="1:8" x14ac:dyDescent="0.2">
      <c r="A35" s="9" t="s">
        <v>6</v>
      </c>
      <c r="B35" s="9" t="s">
        <v>66</v>
      </c>
      <c r="C35" s="8" t="s">
        <v>67</v>
      </c>
      <c r="D35" s="8">
        <v>2</v>
      </c>
      <c r="E35" s="8">
        <f>_xlfn.XLOOKUP(D35,Data!$K$2:$K$9,Data!$L$2:$L$9,0,0,1)</f>
        <v>7</v>
      </c>
      <c r="F35" s="9" t="s">
        <v>26</v>
      </c>
      <c r="G35" s="11">
        <f>E35/_xlfn.XLOOKUP(A35,Data!$A$1:$A$36,Data!$B$1:$B$36,0,0,1)</f>
        <v>1.4</v>
      </c>
      <c r="H35" s="9" t="str">
        <f>VLOOKUP(F35,[1]Data!F:G,2,FALSE)</f>
        <v>Europe</v>
      </c>
    </row>
    <row r="36" spans="1:8" x14ac:dyDescent="0.2">
      <c r="A36" s="9" t="s">
        <v>6</v>
      </c>
      <c r="B36" s="9" t="s">
        <v>66</v>
      </c>
      <c r="C36" s="8" t="s">
        <v>67</v>
      </c>
      <c r="D36" s="8">
        <v>3</v>
      </c>
      <c r="E36" s="8">
        <f>_xlfn.XLOOKUP(D36,Data!$K$2:$K$9,Data!$L$2:$L$9,0,0,1)</f>
        <v>5</v>
      </c>
      <c r="F36" s="9" t="s">
        <v>45</v>
      </c>
      <c r="G36" s="11">
        <f>E36/_xlfn.XLOOKUP(A36,Data!$A$1:$A$36,Data!$B$1:$B$36,0,0,1)</f>
        <v>1</v>
      </c>
      <c r="H36" s="9" t="str">
        <f>VLOOKUP(F36,[1]Data!F:G,2,FALSE)</f>
        <v>North America</v>
      </c>
    </row>
    <row r="37" spans="1:8" x14ac:dyDescent="0.2">
      <c r="A37" s="9" t="s">
        <v>6</v>
      </c>
      <c r="B37" s="9" t="s">
        <v>66</v>
      </c>
      <c r="C37" s="8" t="s">
        <v>67</v>
      </c>
      <c r="D37" s="8">
        <v>4</v>
      </c>
      <c r="E37" s="8">
        <f>_xlfn.XLOOKUP(D37,Data!$K$2:$K$9,Data!$L$2:$L$9,0,0,1)</f>
        <v>2.5</v>
      </c>
      <c r="F37" s="9" t="s">
        <v>28</v>
      </c>
      <c r="G37" s="11">
        <f>E37/_xlfn.XLOOKUP(A37,Data!$A$1:$A$36,Data!$B$1:$B$36,0,0,1)</f>
        <v>0.5</v>
      </c>
      <c r="H37" s="9" t="str">
        <f>VLOOKUP(F37,[1]Data!F:G,2,FALSE)</f>
        <v>Asia</v>
      </c>
    </row>
    <row r="38" spans="1:8" x14ac:dyDescent="0.2">
      <c r="A38" s="9" t="s">
        <v>6</v>
      </c>
      <c r="B38" s="9" t="s">
        <v>66</v>
      </c>
      <c r="C38" s="8" t="s">
        <v>67</v>
      </c>
      <c r="D38" s="8">
        <v>5</v>
      </c>
      <c r="E38" s="8">
        <f>_xlfn.XLOOKUP(D38,Data!$K$2:$K$9,Data!$L$2:$L$9,0,0,1)</f>
        <v>2</v>
      </c>
      <c r="F38" s="9" t="s">
        <v>32</v>
      </c>
      <c r="G38" s="11">
        <f>E38/_xlfn.XLOOKUP(A38,Data!$A$1:$A$36,Data!$B$1:$B$36,0,0,1)</f>
        <v>0.4</v>
      </c>
      <c r="H38" s="9" t="str">
        <f>VLOOKUP(F38,[1]Data!F:G,2,FALSE)</f>
        <v>Asia</v>
      </c>
    </row>
    <row r="39" spans="1:8" x14ac:dyDescent="0.2">
      <c r="A39" s="9" t="s">
        <v>6</v>
      </c>
      <c r="B39" s="9" t="s">
        <v>66</v>
      </c>
      <c r="C39" s="8" t="s">
        <v>67</v>
      </c>
      <c r="D39" s="8">
        <v>6</v>
      </c>
      <c r="E39" s="8">
        <f>_xlfn.XLOOKUP(D39,Data!$K$2:$K$9,Data!$L$2:$L$9,0,0,1)</f>
        <v>1.5</v>
      </c>
      <c r="F39" s="9" t="s">
        <v>42</v>
      </c>
      <c r="G39" s="11">
        <f>E39/_xlfn.XLOOKUP(A39,Data!$A$1:$A$36,Data!$B$1:$B$36,0,0,1)</f>
        <v>0.3</v>
      </c>
      <c r="H39" s="9" t="str">
        <f>VLOOKUP(F39,[1]Data!F:G,2,FALSE)</f>
        <v>Europe</v>
      </c>
    </row>
    <row r="40" spans="1:8" x14ac:dyDescent="0.2">
      <c r="A40" s="9" t="s">
        <v>6</v>
      </c>
      <c r="B40" s="9" t="s">
        <v>66</v>
      </c>
      <c r="C40" s="8" t="s">
        <v>67</v>
      </c>
      <c r="D40" s="8">
        <v>7</v>
      </c>
      <c r="E40" s="8">
        <f>_xlfn.XLOOKUP(D40,Data!$K$2:$K$9,Data!$L$2:$L$9,0,0,1)</f>
        <v>1</v>
      </c>
      <c r="F40" s="9" t="s">
        <v>31</v>
      </c>
      <c r="G40" s="11">
        <f>E40/_xlfn.XLOOKUP(A40,Data!$A$1:$A$36,Data!$B$1:$B$36,0,0,1)</f>
        <v>0.2</v>
      </c>
      <c r="H40" s="9" t="str">
        <f>VLOOKUP(F40,[1]Data!F:G,2,FALSE)</f>
        <v>Europe</v>
      </c>
    </row>
    <row r="41" spans="1:8" x14ac:dyDescent="0.2">
      <c r="A41" s="9" t="s">
        <v>6</v>
      </c>
      <c r="B41" s="9" t="s">
        <v>66</v>
      </c>
      <c r="C41" s="8" t="s">
        <v>67</v>
      </c>
      <c r="D41" s="8">
        <v>8</v>
      </c>
      <c r="E41" s="8">
        <f>_xlfn.XLOOKUP(D41,Data!$K$2:$K$9,Data!$L$2:$L$9,0,0,1)</f>
        <v>0.5</v>
      </c>
      <c r="F41" s="9" t="s">
        <v>35</v>
      </c>
      <c r="G41" s="11">
        <f>E41/_xlfn.XLOOKUP(A41,Data!$A$1:$A$36,Data!$B$1:$B$36,0,0,1)</f>
        <v>0.1</v>
      </c>
      <c r="H41" s="9" t="str">
        <f>VLOOKUP(F41,[1]Data!F:G,2,FALSE)</f>
        <v>North America</v>
      </c>
    </row>
    <row r="42" spans="1:8" x14ac:dyDescent="0.2">
      <c r="A42" s="9" t="s">
        <v>68</v>
      </c>
      <c r="B42" s="9" t="s">
        <v>69</v>
      </c>
      <c r="C42" s="8" t="s">
        <v>51</v>
      </c>
      <c r="D42" s="8">
        <v>1</v>
      </c>
      <c r="E42" s="8">
        <f>_xlfn.XLOOKUP(D42,Data!$K$2:$K$9,Data!$L$2:$L$9,0,0,1)</f>
        <v>10</v>
      </c>
      <c r="F42" s="9" t="s">
        <v>17</v>
      </c>
      <c r="G42" s="11">
        <f>E42/_xlfn.XLOOKUP(A42,Data!$A$1:$A$36,Data!$B$1:$B$36,0,0,1)</f>
        <v>5</v>
      </c>
      <c r="H42" s="9" t="str">
        <f>VLOOKUP(F42,[1]Data!F:G,2,FALSE)</f>
        <v>Asia</v>
      </c>
    </row>
    <row r="43" spans="1:8" x14ac:dyDescent="0.2">
      <c r="A43" s="9" t="s">
        <v>68</v>
      </c>
      <c r="B43" s="9" t="s">
        <v>69</v>
      </c>
      <c r="C43" s="8" t="s">
        <v>51</v>
      </c>
      <c r="D43" s="8">
        <v>2</v>
      </c>
      <c r="E43" s="8">
        <f>_xlfn.XLOOKUP(D43,Data!$K$2:$K$9,Data!$L$2:$L$9,0,0,1)</f>
        <v>7</v>
      </c>
      <c r="F43" s="9" t="s">
        <v>27</v>
      </c>
      <c r="G43" s="11">
        <f>E43/_xlfn.XLOOKUP(A43,Data!$A$1:$A$36,Data!$B$1:$B$36,0,0,1)</f>
        <v>3.5</v>
      </c>
      <c r="H43" s="9" t="str">
        <f>VLOOKUP(F43,[1]Data!F:G,2,FALSE)</f>
        <v>Europe</v>
      </c>
    </row>
    <row r="44" spans="1:8" x14ac:dyDescent="0.2">
      <c r="A44" s="9" t="s">
        <v>68</v>
      </c>
      <c r="B44" s="9" t="s">
        <v>69</v>
      </c>
      <c r="C44" s="8" t="s">
        <v>51</v>
      </c>
      <c r="D44" s="8">
        <v>3</v>
      </c>
      <c r="E44" s="8">
        <f>_xlfn.XLOOKUP(D44,Data!$K$2:$K$9,Data!$L$2:$L$9,0,0,1)</f>
        <v>5</v>
      </c>
      <c r="F44" s="9" t="s">
        <v>38</v>
      </c>
      <c r="G44" s="11">
        <f>E44/_xlfn.XLOOKUP(A44,Data!$A$1:$A$36,Data!$B$1:$B$36,0,0,1)</f>
        <v>2.5</v>
      </c>
      <c r="H44" s="9" t="str">
        <f>VLOOKUP(F44,[1]Data!F:G,2,FALSE)</f>
        <v>Europe</v>
      </c>
    </row>
    <row r="45" spans="1:8" x14ac:dyDescent="0.2">
      <c r="A45" s="9" t="s">
        <v>68</v>
      </c>
      <c r="B45" s="9" t="s">
        <v>69</v>
      </c>
      <c r="C45" s="8" t="s">
        <v>51</v>
      </c>
      <c r="D45" s="8">
        <v>4</v>
      </c>
      <c r="E45" s="8">
        <f>_xlfn.XLOOKUP(D45,Data!$K$2:$K$9,Data!$L$2:$L$9,0,0,1)</f>
        <v>2.5</v>
      </c>
      <c r="F45" s="9" t="s">
        <v>52</v>
      </c>
      <c r="G45" s="11">
        <f>E45/_xlfn.XLOOKUP(A45,Data!$A$1:$A$36,Data!$B$1:$B$36,0,0,1)</f>
        <v>1.25</v>
      </c>
      <c r="H45" s="9" t="str">
        <f>VLOOKUP(F45,[1]Data!F:G,2,FALSE)</f>
        <v>Europe</v>
      </c>
    </row>
    <row r="46" spans="1:8" x14ac:dyDescent="0.2">
      <c r="A46" s="9" t="s">
        <v>68</v>
      </c>
      <c r="B46" s="9" t="s">
        <v>69</v>
      </c>
      <c r="C46" s="8" t="s">
        <v>51</v>
      </c>
      <c r="D46" s="8">
        <v>5</v>
      </c>
      <c r="E46" s="8">
        <f>_xlfn.XLOOKUP(D46,Data!$K$2:$K$9,Data!$L$2:$L$9,0,0,1)</f>
        <v>2</v>
      </c>
      <c r="F46" s="9" t="s">
        <v>44</v>
      </c>
      <c r="G46" s="11">
        <f>E46/_xlfn.XLOOKUP(A46,Data!$A$1:$A$36,Data!$B$1:$B$36,0,0,1)</f>
        <v>1</v>
      </c>
      <c r="H46" s="9" t="str">
        <f>VLOOKUP(F46,[1]Data!F:G,2,FALSE)</f>
        <v>Europe</v>
      </c>
    </row>
    <row r="47" spans="1:8" x14ac:dyDescent="0.2">
      <c r="A47" s="9" t="s">
        <v>68</v>
      </c>
      <c r="B47" s="9" t="s">
        <v>69</v>
      </c>
      <c r="C47" s="8" t="s">
        <v>51</v>
      </c>
      <c r="D47" s="8">
        <v>6</v>
      </c>
      <c r="E47" s="8">
        <f>_xlfn.XLOOKUP(D47,Data!$K$2:$K$9,Data!$L$2:$L$9,0,0,1)</f>
        <v>1.5</v>
      </c>
      <c r="F47" s="9" t="s">
        <v>70</v>
      </c>
      <c r="G47" s="11">
        <f>E47/_xlfn.XLOOKUP(A47,Data!$A$1:$A$36,Data!$B$1:$B$36,0,0,1)</f>
        <v>0.75</v>
      </c>
      <c r="H47" s="9" t="str">
        <f>VLOOKUP(F47,[1]Data!F:G,2,FALSE)</f>
        <v>Europe</v>
      </c>
    </row>
    <row r="48" spans="1:8" x14ac:dyDescent="0.2">
      <c r="A48" s="9" t="s">
        <v>68</v>
      </c>
      <c r="B48" s="9" t="s">
        <v>69</v>
      </c>
      <c r="C48" s="8" t="s">
        <v>51</v>
      </c>
      <c r="D48" s="8">
        <v>7</v>
      </c>
      <c r="E48" s="8">
        <f>_xlfn.XLOOKUP(D48,Data!$K$2:$K$9,Data!$L$2:$L$9,0,0,1)</f>
        <v>1</v>
      </c>
      <c r="F48" s="9" t="s">
        <v>42</v>
      </c>
      <c r="G48" s="11">
        <f>E48/_xlfn.XLOOKUP(A48,Data!$A$1:$A$36,Data!$B$1:$B$36,0,0,1)</f>
        <v>0.5</v>
      </c>
      <c r="H48" s="9" t="str">
        <f>VLOOKUP(F48,[1]Data!F:G,2,FALSE)</f>
        <v>Europe</v>
      </c>
    </row>
    <row r="49" spans="1:8" x14ac:dyDescent="0.2">
      <c r="A49" s="9" t="s">
        <v>68</v>
      </c>
      <c r="B49" s="9" t="s">
        <v>69</v>
      </c>
      <c r="C49" s="8" t="s">
        <v>51</v>
      </c>
      <c r="D49" s="8">
        <v>8</v>
      </c>
      <c r="E49" s="8">
        <f>_xlfn.XLOOKUP(D49,Data!$K$2:$K$9,Data!$L$2:$L$9,0,0,1)</f>
        <v>0.5</v>
      </c>
      <c r="F49" s="9" t="s">
        <v>32</v>
      </c>
      <c r="G49" s="11">
        <f>E49/_xlfn.XLOOKUP(A49,Data!$A$1:$A$36,Data!$B$1:$B$36,0,0,1)</f>
        <v>0.25</v>
      </c>
      <c r="H49" s="9" t="str">
        <f>VLOOKUP(F49,[1]Data!F:G,2,FALSE)</f>
        <v>Asia</v>
      </c>
    </row>
    <row r="50" spans="1:8" x14ac:dyDescent="0.2">
      <c r="A50" s="9" t="s">
        <v>68</v>
      </c>
      <c r="B50" s="9" t="s">
        <v>72</v>
      </c>
      <c r="C50" s="8" t="s">
        <v>51</v>
      </c>
      <c r="D50" s="8">
        <v>1</v>
      </c>
      <c r="E50" s="8">
        <f>_xlfn.XLOOKUP(D50,Data!$K$2:$K$9,Data!$L$2:$L$9,0,0,1)</f>
        <v>10</v>
      </c>
      <c r="F50" s="9" t="s">
        <v>17</v>
      </c>
      <c r="G50" s="11">
        <f>E50/_xlfn.XLOOKUP(A50,Data!$A$1:$A$36,Data!$B$1:$B$36,0,0,1)</f>
        <v>5</v>
      </c>
      <c r="H50" s="9" t="str">
        <f>VLOOKUP(F50,[1]Data!F:G,2,FALSE)</f>
        <v>Asia</v>
      </c>
    </row>
    <row r="51" spans="1:8" x14ac:dyDescent="0.2">
      <c r="A51" s="9" t="s">
        <v>68</v>
      </c>
      <c r="B51" s="9" t="s">
        <v>72</v>
      </c>
      <c r="C51" s="8" t="s">
        <v>51</v>
      </c>
      <c r="D51" s="8">
        <v>2</v>
      </c>
      <c r="E51" s="8">
        <f>_xlfn.XLOOKUP(D51,Data!$K$2:$K$9,Data!$L$2:$L$9,0,0,1)</f>
        <v>7</v>
      </c>
      <c r="F51" s="9" t="s">
        <v>45</v>
      </c>
      <c r="G51" s="11">
        <f>E51/_xlfn.XLOOKUP(A51,Data!$A$1:$A$36,Data!$B$1:$B$36,0,0,1)</f>
        <v>3.5</v>
      </c>
      <c r="H51" s="9" t="str">
        <f>VLOOKUP(F51,[1]Data!F:G,2,FALSE)</f>
        <v>North America</v>
      </c>
    </row>
    <row r="52" spans="1:8" x14ac:dyDescent="0.2">
      <c r="A52" s="9" t="s">
        <v>68</v>
      </c>
      <c r="B52" s="9" t="s">
        <v>72</v>
      </c>
      <c r="C52" s="8" t="s">
        <v>51</v>
      </c>
      <c r="D52" s="8">
        <v>3</v>
      </c>
      <c r="E52" s="8">
        <f>_xlfn.XLOOKUP(D52,Data!$K$2:$K$9,Data!$L$2:$L$9,0,0,1)</f>
        <v>5</v>
      </c>
      <c r="F52" s="9" t="s">
        <v>42</v>
      </c>
      <c r="G52" s="11">
        <f>E52/_xlfn.XLOOKUP(A52,Data!$A$1:$A$36,Data!$B$1:$B$36,0,0,1)</f>
        <v>2.5</v>
      </c>
      <c r="H52" s="9" t="str">
        <f>VLOOKUP(F52,[1]Data!F:G,2,FALSE)</f>
        <v>Europe</v>
      </c>
    </row>
    <row r="53" spans="1:8" x14ac:dyDescent="0.2">
      <c r="A53" s="9" t="s">
        <v>68</v>
      </c>
      <c r="B53" s="9" t="s">
        <v>72</v>
      </c>
      <c r="C53" s="8" t="s">
        <v>51</v>
      </c>
      <c r="D53" s="8">
        <v>4</v>
      </c>
      <c r="E53" s="8">
        <f>_xlfn.XLOOKUP(D53,Data!$K$2:$K$9,Data!$L$2:$L$9,0,0,1)</f>
        <v>2.5</v>
      </c>
      <c r="F53" s="9" t="s">
        <v>25</v>
      </c>
      <c r="G53" s="11">
        <f>E53/_xlfn.XLOOKUP(A53,Data!$A$1:$A$36,Data!$B$1:$B$36,0,0,1)</f>
        <v>1.25</v>
      </c>
      <c r="H53" s="9" t="str">
        <f>VLOOKUP(F53,[1]Data!F:G,2,FALSE)</f>
        <v>Europe</v>
      </c>
    </row>
    <row r="54" spans="1:8" x14ac:dyDescent="0.2">
      <c r="A54" s="9" t="s">
        <v>68</v>
      </c>
      <c r="B54" s="9" t="s">
        <v>72</v>
      </c>
      <c r="C54" s="8" t="s">
        <v>51</v>
      </c>
      <c r="D54" s="8">
        <v>5</v>
      </c>
      <c r="E54" s="8">
        <f>_xlfn.XLOOKUP(D54,Data!$K$2:$K$9,Data!$L$2:$L$9,0,0,1)</f>
        <v>2</v>
      </c>
      <c r="F54" s="9" t="s">
        <v>32</v>
      </c>
      <c r="G54" s="11">
        <f>E54/_xlfn.XLOOKUP(A54,Data!$A$1:$A$36,Data!$B$1:$B$36,0,0,1)</f>
        <v>1</v>
      </c>
      <c r="H54" s="9" t="str">
        <f>VLOOKUP(F54,[1]Data!F:G,2,FALSE)</f>
        <v>Asia</v>
      </c>
    </row>
    <row r="55" spans="1:8" x14ac:dyDescent="0.2">
      <c r="A55" s="9" t="s">
        <v>68</v>
      </c>
      <c r="B55" s="9" t="s">
        <v>72</v>
      </c>
      <c r="C55" s="8" t="s">
        <v>51</v>
      </c>
      <c r="D55" s="8">
        <v>6</v>
      </c>
      <c r="E55" s="8">
        <f>_xlfn.XLOOKUP(D55,Data!$K$2:$K$9,Data!$L$2:$L$9,0,0,1)</f>
        <v>1.5</v>
      </c>
      <c r="F55" s="9" t="s">
        <v>14</v>
      </c>
      <c r="G55" s="11">
        <f>E55/_xlfn.XLOOKUP(A55,Data!$A$1:$A$36,Data!$B$1:$B$36,0,0,1)</f>
        <v>0.75</v>
      </c>
      <c r="H55" s="9" t="str">
        <f>VLOOKUP(F55,[1]Data!F:G,2,FALSE)</f>
        <v>North America</v>
      </c>
    </row>
    <row r="56" spans="1:8" x14ac:dyDescent="0.2">
      <c r="A56" s="9" t="s">
        <v>68</v>
      </c>
      <c r="B56" s="9" t="s">
        <v>72</v>
      </c>
      <c r="C56" s="8" t="s">
        <v>51</v>
      </c>
      <c r="D56" s="8">
        <v>7</v>
      </c>
      <c r="E56" s="8">
        <f>_xlfn.XLOOKUP(D56,Data!$K$2:$K$9,Data!$L$2:$L$9,0,0,1)</f>
        <v>1</v>
      </c>
      <c r="F56" s="9" t="s">
        <v>35</v>
      </c>
      <c r="G56" s="11">
        <f>E56/_xlfn.XLOOKUP(A56,Data!$A$1:$A$36,Data!$B$1:$B$36,0,0,1)</f>
        <v>0.5</v>
      </c>
      <c r="H56" s="9" t="str">
        <f>VLOOKUP(F56,[1]Data!F:G,2,FALSE)</f>
        <v>North America</v>
      </c>
    </row>
    <row r="57" spans="1:8" x14ac:dyDescent="0.2">
      <c r="A57" s="9" t="s">
        <v>68</v>
      </c>
      <c r="B57" s="9" t="s">
        <v>72</v>
      </c>
      <c r="C57" s="8" t="s">
        <v>51</v>
      </c>
      <c r="D57" s="8">
        <v>8</v>
      </c>
      <c r="E57" s="8">
        <f>_xlfn.XLOOKUP(D57,Data!$K$2:$K$9,Data!$L$2:$L$9,0,0,1)</f>
        <v>0.5</v>
      </c>
      <c r="F57" s="9" t="s">
        <v>31</v>
      </c>
      <c r="G57" s="11">
        <f>E57/_xlfn.XLOOKUP(A57,Data!$A$1:$A$36,Data!$B$1:$B$36,0,0,1)</f>
        <v>0.25</v>
      </c>
      <c r="H57" s="9" t="str">
        <f>VLOOKUP(F57,[1]Data!F:G,2,FALSE)</f>
        <v>Europe</v>
      </c>
    </row>
    <row r="58" spans="1:8" x14ac:dyDescent="0.2">
      <c r="A58" s="9" t="s">
        <v>73</v>
      </c>
      <c r="B58" s="9" t="s">
        <v>74</v>
      </c>
      <c r="C58" s="8" t="s">
        <v>8</v>
      </c>
      <c r="D58" s="8">
        <v>1</v>
      </c>
      <c r="E58" s="8">
        <f>_xlfn.XLOOKUP(D58,Data!$K$2:$K$9,Data!$L$2:$L$9,0,0,1)</f>
        <v>10</v>
      </c>
      <c r="F58" s="9" t="s">
        <v>45</v>
      </c>
      <c r="G58" s="11">
        <f>E58/_xlfn.XLOOKUP(A58,Data!$A$1:$A$36,Data!$B$1:$B$36,0,0,1)</f>
        <v>0.20833333333333334</v>
      </c>
      <c r="H58" s="9" t="str">
        <f>VLOOKUP(F58,[1]Data!F:G,2,FALSE)</f>
        <v>North America</v>
      </c>
    </row>
    <row r="59" spans="1:8" x14ac:dyDescent="0.2">
      <c r="A59" s="9" t="s">
        <v>73</v>
      </c>
      <c r="B59" s="9" t="s">
        <v>74</v>
      </c>
      <c r="C59" s="8" t="s">
        <v>8</v>
      </c>
      <c r="D59" s="8">
        <v>2</v>
      </c>
      <c r="E59" s="8">
        <f>_xlfn.XLOOKUP(D59,Data!$K$2:$K$9,Data!$L$2:$L$9,0,0,1)</f>
        <v>7</v>
      </c>
      <c r="F59" s="9" t="s">
        <v>105</v>
      </c>
      <c r="G59" s="11">
        <f>E59/_xlfn.XLOOKUP(A59,Data!$A$1:$A$36,Data!$B$1:$B$36,0,0,1)</f>
        <v>0.14583333333333334</v>
      </c>
      <c r="H59" s="9" t="str">
        <f>VLOOKUP(F59,[1]Data!F:G,2,FALSE)</f>
        <v>North America</v>
      </c>
    </row>
    <row r="60" spans="1:8" x14ac:dyDescent="0.2">
      <c r="A60" s="9" t="s">
        <v>73</v>
      </c>
      <c r="B60" s="9" t="s">
        <v>74</v>
      </c>
      <c r="C60" s="8" t="s">
        <v>8</v>
      </c>
      <c r="D60" s="8">
        <v>3</v>
      </c>
      <c r="E60" s="8">
        <f>_xlfn.XLOOKUP(D60,Data!$K$2:$K$9,Data!$L$2:$L$9,0,0,1)</f>
        <v>5</v>
      </c>
      <c r="F60" s="9" t="s">
        <v>45</v>
      </c>
      <c r="G60" s="11">
        <f>E60/_xlfn.XLOOKUP(A60,Data!$A$1:$A$36,Data!$B$1:$B$36,0,0,1)</f>
        <v>0.10416666666666667</v>
      </c>
      <c r="H60" s="9" t="str">
        <f>VLOOKUP(F60,[1]Data!F:G,2,FALSE)</f>
        <v>North America</v>
      </c>
    </row>
    <row r="61" spans="1:8" x14ac:dyDescent="0.2">
      <c r="A61" s="9" t="s">
        <v>73</v>
      </c>
      <c r="B61" s="9" t="s">
        <v>74</v>
      </c>
      <c r="C61" s="8" t="s">
        <v>8</v>
      </c>
      <c r="D61" s="8">
        <v>4</v>
      </c>
      <c r="E61" s="8">
        <f>_xlfn.XLOOKUP(D61,Data!$K$2:$K$9,Data!$L$2:$L$9,0,0,1)</f>
        <v>2.5</v>
      </c>
      <c r="F61" s="9" t="s">
        <v>40</v>
      </c>
      <c r="G61" s="11">
        <f>E61/_xlfn.XLOOKUP(A61,Data!$A$1:$A$36,Data!$B$1:$B$36,0,0,1)</f>
        <v>5.2083333333333336E-2</v>
      </c>
      <c r="H61" s="9" t="str">
        <f>VLOOKUP(F61,[1]Data!F:G,2,FALSE)</f>
        <v>Africa</v>
      </c>
    </row>
    <row r="62" spans="1:8" x14ac:dyDescent="0.2">
      <c r="A62" s="9" t="s">
        <v>73</v>
      </c>
      <c r="B62" s="9" t="s">
        <v>74</v>
      </c>
      <c r="C62" s="8" t="s">
        <v>8</v>
      </c>
      <c r="D62" s="8">
        <v>5</v>
      </c>
      <c r="E62" s="8">
        <f>_xlfn.XLOOKUP(D62,Data!$K$2:$K$9,Data!$L$2:$L$9,0,0,1)</f>
        <v>2</v>
      </c>
      <c r="F62" s="9" t="s">
        <v>31</v>
      </c>
      <c r="G62" s="11">
        <f>E62/_xlfn.XLOOKUP(A62,Data!$A$1:$A$36,Data!$B$1:$B$36,0,0,1)</f>
        <v>4.1666666666666664E-2</v>
      </c>
      <c r="H62" s="9" t="str">
        <f>VLOOKUP(F62,[1]Data!F:G,2,FALSE)</f>
        <v>Europe</v>
      </c>
    </row>
    <row r="63" spans="1:8" x14ac:dyDescent="0.2">
      <c r="A63" s="9" t="s">
        <v>73</v>
      </c>
      <c r="B63" s="9" t="s">
        <v>74</v>
      </c>
      <c r="C63" s="8" t="s">
        <v>8</v>
      </c>
      <c r="D63" s="8">
        <v>6</v>
      </c>
      <c r="E63" s="8">
        <f>_xlfn.XLOOKUP(D63,Data!$K$2:$K$9,Data!$L$2:$L$9,0,0,1)</f>
        <v>1.5</v>
      </c>
      <c r="F63" s="9" t="s">
        <v>82</v>
      </c>
      <c r="G63" s="11">
        <f>E63/_xlfn.XLOOKUP(A63,Data!$A$1:$A$36,Data!$B$1:$B$36,0,0,1)</f>
        <v>3.125E-2</v>
      </c>
      <c r="H63" s="9" t="str">
        <f>VLOOKUP(F63,[1]Data!F:G,2,FALSE)</f>
        <v>Africa</v>
      </c>
    </row>
    <row r="64" spans="1:8" x14ac:dyDescent="0.2">
      <c r="A64" s="9" t="s">
        <v>73</v>
      </c>
      <c r="B64" s="9" t="s">
        <v>74</v>
      </c>
      <c r="C64" s="8" t="s">
        <v>8</v>
      </c>
      <c r="D64" s="8">
        <v>7</v>
      </c>
      <c r="E64" s="8">
        <f>_xlfn.XLOOKUP(D64,Data!$K$2:$K$9,Data!$L$2:$L$9,0,0,1)</f>
        <v>1</v>
      </c>
      <c r="F64" s="9" t="s">
        <v>45</v>
      </c>
      <c r="G64" s="11">
        <f>E64/_xlfn.XLOOKUP(A64,Data!$A$1:$A$36,Data!$B$1:$B$36,0,0,1)</f>
        <v>2.0833333333333332E-2</v>
      </c>
      <c r="H64" s="9" t="str">
        <f>VLOOKUP(F64,[1]Data!F:G,2,FALSE)</f>
        <v>North America</v>
      </c>
    </row>
    <row r="65" spans="1:8" x14ac:dyDescent="0.2">
      <c r="A65" s="9" t="s">
        <v>73</v>
      </c>
      <c r="B65" s="9" t="s">
        <v>74</v>
      </c>
      <c r="C65" s="8" t="s">
        <v>8</v>
      </c>
      <c r="D65" s="8">
        <v>8</v>
      </c>
      <c r="E65" s="8">
        <f>_xlfn.XLOOKUP(D65,Data!$K$2:$K$9,Data!$L$2:$L$9,0,0,1)</f>
        <v>0.5</v>
      </c>
      <c r="F65" s="9" t="s">
        <v>105</v>
      </c>
      <c r="G65" s="11">
        <f>E65/_xlfn.XLOOKUP(A65,Data!$A$1:$A$36,Data!$B$1:$B$36,0,0,1)</f>
        <v>1.0416666666666666E-2</v>
      </c>
      <c r="H65" s="9" t="str">
        <f>VLOOKUP(F65,[1]Data!F:G,2,FALSE)</f>
        <v>North America</v>
      </c>
    </row>
    <row r="66" spans="1:8" x14ac:dyDescent="0.2">
      <c r="A66" s="9" t="s">
        <v>73</v>
      </c>
      <c r="B66" s="9" t="s">
        <v>135</v>
      </c>
      <c r="C66" s="8" t="s">
        <v>8</v>
      </c>
      <c r="D66" s="8">
        <v>1</v>
      </c>
      <c r="E66" s="8">
        <f>_xlfn.XLOOKUP(D66,Data!$K$2:$K$9,Data!$L$2:$L$9,0,0,1)</f>
        <v>10</v>
      </c>
      <c r="F66" s="9" t="s">
        <v>82</v>
      </c>
      <c r="G66" s="11">
        <f>E66/_xlfn.XLOOKUP(A66,Data!$A$1:$A$36,Data!$B$1:$B$36,0,0,1)</f>
        <v>0.20833333333333334</v>
      </c>
      <c r="H66" s="9" t="str">
        <f>VLOOKUP(F66,[1]Data!F:G,2,FALSE)</f>
        <v>Africa</v>
      </c>
    </row>
    <row r="67" spans="1:8" x14ac:dyDescent="0.2">
      <c r="A67" s="9" t="s">
        <v>73</v>
      </c>
      <c r="B67" s="9" t="s">
        <v>135</v>
      </c>
      <c r="C67" s="8" t="s">
        <v>8</v>
      </c>
      <c r="D67" s="8">
        <v>2</v>
      </c>
      <c r="E67" s="8">
        <f>_xlfn.XLOOKUP(D67,Data!$K$2:$K$9,Data!$L$2:$L$9,0,0,1)</f>
        <v>7</v>
      </c>
      <c r="F67" s="9" t="s">
        <v>45</v>
      </c>
      <c r="G67" s="11">
        <f>E67/_xlfn.XLOOKUP(A67,Data!$A$1:$A$36,Data!$B$1:$B$36,0,0,1)</f>
        <v>0.14583333333333334</v>
      </c>
      <c r="H67" s="9" t="str">
        <f>VLOOKUP(F67,[1]Data!F:G,2,FALSE)</f>
        <v>North America</v>
      </c>
    </row>
    <row r="68" spans="1:8" x14ac:dyDescent="0.2">
      <c r="A68" s="9" t="s">
        <v>73</v>
      </c>
      <c r="B68" s="9" t="s">
        <v>135</v>
      </c>
      <c r="C68" s="8" t="s">
        <v>8</v>
      </c>
      <c r="D68" s="8">
        <v>3</v>
      </c>
      <c r="E68" s="8">
        <f>_xlfn.XLOOKUP(D68,Data!$K$2:$K$9,Data!$L$2:$L$9,0,0,1)</f>
        <v>5</v>
      </c>
      <c r="F68" s="9" t="s">
        <v>45</v>
      </c>
      <c r="G68" s="11">
        <f>E68/_xlfn.XLOOKUP(A68,Data!$A$1:$A$36,Data!$B$1:$B$36,0,0,1)</f>
        <v>0.10416666666666667</v>
      </c>
      <c r="H68" s="9" t="str">
        <f>VLOOKUP(F68,[1]Data!F:G,2,FALSE)</f>
        <v>North America</v>
      </c>
    </row>
    <row r="69" spans="1:8" x14ac:dyDescent="0.2">
      <c r="A69" s="9" t="s">
        <v>73</v>
      </c>
      <c r="B69" s="9" t="s">
        <v>135</v>
      </c>
      <c r="C69" s="8" t="s">
        <v>8</v>
      </c>
      <c r="D69" s="8">
        <v>4</v>
      </c>
      <c r="E69" s="8">
        <f>_xlfn.XLOOKUP(D69,Data!$K$2:$K$9,Data!$L$2:$L$9,0,0,1)</f>
        <v>2.5</v>
      </c>
      <c r="F69" s="9" t="s">
        <v>45</v>
      </c>
      <c r="G69" s="11">
        <f>E69/_xlfn.XLOOKUP(A69,Data!$A$1:$A$36,Data!$B$1:$B$36,0,0,1)</f>
        <v>5.2083333333333336E-2</v>
      </c>
      <c r="H69" s="9" t="str">
        <f>VLOOKUP(F69,[1]Data!F:G,2,FALSE)</f>
        <v>North America</v>
      </c>
    </row>
    <row r="70" spans="1:8" x14ac:dyDescent="0.2">
      <c r="A70" s="9" t="s">
        <v>73</v>
      </c>
      <c r="B70" s="9" t="s">
        <v>135</v>
      </c>
      <c r="C70" s="8" t="s">
        <v>8</v>
      </c>
      <c r="D70" s="8">
        <v>5</v>
      </c>
      <c r="E70" s="8">
        <f>_xlfn.XLOOKUP(D70,Data!$K$2:$K$9,Data!$L$2:$L$9,0,0,1)</f>
        <v>2</v>
      </c>
      <c r="F70" s="9" t="s">
        <v>89</v>
      </c>
      <c r="G70" s="11">
        <f>E70/_xlfn.XLOOKUP(A70,Data!$A$1:$A$36,Data!$B$1:$B$36,0,0,1)</f>
        <v>4.1666666666666664E-2</v>
      </c>
      <c r="H70" s="9" t="str">
        <f>VLOOKUP(F70,[1]Data!F:G,2,FALSE)</f>
        <v>North America</v>
      </c>
    </row>
    <row r="71" spans="1:8" x14ac:dyDescent="0.2">
      <c r="A71" s="9" t="s">
        <v>73</v>
      </c>
      <c r="B71" s="9" t="s">
        <v>135</v>
      </c>
      <c r="C71" s="8" t="s">
        <v>8</v>
      </c>
      <c r="D71" s="8">
        <v>6</v>
      </c>
      <c r="E71" s="8">
        <f>_xlfn.XLOOKUP(D71,Data!$K$2:$K$9,Data!$L$2:$L$9,0,0,1)</f>
        <v>1.5</v>
      </c>
      <c r="F71" s="9" t="s">
        <v>139</v>
      </c>
      <c r="G71" s="11">
        <f>E71/_xlfn.XLOOKUP(A71,Data!$A$1:$A$36,Data!$B$1:$B$36,0,0,1)</f>
        <v>3.125E-2</v>
      </c>
      <c r="H71" s="9" t="str">
        <f>VLOOKUP(F71,[1]Data!F:G,2,FALSE)</f>
        <v>Africa</v>
      </c>
    </row>
    <row r="72" spans="1:8" x14ac:dyDescent="0.2">
      <c r="A72" s="9" t="s">
        <v>73</v>
      </c>
      <c r="B72" s="9" t="s">
        <v>135</v>
      </c>
      <c r="C72" s="8" t="s">
        <v>8</v>
      </c>
      <c r="D72" s="8">
        <v>7</v>
      </c>
      <c r="E72" s="8">
        <f>_xlfn.XLOOKUP(D72,Data!$K$2:$K$9,Data!$L$2:$L$9,0,0,1)</f>
        <v>1</v>
      </c>
      <c r="F72" s="9" t="s">
        <v>108</v>
      </c>
      <c r="G72" s="11">
        <f>E72/_xlfn.XLOOKUP(A72,Data!$A$1:$A$36,Data!$B$1:$B$36,0,0,1)</f>
        <v>2.0833333333333332E-2</v>
      </c>
      <c r="H72" s="9" t="str">
        <f>VLOOKUP(F72,[1]Data!F:G,2,FALSE)</f>
        <v>Africa</v>
      </c>
    </row>
    <row r="73" spans="1:8" x14ac:dyDescent="0.2">
      <c r="A73" s="9" t="s">
        <v>73</v>
      </c>
      <c r="B73" s="9" t="s">
        <v>135</v>
      </c>
      <c r="C73" s="8" t="s">
        <v>8</v>
      </c>
      <c r="D73" s="8">
        <v>8</v>
      </c>
      <c r="E73" s="8">
        <f>_xlfn.XLOOKUP(D73,Data!$K$2:$K$9,Data!$L$2:$L$9,0,0,1)</f>
        <v>0.5</v>
      </c>
      <c r="F73" s="9" t="s">
        <v>139</v>
      </c>
      <c r="G73" s="11">
        <f>E73/_xlfn.XLOOKUP(A73,Data!$A$1:$A$36,Data!$B$1:$B$36,0,0,1)</f>
        <v>1.0416666666666666E-2</v>
      </c>
      <c r="H73" s="9" t="str">
        <f>VLOOKUP(F73,[1]Data!F:G,2,FALSE)</f>
        <v>Africa</v>
      </c>
    </row>
    <row r="74" spans="1:8" x14ac:dyDescent="0.2">
      <c r="A74" s="9" t="s">
        <v>73</v>
      </c>
      <c r="B74" s="9" t="s">
        <v>140</v>
      </c>
      <c r="C74" s="8" t="s">
        <v>8</v>
      </c>
      <c r="D74" s="8">
        <v>1</v>
      </c>
      <c r="E74" s="8">
        <f>_xlfn.XLOOKUP(D74,Data!$K$2:$K$9,Data!$L$2:$L$9,0,0,1)</f>
        <v>10</v>
      </c>
      <c r="F74" s="9" t="s">
        <v>45</v>
      </c>
      <c r="G74" s="11">
        <f>E74/_xlfn.XLOOKUP(A74,Data!$A$1:$A$36,Data!$B$1:$B$36,0,0,1)</f>
        <v>0.20833333333333334</v>
      </c>
      <c r="H74" s="9" t="str">
        <f>VLOOKUP(F74,[1]Data!F:G,2,FALSE)</f>
        <v>North America</v>
      </c>
    </row>
    <row r="75" spans="1:8" x14ac:dyDescent="0.2">
      <c r="A75" s="9" t="s">
        <v>73</v>
      </c>
      <c r="B75" s="9" t="s">
        <v>140</v>
      </c>
      <c r="C75" s="8" t="s">
        <v>8</v>
      </c>
      <c r="D75" s="8">
        <v>2</v>
      </c>
      <c r="E75" s="8">
        <f>_xlfn.XLOOKUP(D75,Data!$K$2:$K$9,Data!$L$2:$L$9,0,0,1)</f>
        <v>7</v>
      </c>
      <c r="F75" s="9" t="s">
        <v>27</v>
      </c>
      <c r="G75" s="11">
        <f>E75/_xlfn.XLOOKUP(A75,Data!$A$1:$A$36,Data!$B$1:$B$36,0,0,1)</f>
        <v>0.14583333333333334</v>
      </c>
      <c r="H75" s="9" t="str">
        <f>VLOOKUP(F75,[1]Data!F:G,2,FALSE)</f>
        <v>Europe</v>
      </c>
    </row>
    <row r="76" spans="1:8" x14ac:dyDescent="0.2">
      <c r="A76" s="9" t="s">
        <v>73</v>
      </c>
      <c r="B76" s="9" t="s">
        <v>140</v>
      </c>
      <c r="C76" s="8" t="s">
        <v>8</v>
      </c>
      <c r="D76" s="8">
        <v>3</v>
      </c>
      <c r="E76" s="8">
        <f>_xlfn.XLOOKUP(D76,Data!$K$2:$K$9,Data!$L$2:$L$9,0,0,1)</f>
        <v>5</v>
      </c>
      <c r="F76" s="9" t="s">
        <v>150</v>
      </c>
      <c r="G76" s="11">
        <f>E76/_xlfn.XLOOKUP(A76,Data!$A$1:$A$36,Data!$B$1:$B$36,0,0,1)</f>
        <v>0.10416666666666667</v>
      </c>
      <c r="H76" s="9" t="str">
        <f>VLOOKUP(F76,[1]Data!F:G,2,FALSE)</f>
        <v>Africa</v>
      </c>
    </row>
    <row r="77" spans="1:8" x14ac:dyDescent="0.2">
      <c r="A77" s="9" t="s">
        <v>73</v>
      </c>
      <c r="B77" s="9" t="s">
        <v>140</v>
      </c>
      <c r="C77" s="8" t="s">
        <v>8</v>
      </c>
      <c r="D77" s="8">
        <v>4</v>
      </c>
      <c r="E77" s="8">
        <f>_xlfn.XLOOKUP(D77,Data!$K$2:$K$9,Data!$L$2:$L$9,0,0,1)</f>
        <v>2.5</v>
      </c>
      <c r="F77" s="9" t="s">
        <v>132</v>
      </c>
      <c r="G77" s="11">
        <f>E77/_xlfn.XLOOKUP(A77,Data!$A$1:$A$36,Data!$B$1:$B$36,0,0,1)</f>
        <v>5.2083333333333336E-2</v>
      </c>
      <c r="H77" s="9" t="str">
        <f>VLOOKUP(F77,[1]Data!F:G,2,FALSE)</f>
        <v>North America</v>
      </c>
    </row>
    <row r="78" spans="1:8" x14ac:dyDescent="0.2">
      <c r="A78" s="9" t="s">
        <v>73</v>
      </c>
      <c r="B78" s="9" t="s">
        <v>140</v>
      </c>
      <c r="C78" s="8" t="s">
        <v>8</v>
      </c>
      <c r="D78" s="8">
        <v>5</v>
      </c>
      <c r="E78" s="8">
        <f>_xlfn.XLOOKUP(D78,Data!$K$2:$K$9,Data!$L$2:$L$9,0,0,1)</f>
        <v>2</v>
      </c>
      <c r="F78" s="9" t="s">
        <v>142</v>
      </c>
      <c r="G78" s="11">
        <f>E78/_xlfn.XLOOKUP(A78,Data!$A$1:$A$36,Data!$B$1:$B$36,0,0,1)</f>
        <v>4.1666666666666664E-2</v>
      </c>
      <c r="H78" s="9" t="str">
        <f>VLOOKUP(F78,[1]Data!F:G,2,FALSE)</f>
        <v>North America</v>
      </c>
    </row>
    <row r="79" spans="1:8" x14ac:dyDescent="0.2">
      <c r="A79" s="9" t="s">
        <v>73</v>
      </c>
      <c r="B79" s="9" t="s">
        <v>140</v>
      </c>
      <c r="C79" s="8" t="s">
        <v>8</v>
      </c>
      <c r="D79" s="8">
        <v>6</v>
      </c>
      <c r="E79" s="8">
        <f>_xlfn.XLOOKUP(D79,Data!$K$2:$K$9,Data!$L$2:$L$9,0,0,1)</f>
        <v>1.5</v>
      </c>
      <c r="F79" s="9" t="s">
        <v>45</v>
      </c>
      <c r="G79" s="11">
        <f>E79/_xlfn.XLOOKUP(A79,Data!$A$1:$A$36,Data!$B$1:$B$36,0,0,1)</f>
        <v>3.125E-2</v>
      </c>
      <c r="H79" s="9" t="str">
        <f>VLOOKUP(F79,[1]Data!F:G,2,FALSE)</f>
        <v>North America</v>
      </c>
    </row>
    <row r="80" spans="1:8" x14ac:dyDescent="0.2">
      <c r="A80" s="9" t="s">
        <v>73</v>
      </c>
      <c r="B80" s="9" t="s">
        <v>140</v>
      </c>
      <c r="C80" s="8" t="s">
        <v>8</v>
      </c>
      <c r="D80" s="8">
        <v>7</v>
      </c>
      <c r="E80" s="8">
        <f>_xlfn.XLOOKUP(D80,Data!$K$2:$K$9,Data!$L$2:$L$9,0,0,1)</f>
        <v>1</v>
      </c>
      <c r="F80" s="9" t="s">
        <v>119</v>
      </c>
      <c r="G80" s="11">
        <f>E80/_xlfn.XLOOKUP(A80,Data!$A$1:$A$36,Data!$B$1:$B$36,0,0,1)</f>
        <v>2.0833333333333332E-2</v>
      </c>
      <c r="H80" s="9" t="str">
        <f>VLOOKUP(F80,[1]Data!F:G,2,FALSE)</f>
        <v>Africa</v>
      </c>
    </row>
    <row r="81" spans="1:8" x14ac:dyDescent="0.2">
      <c r="A81" s="9" t="s">
        <v>73</v>
      </c>
      <c r="B81" s="9" t="s">
        <v>140</v>
      </c>
      <c r="C81" s="8" t="s">
        <v>8</v>
      </c>
      <c r="D81" s="8">
        <v>8</v>
      </c>
      <c r="E81" s="8">
        <f>_xlfn.XLOOKUP(D81,Data!$K$2:$K$9,Data!$L$2:$L$9,0,0,1)</f>
        <v>0.5</v>
      </c>
      <c r="F81" s="9" t="s">
        <v>45</v>
      </c>
      <c r="G81" s="11">
        <f>E81/_xlfn.XLOOKUP(A81,Data!$A$1:$A$36,Data!$B$1:$B$36,0,0,1)</f>
        <v>1.0416666666666666E-2</v>
      </c>
      <c r="H81" s="9" t="str">
        <f>VLOOKUP(F81,[1]Data!F:G,2,FALSE)</f>
        <v>North America</v>
      </c>
    </row>
    <row r="82" spans="1:8" x14ac:dyDescent="0.2">
      <c r="A82" s="9" t="s">
        <v>73</v>
      </c>
      <c r="B82" s="9" t="s">
        <v>151</v>
      </c>
      <c r="C82" s="8" t="s">
        <v>8</v>
      </c>
      <c r="D82" s="8">
        <v>1</v>
      </c>
      <c r="E82" s="8">
        <f>_xlfn.XLOOKUP(D82,Data!$K$2:$K$9,Data!$L$2:$L$9,0,0,1)</f>
        <v>10</v>
      </c>
      <c r="F82" s="9" t="s">
        <v>106</v>
      </c>
      <c r="G82" s="11">
        <f>E82/_xlfn.XLOOKUP(A82,Data!$A$1:$A$36,Data!$B$1:$B$36,0,0,1)</f>
        <v>0.20833333333333334</v>
      </c>
      <c r="H82" s="9" t="str">
        <f>VLOOKUP(F82,[1]Data!F:G,2,FALSE)</f>
        <v>Africa</v>
      </c>
    </row>
    <row r="83" spans="1:8" x14ac:dyDescent="0.2">
      <c r="A83" s="9" t="s">
        <v>73</v>
      </c>
      <c r="B83" s="9" t="s">
        <v>151</v>
      </c>
      <c r="C83" s="8" t="s">
        <v>8</v>
      </c>
      <c r="D83" s="8">
        <v>2</v>
      </c>
      <c r="E83" s="8">
        <f>_xlfn.XLOOKUP(D83,Data!$K$2:$K$9,Data!$L$2:$L$9,0,0,1)</f>
        <v>7</v>
      </c>
      <c r="F83" s="9" t="s">
        <v>14</v>
      </c>
      <c r="G83" s="11">
        <f>E83/_xlfn.XLOOKUP(A83,Data!$A$1:$A$36,Data!$B$1:$B$36,0,0,1)</f>
        <v>0.14583333333333334</v>
      </c>
      <c r="H83" s="9" t="str">
        <f>VLOOKUP(F83,[1]Data!F:G,2,FALSE)</f>
        <v>North America</v>
      </c>
    </row>
    <row r="84" spans="1:8" x14ac:dyDescent="0.2">
      <c r="A84" s="9" t="s">
        <v>73</v>
      </c>
      <c r="B84" s="9" t="s">
        <v>151</v>
      </c>
      <c r="C84" s="8" t="s">
        <v>8</v>
      </c>
      <c r="D84" s="8">
        <v>3</v>
      </c>
      <c r="E84" s="8">
        <f>_xlfn.XLOOKUP(D84,Data!$K$2:$K$9,Data!$L$2:$L$9,0,0,1)</f>
        <v>5</v>
      </c>
      <c r="F84" s="9" t="s">
        <v>152</v>
      </c>
      <c r="G84" s="11">
        <f>E84/_xlfn.XLOOKUP(A84,Data!$A$1:$A$36,Data!$B$1:$B$36,0,0,1)</f>
        <v>0.10416666666666667</v>
      </c>
      <c r="H84" s="9" t="str">
        <f>VLOOKUP(F84,[1]Data!F:G,2,FALSE)</f>
        <v>Africa</v>
      </c>
    </row>
    <row r="85" spans="1:8" x14ac:dyDescent="0.2">
      <c r="A85" s="9" t="s">
        <v>73</v>
      </c>
      <c r="B85" s="9" t="s">
        <v>151</v>
      </c>
      <c r="C85" s="8" t="s">
        <v>8</v>
      </c>
      <c r="D85" s="8">
        <v>4</v>
      </c>
      <c r="E85" s="8">
        <f>_xlfn.XLOOKUP(D85,Data!$K$2:$K$9,Data!$L$2:$L$9,0,0,1)</f>
        <v>2.5</v>
      </c>
      <c r="F85" s="9" t="s">
        <v>45</v>
      </c>
      <c r="G85" s="11">
        <f>E85/_xlfn.XLOOKUP(A85,Data!$A$1:$A$36,Data!$B$1:$B$36,0,0,1)</f>
        <v>5.2083333333333336E-2</v>
      </c>
      <c r="H85" s="9" t="str">
        <f>VLOOKUP(F85,[1]Data!F:G,2,FALSE)</f>
        <v>North America</v>
      </c>
    </row>
    <row r="86" spans="1:8" x14ac:dyDescent="0.2">
      <c r="A86" s="9" t="s">
        <v>73</v>
      </c>
      <c r="B86" s="9" t="s">
        <v>151</v>
      </c>
      <c r="C86" s="8" t="s">
        <v>8</v>
      </c>
      <c r="D86" s="8">
        <v>5</v>
      </c>
      <c r="E86" s="8">
        <f>_xlfn.XLOOKUP(D86,Data!$K$2:$K$9,Data!$L$2:$L$9,0,0,1)</f>
        <v>2</v>
      </c>
      <c r="F86" s="9" t="s">
        <v>42</v>
      </c>
      <c r="G86" s="11">
        <f>E86/_xlfn.XLOOKUP(A86,Data!$A$1:$A$36,Data!$B$1:$B$36,0,0,1)</f>
        <v>4.1666666666666664E-2</v>
      </c>
      <c r="H86" s="9" t="str">
        <f>VLOOKUP(F86,[1]Data!F:G,2,FALSE)</f>
        <v>Europe</v>
      </c>
    </row>
    <row r="87" spans="1:8" x14ac:dyDescent="0.2">
      <c r="A87" s="9" t="s">
        <v>73</v>
      </c>
      <c r="B87" s="9" t="s">
        <v>151</v>
      </c>
      <c r="C87" s="8" t="s">
        <v>8</v>
      </c>
      <c r="D87" s="8">
        <v>6</v>
      </c>
      <c r="E87" s="8">
        <f>_xlfn.XLOOKUP(D87,Data!$K$2:$K$9,Data!$L$2:$L$9,0,0,1)</f>
        <v>1.5</v>
      </c>
      <c r="F87" s="9" t="s">
        <v>25</v>
      </c>
      <c r="G87" s="11">
        <f>E87/_xlfn.XLOOKUP(A87,Data!$A$1:$A$36,Data!$B$1:$B$36,0,0,1)</f>
        <v>3.125E-2</v>
      </c>
      <c r="H87" s="9" t="str">
        <f>VLOOKUP(F87,[1]Data!F:G,2,FALSE)</f>
        <v>Europe</v>
      </c>
    </row>
    <row r="88" spans="1:8" x14ac:dyDescent="0.2">
      <c r="A88" s="9" t="s">
        <v>73</v>
      </c>
      <c r="B88" s="9" t="s">
        <v>151</v>
      </c>
      <c r="C88" s="8" t="s">
        <v>8</v>
      </c>
      <c r="D88" s="8">
        <v>7</v>
      </c>
      <c r="E88" s="8">
        <f>_xlfn.XLOOKUP(D88,Data!$K$2:$K$9,Data!$L$2:$L$9,0,0,1)</f>
        <v>1</v>
      </c>
      <c r="F88" s="9" t="s">
        <v>82</v>
      </c>
      <c r="G88" s="11">
        <f>E88/_xlfn.XLOOKUP(A88,Data!$A$1:$A$36,Data!$B$1:$B$36,0,0,1)</f>
        <v>2.0833333333333332E-2</v>
      </c>
      <c r="H88" s="9" t="str">
        <f>VLOOKUP(F88,[1]Data!F:G,2,FALSE)</f>
        <v>Africa</v>
      </c>
    </row>
    <row r="89" spans="1:8" x14ac:dyDescent="0.2">
      <c r="A89" s="9" t="s">
        <v>73</v>
      </c>
      <c r="B89" s="9" t="s">
        <v>151</v>
      </c>
      <c r="C89" s="8" t="s">
        <v>8</v>
      </c>
      <c r="D89" s="8">
        <v>8</v>
      </c>
      <c r="E89" s="8">
        <f>_xlfn.XLOOKUP(D89,Data!$K$2:$K$9,Data!$L$2:$L$9,0,0,1)</f>
        <v>0.5</v>
      </c>
      <c r="F89" s="9" t="s">
        <v>27</v>
      </c>
      <c r="G89" s="11">
        <f>E89/_xlfn.XLOOKUP(A89,Data!$A$1:$A$36,Data!$B$1:$B$36,0,0,1)</f>
        <v>1.0416666666666666E-2</v>
      </c>
      <c r="H89" s="9" t="str">
        <f>VLOOKUP(F89,[1]Data!F:G,2,FALSE)</f>
        <v>Europe</v>
      </c>
    </row>
    <row r="90" spans="1:8" x14ac:dyDescent="0.2">
      <c r="A90" s="9" t="s">
        <v>73</v>
      </c>
      <c r="B90" s="9" t="s">
        <v>163</v>
      </c>
      <c r="C90" s="8" t="s">
        <v>8</v>
      </c>
      <c r="D90" s="8">
        <v>1</v>
      </c>
      <c r="E90" s="8">
        <f>_xlfn.XLOOKUP(D90,Data!$K$2:$K$9,Data!$L$2:$L$9,0,0,1)</f>
        <v>10</v>
      </c>
      <c r="F90" s="9" t="s">
        <v>45</v>
      </c>
      <c r="G90" s="11">
        <f>E90/_xlfn.XLOOKUP(A90,Data!$A$1:$A$36,Data!$B$1:$B$36,0,0,1)</f>
        <v>0.20833333333333334</v>
      </c>
      <c r="H90" s="9" t="str">
        <f>VLOOKUP(F90,[1]Data!F:G,2,FALSE)</f>
        <v>North America</v>
      </c>
    </row>
    <row r="91" spans="1:8" x14ac:dyDescent="0.2">
      <c r="A91" s="9" t="s">
        <v>73</v>
      </c>
      <c r="B91" s="9" t="s">
        <v>163</v>
      </c>
      <c r="C91" s="8" t="s">
        <v>8</v>
      </c>
      <c r="D91" s="8">
        <v>2</v>
      </c>
      <c r="E91" s="8">
        <f>_xlfn.XLOOKUP(D91,Data!$K$2:$K$9,Data!$L$2:$L$9,0,0,1)</f>
        <v>7</v>
      </c>
      <c r="F91" s="9" t="s">
        <v>27</v>
      </c>
      <c r="G91" s="11">
        <f>E91/_xlfn.XLOOKUP(A91,Data!$A$1:$A$36,Data!$B$1:$B$36,0,0,1)</f>
        <v>0.14583333333333334</v>
      </c>
      <c r="H91" s="9" t="str">
        <f>VLOOKUP(F91,[1]Data!F:G,2,FALSE)</f>
        <v>Europe</v>
      </c>
    </row>
    <row r="92" spans="1:8" x14ac:dyDescent="0.2">
      <c r="A92" s="9" t="s">
        <v>73</v>
      </c>
      <c r="B92" s="9" t="s">
        <v>163</v>
      </c>
      <c r="C92" s="8" t="s">
        <v>8</v>
      </c>
      <c r="D92" s="8">
        <v>3</v>
      </c>
      <c r="E92" s="8">
        <f>_xlfn.XLOOKUP(D92,Data!$K$2:$K$9,Data!$L$2:$L$9,0,0,1)</f>
        <v>5</v>
      </c>
      <c r="F92" s="9" t="s">
        <v>45</v>
      </c>
      <c r="G92" s="11">
        <f>E92/_xlfn.XLOOKUP(A92,Data!$A$1:$A$36,Data!$B$1:$B$36,0,0,1)</f>
        <v>0.10416666666666667</v>
      </c>
      <c r="H92" s="9" t="str">
        <f>VLOOKUP(F92,[1]Data!F:G,2,FALSE)</f>
        <v>North America</v>
      </c>
    </row>
    <row r="93" spans="1:8" x14ac:dyDescent="0.2">
      <c r="A93" s="9" t="s">
        <v>73</v>
      </c>
      <c r="B93" s="9" t="s">
        <v>163</v>
      </c>
      <c r="C93" s="8" t="s">
        <v>8</v>
      </c>
      <c r="D93" s="8">
        <v>4</v>
      </c>
      <c r="E93" s="8">
        <f>_xlfn.XLOOKUP(D93,Data!$K$2:$K$9,Data!$L$2:$L$9,0,0,1)</f>
        <v>2.5</v>
      </c>
      <c r="F93" s="9" t="s">
        <v>144</v>
      </c>
      <c r="G93" s="11">
        <f>E93/_xlfn.XLOOKUP(A93,Data!$A$1:$A$36,Data!$B$1:$B$36,0,0,1)</f>
        <v>5.2083333333333336E-2</v>
      </c>
      <c r="H93" s="9" t="str">
        <f>VLOOKUP(F93,[1]Data!F:G,2,FALSE)</f>
        <v>Europe</v>
      </c>
    </row>
    <row r="94" spans="1:8" x14ac:dyDescent="0.2">
      <c r="A94" s="9" t="s">
        <v>73</v>
      </c>
      <c r="B94" s="9" t="s">
        <v>163</v>
      </c>
      <c r="C94" s="8" t="s">
        <v>8</v>
      </c>
      <c r="D94" s="8">
        <v>5</v>
      </c>
      <c r="E94" s="8">
        <f>_xlfn.XLOOKUP(D94,Data!$K$2:$K$9,Data!$L$2:$L$9,0,0,1)</f>
        <v>2</v>
      </c>
      <c r="F94" s="9" t="s">
        <v>45</v>
      </c>
      <c r="G94" s="11">
        <f>E94/_xlfn.XLOOKUP(A94,Data!$A$1:$A$36,Data!$B$1:$B$36,0,0,1)</f>
        <v>4.1666666666666664E-2</v>
      </c>
      <c r="H94" s="9" t="str">
        <f>VLOOKUP(F94,[1]Data!F:G,2,FALSE)</f>
        <v>North America</v>
      </c>
    </row>
    <row r="95" spans="1:8" x14ac:dyDescent="0.2">
      <c r="A95" s="9" t="s">
        <v>73</v>
      </c>
      <c r="B95" s="9" t="s">
        <v>163</v>
      </c>
      <c r="C95" s="8" t="s">
        <v>8</v>
      </c>
      <c r="D95" s="8">
        <v>6</v>
      </c>
      <c r="E95" s="8">
        <f>_xlfn.XLOOKUP(D95,Data!$K$2:$K$9,Data!$L$2:$L$9,0,0,1)</f>
        <v>1.5</v>
      </c>
      <c r="F95" s="9" t="s">
        <v>38</v>
      </c>
      <c r="G95" s="11">
        <f>E95/_xlfn.XLOOKUP(A95,Data!$A$1:$A$36,Data!$B$1:$B$36,0,0,1)</f>
        <v>3.125E-2</v>
      </c>
      <c r="H95" s="9" t="str">
        <f>VLOOKUP(F95,[1]Data!F:G,2,FALSE)</f>
        <v>Europe</v>
      </c>
    </row>
    <row r="96" spans="1:8" x14ac:dyDescent="0.2">
      <c r="A96" s="9" t="s">
        <v>73</v>
      </c>
      <c r="B96" s="9" t="s">
        <v>163</v>
      </c>
      <c r="C96" s="8" t="s">
        <v>8</v>
      </c>
      <c r="D96" s="8">
        <v>7</v>
      </c>
      <c r="E96" s="8">
        <f>_xlfn.XLOOKUP(D96,Data!$K$2:$K$9,Data!$L$2:$L$9,0,0,1)</f>
        <v>1</v>
      </c>
      <c r="F96" s="9" t="s">
        <v>144</v>
      </c>
      <c r="G96" s="11">
        <f>E96/_xlfn.XLOOKUP(A96,Data!$A$1:$A$36,Data!$B$1:$B$36,0,0,1)</f>
        <v>2.0833333333333332E-2</v>
      </c>
      <c r="H96" s="9" t="str">
        <f>VLOOKUP(F96,[1]Data!F:G,2,FALSE)</f>
        <v>Europe</v>
      </c>
    </row>
    <row r="97" spans="1:8" x14ac:dyDescent="0.2">
      <c r="A97" s="9" t="s">
        <v>73</v>
      </c>
      <c r="B97" s="9" t="s">
        <v>163</v>
      </c>
      <c r="C97" s="8" t="s">
        <v>8</v>
      </c>
      <c r="D97" s="8">
        <v>8</v>
      </c>
      <c r="E97" s="8">
        <f>_xlfn.XLOOKUP(D97,Data!$K$2:$K$9,Data!$L$2:$L$9,0,0,1)</f>
        <v>0.5</v>
      </c>
      <c r="F97" s="9" t="s">
        <v>31</v>
      </c>
      <c r="G97" s="11">
        <f>E97/_xlfn.XLOOKUP(A97,Data!$A$1:$A$36,Data!$B$1:$B$36,0,0,1)</f>
        <v>1.0416666666666666E-2</v>
      </c>
      <c r="H97" s="9" t="str">
        <f>VLOOKUP(F97,[1]Data!F:G,2,FALSE)</f>
        <v>Europe</v>
      </c>
    </row>
    <row r="98" spans="1:8" x14ac:dyDescent="0.2">
      <c r="A98" s="9" t="s">
        <v>73</v>
      </c>
      <c r="B98" s="9" t="s">
        <v>165</v>
      </c>
      <c r="C98" s="8" t="s">
        <v>8</v>
      </c>
      <c r="D98" s="8">
        <v>1</v>
      </c>
      <c r="E98" s="8">
        <f>_xlfn.XLOOKUP(D98,Data!$K$2:$K$9,Data!$L$2:$L$9,0,0,1)</f>
        <v>10</v>
      </c>
      <c r="F98" s="9" t="s">
        <v>144</v>
      </c>
      <c r="G98" s="11">
        <f>E98/_xlfn.XLOOKUP(A98,Data!$A$1:$A$36,Data!$B$1:$B$36,0,0,1)</f>
        <v>0.20833333333333334</v>
      </c>
      <c r="H98" s="9" t="str">
        <f>VLOOKUP(F98,[1]Data!F:G,2,FALSE)</f>
        <v>Europe</v>
      </c>
    </row>
    <row r="99" spans="1:8" x14ac:dyDescent="0.2">
      <c r="A99" s="9" t="s">
        <v>73</v>
      </c>
      <c r="B99" s="9" t="s">
        <v>165</v>
      </c>
      <c r="C99" s="8" t="s">
        <v>8</v>
      </c>
      <c r="D99" s="8">
        <v>2</v>
      </c>
      <c r="E99" s="8">
        <f>_xlfn.XLOOKUP(D99,Data!$K$2:$K$9,Data!$L$2:$L$9,0,0,1)</f>
        <v>7</v>
      </c>
      <c r="F99" s="9" t="s">
        <v>106</v>
      </c>
      <c r="G99" s="11">
        <f>E99/_xlfn.XLOOKUP(A99,Data!$A$1:$A$36,Data!$B$1:$B$36,0,0,1)</f>
        <v>0.14583333333333334</v>
      </c>
      <c r="H99" s="9" t="str">
        <f>VLOOKUP(F99,[1]Data!F:G,2,FALSE)</f>
        <v>Africa</v>
      </c>
    </row>
    <row r="100" spans="1:8" x14ac:dyDescent="0.2">
      <c r="A100" s="9" t="s">
        <v>73</v>
      </c>
      <c r="B100" s="9" t="s">
        <v>165</v>
      </c>
      <c r="C100" s="8" t="s">
        <v>8</v>
      </c>
      <c r="D100" s="8">
        <v>3</v>
      </c>
      <c r="E100" s="8">
        <f>_xlfn.XLOOKUP(D100,Data!$K$2:$K$9,Data!$L$2:$L$9,0,0,1)</f>
        <v>5</v>
      </c>
      <c r="F100" s="9" t="s">
        <v>45</v>
      </c>
      <c r="G100" s="11">
        <f>E100/_xlfn.XLOOKUP(A100,Data!$A$1:$A$36,Data!$B$1:$B$36,0,0,1)</f>
        <v>0.10416666666666667</v>
      </c>
      <c r="H100" s="9" t="str">
        <f>VLOOKUP(F100,[1]Data!F:G,2,FALSE)</f>
        <v>North America</v>
      </c>
    </row>
    <row r="101" spans="1:8" x14ac:dyDescent="0.2">
      <c r="A101" s="9" t="s">
        <v>73</v>
      </c>
      <c r="B101" s="9" t="s">
        <v>165</v>
      </c>
      <c r="C101" s="8" t="s">
        <v>8</v>
      </c>
      <c r="D101" s="8">
        <v>4</v>
      </c>
      <c r="E101" s="8">
        <f>_xlfn.XLOOKUP(D101,Data!$K$2:$K$9,Data!$L$2:$L$9,0,0,1)</f>
        <v>2.5</v>
      </c>
      <c r="F101" s="9" t="s">
        <v>122</v>
      </c>
      <c r="G101" s="11">
        <f>E101/_xlfn.XLOOKUP(A101,Data!$A$1:$A$36,Data!$B$1:$B$36,0,0,1)</f>
        <v>5.2083333333333336E-2</v>
      </c>
      <c r="H101" s="9" t="str">
        <f>VLOOKUP(F101,[1]Data!F:G,2,FALSE)</f>
        <v>Refugee</v>
      </c>
    </row>
    <row r="102" spans="1:8" x14ac:dyDescent="0.2">
      <c r="A102" s="9" t="s">
        <v>73</v>
      </c>
      <c r="B102" s="9" t="s">
        <v>165</v>
      </c>
      <c r="C102" s="8" t="s">
        <v>8</v>
      </c>
      <c r="D102" s="8">
        <v>5</v>
      </c>
      <c r="E102" s="8">
        <f>_xlfn.XLOOKUP(D102,Data!$K$2:$K$9,Data!$L$2:$L$9,0,0,1)</f>
        <v>2</v>
      </c>
      <c r="F102" s="9" t="s">
        <v>164</v>
      </c>
      <c r="G102" s="11">
        <f>E102/_xlfn.XLOOKUP(A102,Data!$A$1:$A$36,Data!$B$1:$B$36,0,0,1)</f>
        <v>4.1666666666666664E-2</v>
      </c>
      <c r="H102" s="9" t="str">
        <f>VLOOKUP(F102,[1]Data!F:G,2,FALSE)</f>
        <v>Africa</v>
      </c>
    </row>
    <row r="103" spans="1:8" x14ac:dyDescent="0.2">
      <c r="A103" s="9" t="s">
        <v>73</v>
      </c>
      <c r="B103" s="9" t="s">
        <v>165</v>
      </c>
      <c r="C103" s="8" t="s">
        <v>8</v>
      </c>
      <c r="D103" s="8">
        <v>6</v>
      </c>
      <c r="E103" s="8">
        <f>_xlfn.XLOOKUP(D103,Data!$K$2:$K$9,Data!$L$2:$L$9,0,0,1)</f>
        <v>1.5</v>
      </c>
      <c r="F103" s="9" t="s">
        <v>164</v>
      </c>
      <c r="G103" s="11">
        <f>E103/_xlfn.XLOOKUP(A103,Data!$A$1:$A$36,Data!$B$1:$B$36,0,0,1)</f>
        <v>3.125E-2</v>
      </c>
      <c r="H103" s="9" t="str">
        <f>VLOOKUP(F103,[1]Data!F:G,2,FALSE)</f>
        <v>Africa</v>
      </c>
    </row>
    <row r="104" spans="1:8" x14ac:dyDescent="0.2">
      <c r="A104" s="9" t="s">
        <v>73</v>
      </c>
      <c r="B104" s="9" t="s">
        <v>165</v>
      </c>
      <c r="C104" s="8" t="s">
        <v>8</v>
      </c>
      <c r="D104" s="8">
        <v>7</v>
      </c>
      <c r="E104" s="8">
        <f>_xlfn.XLOOKUP(D104,Data!$K$2:$K$9,Data!$L$2:$L$9,0,0,1)</f>
        <v>1</v>
      </c>
      <c r="F104" s="9" t="s">
        <v>106</v>
      </c>
      <c r="G104" s="11">
        <f>E104/_xlfn.XLOOKUP(A104,Data!$A$1:$A$36,Data!$B$1:$B$36,0,0,1)</f>
        <v>2.0833333333333332E-2</v>
      </c>
      <c r="H104" s="9" t="str">
        <f>VLOOKUP(F104,[1]Data!F:G,2,FALSE)</f>
        <v>Africa</v>
      </c>
    </row>
    <row r="105" spans="1:8" x14ac:dyDescent="0.2">
      <c r="A105" s="9" t="s">
        <v>73</v>
      </c>
      <c r="B105" s="9" t="s">
        <v>165</v>
      </c>
      <c r="C105" s="8" t="s">
        <v>8</v>
      </c>
      <c r="D105" s="8">
        <v>8</v>
      </c>
      <c r="E105" s="8">
        <f>_xlfn.XLOOKUP(D105,Data!$K$2:$K$9,Data!$L$2:$L$9,0,0,1)</f>
        <v>0.5</v>
      </c>
      <c r="F105" s="9" t="s">
        <v>141</v>
      </c>
      <c r="G105" s="11">
        <f>E105/_xlfn.XLOOKUP(A105,Data!$A$1:$A$36,Data!$B$1:$B$36,0,0,1)</f>
        <v>1.0416666666666666E-2</v>
      </c>
      <c r="H105" s="9" t="str">
        <f>VLOOKUP(F105,[1]Data!F:G,2,FALSE)</f>
        <v>Europe</v>
      </c>
    </row>
    <row r="106" spans="1:8" x14ac:dyDescent="0.2">
      <c r="A106" s="9" t="s">
        <v>73</v>
      </c>
      <c r="B106" s="9" t="s">
        <v>173</v>
      </c>
      <c r="C106" s="8" t="s">
        <v>8</v>
      </c>
      <c r="D106" s="8">
        <v>1</v>
      </c>
      <c r="E106" s="8">
        <f>_xlfn.XLOOKUP(D106,Data!$K$2:$K$9,Data!$L$2:$L$9,0,0,1)</f>
        <v>10</v>
      </c>
      <c r="F106" s="9" t="s">
        <v>138</v>
      </c>
      <c r="G106" s="11">
        <f>E106/_xlfn.XLOOKUP(A106,Data!$A$1:$A$36,Data!$B$1:$B$36,0,0,1)</f>
        <v>0.20833333333333334</v>
      </c>
      <c r="H106" s="9" t="str">
        <f>VLOOKUP(F106,[1]Data!F:G,2,FALSE)</f>
        <v>Africa</v>
      </c>
    </row>
    <row r="107" spans="1:8" x14ac:dyDescent="0.2">
      <c r="A107" s="9" t="s">
        <v>73</v>
      </c>
      <c r="B107" s="9" t="s">
        <v>173</v>
      </c>
      <c r="C107" s="8" t="s">
        <v>8</v>
      </c>
      <c r="D107" s="8">
        <v>2</v>
      </c>
      <c r="E107" s="8">
        <f>_xlfn.XLOOKUP(D107,Data!$K$2:$K$9,Data!$L$2:$L$9,0,0,1)</f>
        <v>7</v>
      </c>
      <c r="F107" s="9" t="s">
        <v>164</v>
      </c>
      <c r="G107" s="11">
        <f>E107/_xlfn.XLOOKUP(A107,Data!$A$1:$A$36,Data!$B$1:$B$36,0,0,1)</f>
        <v>0.14583333333333334</v>
      </c>
      <c r="H107" s="9" t="str">
        <f>VLOOKUP(F107,[1]Data!F:G,2,FALSE)</f>
        <v>Africa</v>
      </c>
    </row>
    <row r="108" spans="1:8" x14ac:dyDescent="0.2">
      <c r="A108" s="9" t="s">
        <v>73</v>
      </c>
      <c r="B108" s="9" t="s">
        <v>173</v>
      </c>
      <c r="C108" s="8" t="s">
        <v>8</v>
      </c>
      <c r="D108" s="8">
        <v>3</v>
      </c>
      <c r="E108" s="8">
        <f>_xlfn.XLOOKUP(D108,Data!$K$2:$K$9,Data!$L$2:$L$9,0,0,1)</f>
        <v>5</v>
      </c>
      <c r="F108" s="9" t="s">
        <v>45</v>
      </c>
      <c r="G108" s="11">
        <f>E108/_xlfn.XLOOKUP(A108,Data!$A$1:$A$36,Data!$B$1:$B$36,0,0,1)</f>
        <v>0.10416666666666667</v>
      </c>
      <c r="H108" s="9" t="str">
        <f>VLOOKUP(F108,[1]Data!F:G,2,FALSE)</f>
        <v>North America</v>
      </c>
    </row>
    <row r="109" spans="1:8" x14ac:dyDescent="0.2">
      <c r="A109" s="9" t="s">
        <v>73</v>
      </c>
      <c r="B109" s="9" t="s">
        <v>173</v>
      </c>
      <c r="C109" s="8" t="s">
        <v>8</v>
      </c>
      <c r="D109" s="8">
        <v>4</v>
      </c>
      <c r="E109" s="8">
        <f>_xlfn.XLOOKUP(D109,Data!$K$2:$K$9,Data!$L$2:$L$9,0,0,1)</f>
        <v>2.5</v>
      </c>
      <c r="F109" s="9" t="s">
        <v>14</v>
      </c>
      <c r="G109" s="11">
        <f>E109/_xlfn.XLOOKUP(A109,Data!$A$1:$A$36,Data!$B$1:$B$36,0,0,1)</f>
        <v>5.2083333333333336E-2</v>
      </c>
      <c r="H109" s="9" t="str">
        <f>VLOOKUP(F109,[1]Data!F:G,2,FALSE)</f>
        <v>North America</v>
      </c>
    </row>
    <row r="110" spans="1:8" x14ac:dyDescent="0.2">
      <c r="A110" s="9" t="s">
        <v>73</v>
      </c>
      <c r="B110" s="9" t="s">
        <v>173</v>
      </c>
      <c r="C110" s="8" t="s">
        <v>8</v>
      </c>
      <c r="D110" s="8">
        <v>5</v>
      </c>
      <c r="E110" s="8">
        <f>_xlfn.XLOOKUP(D110,Data!$K$2:$K$9,Data!$L$2:$L$9,0,0,1)</f>
        <v>2</v>
      </c>
      <c r="F110" s="9" t="s">
        <v>106</v>
      </c>
      <c r="G110" s="11">
        <f>E110/_xlfn.XLOOKUP(A110,Data!$A$1:$A$36,Data!$B$1:$B$36,0,0,1)</f>
        <v>4.1666666666666664E-2</v>
      </c>
      <c r="H110" s="9" t="str">
        <f>VLOOKUP(F110,[1]Data!F:G,2,FALSE)</f>
        <v>Africa</v>
      </c>
    </row>
    <row r="111" spans="1:8" x14ac:dyDescent="0.2">
      <c r="A111" s="9" t="s">
        <v>73</v>
      </c>
      <c r="B111" s="9" t="s">
        <v>173</v>
      </c>
      <c r="C111" s="8" t="s">
        <v>8</v>
      </c>
      <c r="D111" s="8">
        <v>6</v>
      </c>
      <c r="E111" s="8">
        <f>_xlfn.XLOOKUP(D111,Data!$K$2:$K$9,Data!$L$2:$L$9,0,0,1)</f>
        <v>1.5</v>
      </c>
      <c r="F111" s="9" t="s">
        <v>164</v>
      </c>
      <c r="G111" s="11">
        <f>E111/_xlfn.XLOOKUP(A111,Data!$A$1:$A$36,Data!$B$1:$B$36,0,0,1)</f>
        <v>3.125E-2</v>
      </c>
      <c r="H111" s="9" t="str">
        <f>VLOOKUP(F111,[1]Data!F:G,2,FALSE)</f>
        <v>Africa</v>
      </c>
    </row>
    <row r="112" spans="1:8" x14ac:dyDescent="0.2">
      <c r="A112" s="9" t="s">
        <v>73</v>
      </c>
      <c r="B112" s="9" t="s">
        <v>173</v>
      </c>
      <c r="C112" s="8" t="s">
        <v>8</v>
      </c>
      <c r="D112" s="8">
        <v>7</v>
      </c>
      <c r="E112" s="8">
        <f>_xlfn.XLOOKUP(D112,Data!$K$2:$K$9,Data!$L$2:$L$9,0,0,1)</f>
        <v>1</v>
      </c>
      <c r="F112" s="9" t="s">
        <v>164</v>
      </c>
      <c r="G112" s="11">
        <f>E112/_xlfn.XLOOKUP(A112,Data!$A$1:$A$36,Data!$B$1:$B$36,0,0,1)</f>
        <v>2.0833333333333332E-2</v>
      </c>
      <c r="H112" s="9" t="str">
        <f>VLOOKUP(F112,[1]Data!F:G,2,FALSE)</f>
        <v>Africa</v>
      </c>
    </row>
    <row r="113" spans="1:8" x14ac:dyDescent="0.2">
      <c r="A113" s="9" t="s">
        <v>73</v>
      </c>
      <c r="B113" s="9" t="s">
        <v>173</v>
      </c>
      <c r="C113" s="8" t="s">
        <v>8</v>
      </c>
      <c r="D113" s="8">
        <v>8</v>
      </c>
      <c r="E113" s="8">
        <f>_xlfn.XLOOKUP(D113,Data!$K$2:$K$9,Data!$L$2:$L$9,0,0,1)</f>
        <v>0.5</v>
      </c>
      <c r="F113" s="9" t="s">
        <v>138</v>
      </c>
      <c r="G113" s="11">
        <f>E113/_xlfn.XLOOKUP(A113,Data!$A$1:$A$36,Data!$B$1:$B$36,0,0,1)</f>
        <v>1.0416666666666666E-2</v>
      </c>
      <c r="H113" s="9" t="str">
        <f>VLOOKUP(F113,[1]Data!F:G,2,FALSE)</f>
        <v>Africa</v>
      </c>
    </row>
    <row r="114" spans="1:8" x14ac:dyDescent="0.2">
      <c r="A114" s="9" t="s">
        <v>73</v>
      </c>
      <c r="B114" s="9" t="s">
        <v>175</v>
      </c>
      <c r="C114" s="8" t="s">
        <v>8</v>
      </c>
      <c r="D114" s="8">
        <v>1</v>
      </c>
      <c r="E114" s="8">
        <f>_xlfn.XLOOKUP(D114,Data!$K$2:$K$9,Data!$L$2:$L$9,0,0,1)</f>
        <v>10</v>
      </c>
      <c r="F114" s="9" t="s">
        <v>45</v>
      </c>
      <c r="G114" s="11">
        <f>E114/_xlfn.XLOOKUP(A114,Data!$A$1:$A$36,Data!$B$1:$B$36,0,0,1)</f>
        <v>0.20833333333333334</v>
      </c>
      <c r="H114" s="9" t="str">
        <f>VLOOKUP(F114,[1]Data!F:G,2,FALSE)</f>
        <v>North America</v>
      </c>
    </row>
    <row r="115" spans="1:8" x14ac:dyDescent="0.2">
      <c r="A115" s="9" t="s">
        <v>73</v>
      </c>
      <c r="B115" s="9" t="s">
        <v>175</v>
      </c>
      <c r="C115" s="8" t="s">
        <v>8</v>
      </c>
      <c r="D115" s="8">
        <v>2</v>
      </c>
      <c r="E115" s="8">
        <f>_xlfn.XLOOKUP(D115,Data!$K$2:$K$9,Data!$L$2:$L$9,0,0,1)</f>
        <v>7</v>
      </c>
      <c r="F115" s="9" t="s">
        <v>45</v>
      </c>
      <c r="G115" s="11">
        <f>E115/_xlfn.XLOOKUP(A115,Data!$A$1:$A$36,Data!$B$1:$B$36,0,0,1)</f>
        <v>0.14583333333333334</v>
      </c>
      <c r="H115" s="9" t="str">
        <f>VLOOKUP(F115,[1]Data!F:G,2,FALSE)</f>
        <v>North America</v>
      </c>
    </row>
    <row r="116" spans="1:8" x14ac:dyDescent="0.2">
      <c r="A116" s="9" t="s">
        <v>73</v>
      </c>
      <c r="B116" s="9" t="s">
        <v>175</v>
      </c>
      <c r="C116" s="8" t="s">
        <v>8</v>
      </c>
      <c r="D116" s="8">
        <v>3</v>
      </c>
      <c r="E116" s="8">
        <f>_xlfn.XLOOKUP(D116,Data!$K$2:$K$9,Data!$L$2:$L$9,0,0,1)</f>
        <v>5</v>
      </c>
      <c r="F116" s="9" t="s">
        <v>105</v>
      </c>
      <c r="G116" s="11">
        <f>E116/_xlfn.XLOOKUP(A116,Data!$A$1:$A$36,Data!$B$1:$B$36,0,0,1)</f>
        <v>0.10416666666666667</v>
      </c>
      <c r="H116" s="9" t="str">
        <f>VLOOKUP(F116,[1]Data!F:G,2,FALSE)</f>
        <v>North America</v>
      </c>
    </row>
    <row r="117" spans="1:8" x14ac:dyDescent="0.2">
      <c r="A117" s="9" t="s">
        <v>73</v>
      </c>
      <c r="B117" s="9" t="s">
        <v>175</v>
      </c>
      <c r="C117" s="8" t="s">
        <v>8</v>
      </c>
      <c r="D117" s="8">
        <v>4</v>
      </c>
      <c r="E117" s="8">
        <f>_xlfn.XLOOKUP(D117,Data!$K$2:$K$9,Data!$L$2:$L$9,0,0,1)</f>
        <v>2.5</v>
      </c>
      <c r="F117" s="9" t="s">
        <v>42</v>
      </c>
      <c r="G117" s="11">
        <f>E117/_xlfn.XLOOKUP(A117,Data!$A$1:$A$36,Data!$B$1:$B$36,0,0,1)</f>
        <v>5.2083333333333336E-2</v>
      </c>
      <c r="H117" s="9" t="str">
        <f>VLOOKUP(F117,[1]Data!F:G,2,FALSE)</f>
        <v>Europe</v>
      </c>
    </row>
    <row r="118" spans="1:8" x14ac:dyDescent="0.2">
      <c r="A118" s="9" t="s">
        <v>73</v>
      </c>
      <c r="B118" s="9" t="s">
        <v>175</v>
      </c>
      <c r="C118" s="8" t="s">
        <v>8</v>
      </c>
      <c r="D118" s="8">
        <v>5</v>
      </c>
      <c r="E118" s="8">
        <f>_xlfn.XLOOKUP(D118,Data!$K$2:$K$9,Data!$L$2:$L$9,0,0,1)</f>
        <v>2</v>
      </c>
      <c r="F118" s="9" t="s">
        <v>32</v>
      </c>
      <c r="G118" s="11">
        <f>E118/_xlfn.XLOOKUP(A118,Data!$A$1:$A$36,Data!$B$1:$B$36,0,0,1)</f>
        <v>4.1666666666666664E-2</v>
      </c>
      <c r="H118" s="9" t="str">
        <f>VLOOKUP(F118,[1]Data!F:G,2,FALSE)</f>
        <v>Asia</v>
      </c>
    </row>
    <row r="119" spans="1:8" x14ac:dyDescent="0.2">
      <c r="A119" s="9" t="s">
        <v>73</v>
      </c>
      <c r="B119" s="9" t="s">
        <v>175</v>
      </c>
      <c r="C119" s="8" t="s">
        <v>8</v>
      </c>
      <c r="D119" s="8">
        <v>6</v>
      </c>
      <c r="E119" s="8">
        <f>_xlfn.XLOOKUP(D119,Data!$K$2:$K$9,Data!$L$2:$L$9,0,0,1)</f>
        <v>1.5</v>
      </c>
      <c r="F119" s="9" t="s">
        <v>45</v>
      </c>
      <c r="G119" s="11">
        <f>E119/_xlfn.XLOOKUP(A119,Data!$A$1:$A$36,Data!$B$1:$B$36,0,0,1)</f>
        <v>3.125E-2</v>
      </c>
      <c r="H119" s="9" t="str">
        <f>VLOOKUP(F119,[1]Data!F:G,2,FALSE)</f>
        <v>North America</v>
      </c>
    </row>
    <row r="120" spans="1:8" x14ac:dyDescent="0.2">
      <c r="A120" s="9" t="s">
        <v>73</v>
      </c>
      <c r="B120" s="9" t="s">
        <v>175</v>
      </c>
      <c r="C120" s="8" t="s">
        <v>8</v>
      </c>
      <c r="D120" s="8">
        <v>7</v>
      </c>
      <c r="E120" s="8">
        <f>_xlfn.XLOOKUP(D120,Data!$K$2:$K$9,Data!$L$2:$L$9,0,0,1)</f>
        <v>1</v>
      </c>
      <c r="F120" s="9" t="s">
        <v>105</v>
      </c>
      <c r="G120" s="11">
        <f>E120/_xlfn.XLOOKUP(A120,Data!$A$1:$A$36,Data!$B$1:$B$36,0,0,1)</f>
        <v>2.0833333333333332E-2</v>
      </c>
      <c r="H120" s="9" t="str">
        <f>VLOOKUP(F120,[1]Data!F:G,2,FALSE)</f>
        <v>North America</v>
      </c>
    </row>
    <row r="121" spans="1:8" x14ac:dyDescent="0.2">
      <c r="A121" s="9" t="s">
        <v>73</v>
      </c>
      <c r="B121" s="9" t="s">
        <v>175</v>
      </c>
      <c r="C121" s="8" t="s">
        <v>8</v>
      </c>
      <c r="D121" s="8">
        <v>8</v>
      </c>
      <c r="E121" s="8">
        <f>_xlfn.XLOOKUP(D121,Data!$K$2:$K$9,Data!$L$2:$L$9,0,0,1)</f>
        <v>0.5</v>
      </c>
      <c r="F121" s="9" t="s">
        <v>105</v>
      </c>
      <c r="G121" s="11">
        <f>E121/_xlfn.XLOOKUP(A121,Data!$A$1:$A$36,Data!$B$1:$B$36,0,0,1)</f>
        <v>1.0416666666666666E-2</v>
      </c>
      <c r="H121" s="9" t="str">
        <f>VLOOKUP(F121,[1]Data!F:G,2,FALSE)</f>
        <v>North America</v>
      </c>
    </row>
    <row r="122" spans="1:8" x14ac:dyDescent="0.2">
      <c r="A122" s="9" t="s">
        <v>73</v>
      </c>
      <c r="B122" s="9" t="s">
        <v>179</v>
      </c>
      <c r="C122" s="8" t="s">
        <v>8</v>
      </c>
      <c r="D122" s="8">
        <v>1</v>
      </c>
      <c r="E122" s="8">
        <f>_xlfn.XLOOKUP(D122,Data!$K$2:$K$9,Data!$L$2:$L$9,0,0,1)</f>
        <v>10</v>
      </c>
      <c r="F122" s="9" t="s">
        <v>45</v>
      </c>
      <c r="G122" s="11">
        <f>E122/_xlfn.XLOOKUP(A122,Data!$A$1:$A$36,Data!$B$1:$B$36,0,0,1)</f>
        <v>0.20833333333333334</v>
      </c>
      <c r="H122" s="9" t="str">
        <f>VLOOKUP(F122,[1]Data!F:G,2,FALSE)</f>
        <v>North America</v>
      </c>
    </row>
    <row r="123" spans="1:8" x14ac:dyDescent="0.2">
      <c r="A123" s="9" t="s">
        <v>73</v>
      </c>
      <c r="B123" s="9" t="s">
        <v>179</v>
      </c>
      <c r="C123" s="8" t="s">
        <v>8</v>
      </c>
      <c r="D123" s="8">
        <v>2</v>
      </c>
      <c r="E123" s="8">
        <f>_xlfn.XLOOKUP(D123,Data!$K$2:$K$9,Data!$L$2:$L$9,0,0,1)</f>
        <v>7</v>
      </c>
      <c r="F123" s="9" t="s">
        <v>144</v>
      </c>
      <c r="G123" s="11">
        <f>E123/_xlfn.XLOOKUP(A123,Data!$A$1:$A$36,Data!$B$1:$B$36,0,0,1)</f>
        <v>0.14583333333333334</v>
      </c>
      <c r="H123" s="9" t="str">
        <f>VLOOKUP(F123,[1]Data!F:G,2,FALSE)</f>
        <v>Europe</v>
      </c>
    </row>
    <row r="124" spans="1:8" x14ac:dyDescent="0.2">
      <c r="A124" s="9" t="s">
        <v>73</v>
      </c>
      <c r="B124" s="9" t="s">
        <v>179</v>
      </c>
      <c r="C124" s="8" t="s">
        <v>8</v>
      </c>
      <c r="D124" s="8">
        <v>3</v>
      </c>
      <c r="E124" s="8">
        <f>_xlfn.XLOOKUP(D124,Data!$K$2:$K$9,Data!$L$2:$L$9,0,0,1)</f>
        <v>5</v>
      </c>
      <c r="F124" s="9" t="s">
        <v>13</v>
      </c>
      <c r="G124" s="11">
        <f>E124/_xlfn.XLOOKUP(A124,Data!$A$1:$A$36,Data!$B$1:$B$36,0,0,1)</f>
        <v>0.10416666666666667</v>
      </c>
      <c r="H124" s="9" t="str">
        <f>VLOOKUP(F124,[1]Data!F:G,2,FALSE)</f>
        <v>South America</v>
      </c>
    </row>
    <row r="125" spans="1:8" x14ac:dyDescent="0.2">
      <c r="A125" s="9" t="s">
        <v>73</v>
      </c>
      <c r="B125" s="9" t="s">
        <v>179</v>
      </c>
      <c r="C125" s="8" t="s">
        <v>8</v>
      </c>
      <c r="D125" s="8">
        <v>4</v>
      </c>
      <c r="E125" s="8">
        <f>_xlfn.XLOOKUP(D125,Data!$K$2:$K$9,Data!$L$2:$L$9,0,0,1)</f>
        <v>2.5</v>
      </c>
      <c r="F125" s="9" t="s">
        <v>25</v>
      </c>
      <c r="G125" s="11">
        <f>E125/_xlfn.XLOOKUP(A125,Data!$A$1:$A$36,Data!$B$1:$B$36,0,0,1)</f>
        <v>5.2083333333333336E-2</v>
      </c>
      <c r="H125" s="9" t="str">
        <f>VLOOKUP(F125,[1]Data!F:G,2,FALSE)</f>
        <v>Europe</v>
      </c>
    </row>
    <row r="126" spans="1:8" x14ac:dyDescent="0.2">
      <c r="A126" s="9" t="s">
        <v>73</v>
      </c>
      <c r="B126" s="9" t="s">
        <v>179</v>
      </c>
      <c r="C126" s="8" t="s">
        <v>8</v>
      </c>
      <c r="D126" s="8">
        <v>5</v>
      </c>
      <c r="E126" s="8">
        <f>_xlfn.XLOOKUP(D126,Data!$K$2:$K$9,Data!$L$2:$L$9,0,0,1)</f>
        <v>2</v>
      </c>
      <c r="F126" s="9" t="s">
        <v>83</v>
      </c>
      <c r="G126" s="11">
        <f>E126/_xlfn.XLOOKUP(A126,Data!$A$1:$A$36,Data!$B$1:$B$36,0,0,1)</f>
        <v>4.1666666666666664E-2</v>
      </c>
      <c r="H126" s="9" t="str">
        <f>VLOOKUP(F126,[1]Data!F:G,2,FALSE)</f>
        <v>North America</v>
      </c>
    </row>
    <row r="127" spans="1:8" x14ac:dyDescent="0.2">
      <c r="A127" s="9" t="s">
        <v>73</v>
      </c>
      <c r="B127" s="9" t="s">
        <v>179</v>
      </c>
      <c r="C127" s="8" t="s">
        <v>8</v>
      </c>
      <c r="D127" s="8">
        <v>6</v>
      </c>
      <c r="E127" s="8">
        <f>_xlfn.XLOOKUP(D127,Data!$K$2:$K$9,Data!$L$2:$L$9,0,0,1)</f>
        <v>1.5</v>
      </c>
      <c r="F127" s="9" t="s">
        <v>146</v>
      </c>
      <c r="G127" s="11">
        <f>E127/_xlfn.XLOOKUP(A127,Data!$A$1:$A$36,Data!$B$1:$B$36,0,0,1)</f>
        <v>3.125E-2</v>
      </c>
      <c r="H127" s="9" t="str">
        <f>VLOOKUP(F127,[1]Data!F:G,2,FALSE)</f>
        <v>Asia</v>
      </c>
    </row>
    <row r="128" spans="1:8" x14ac:dyDescent="0.2">
      <c r="A128" s="9" t="s">
        <v>73</v>
      </c>
      <c r="B128" s="9" t="s">
        <v>179</v>
      </c>
      <c r="C128" s="8" t="s">
        <v>8</v>
      </c>
      <c r="D128" s="8">
        <v>7</v>
      </c>
      <c r="E128" s="8">
        <f>_xlfn.XLOOKUP(D128,Data!$K$2:$K$9,Data!$L$2:$L$9,0,0,1)</f>
        <v>1</v>
      </c>
      <c r="F128" s="9" t="s">
        <v>55</v>
      </c>
      <c r="G128" s="11">
        <f>E128/_xlfn.XLOOKUP(A128,Data!$A$1:$A$36,Data!$B$1:$B$36,0,0,1)</f>
        <v>2.0833333333333332E-2</v>
      </c>
      <c r="H128" s="9" t="str">
        <f>VLOOKUP(F128,[1]Data!F:G,2,FALSE)</f>
        <v>Europe</v>
      </c>
    </row>
    <row r="129" spans="1:8" x14ac:dyDescent="0.2">
      <c r="A129" s="9" t="s">
        <v>73</v>
      </c>
      <c r="B129" s="9" t="s">
        <v>179</v>
      </c>
      <c r="C129" s="8" t="s">
        <v>8</v>
      </c>
      <c r="D129" s="8">
        <v>8</v>
      </c>
      <c r="E129" s="8">
        <f>_xlfn.XLOOKUP(D129,Data!$K$2:$K$9,Data!$L$2:$L$9,0,0,1)</f>
        <v>0.5</v>
      </c>
      <c r="F129" s="9" t="s">
        <v>105</v>
      </c>
      <c r="G129" s="11">
        <f>E129/_xlfn.XLOOKUP(A129,Data!$A$1:$A$36,Data!$B$1:$B$36,0,0,1)</f>
        <v>1.0416666666666666E-2</v>
      </c>
      <c r="H129" s="9" t="str">
        <f>VLOOKUP(F129,[1]Data!F:G,2,FALSE)</f>
        <v>North America</v>
      </c>
    </row>
    <row r="130" spans="1:8" x14ac:dyDescent="0.2">
      <c r="A130" s="9" t="s">
        <v>73</v>
      </c>
      <c r="B130" s="9" t="s">
        <v>181</v>
      </c>
      <c r="C130" s="8" t="s">
        <v>8</v>
      </c>
      <c r="D130" s="8">
        <v>1</v>
      </c>
      <c r="E130" s="8">
        <f>_xlfn.XLOOKUP(D130,Data!$K$2:$K$9,Data!$L$2:$L$9,0,0,1)</f>
        <v>10</v>
      </c>
      <c r="F130" s="9" t="s">
        <v>157</v>
      </c>
      <c r="G130" s="11">
        <f>E130/_xlfn.XLOOKUP(A130,Data!$A$1:$A$36,Data!$B$1:$B$36,0,0,1)</f>
        <v>0.20833333333333334</v>
      </c>
      <c r="H130" s="9" t="str">
        <f>VLOOKUP(F130,[1]Data!F:G,2,FALSE)</f>
        <v>Africa</v>
      </c>
    </row>
    <row r="131" spans="1:8" x14ac:dyDescent="0.2">
      <c r="A131" s="9" t="s">
        <v>73</v>
      </c>
      <c r="B131" s="9" t="s">
        <v>181</v>
      </c>
      <c r="C131" s="8" t="s">
        <v>8</v>
      </c>
      <c r="D131" s="8">
        <v>2</v>
      </c>
      <c r="E131" s="8">
        <f>_xlfn.XLOOKUP(D131,Data!$K$2:$K$9,Data!$L$2:$L$9,0,0,1)</f>
        <v>7</v>
      </c>
      <c r="F131" s="9" t="s">
        <v>45</v>
      </c>
      <c r="G131" s="11">
        <f>E131/_xlfn.XLOOKUP(A131,Data!$A$1:$A$36,Data!$B$1:$B$36,0,0,1)</f>
        <v>0.14583333333333334</v>
      </c>
      <c r="H131" s="9" t="str">
        <f>VLOOKUP(F131,[1]Data!F:G,2,FALSE)</f>
        <v>North America</v>
      </c>
    </row>
    <row r="132" spans="1:8" x14ac:dyDescent="0.2">
      <c r="A132" s="9" t="s">
        <v>73</v>
      </c>
      <c r="B132" s="9" t="s">
        <v>181</v>
      </c>
      <c r="C132" s="8" t="s">
        <v>8</v>
      </c>
      <c r="D132" s="8">
        <v>3</v>
      </c>
      <c r="E132" s="8">
        <f>_xlfn.XLOOKUP(D132,Data!$K$2:$K$9,Data!$L$2:$L$9,0,0,1)</f>
        <v>5</v>
      </c>
      <c r="F132" s="9" t="s">
        <v>106</v>
      </c>
      <c r="G132" s="11">
        <f>E132/_xlfn.XLOOKUP(A132,Data!$A$1:$A$36,Data!$B$1:$B$36,0,0,1)</f>
        <v>0.10416666666666667</v>
      </c>
      <c r="H132" s="9" t="str">
        <f>VLOOKUP(F132,[1]Data!F:G,2,FALSE)</f>
        <v>Africa</v>
      </c>
    </row>
    <row r="133" spans="1:8" x14ac:dyDescent="0.2">
      <c r="A133" s="9" t="s">
        <v>73</v>
      </c>
      <c r="B133" s="9" t="s">
        <v>181</v>
      </c>
      <c r="C133" s="8" t="s">
        <v>8</v>
      </c>
      <c r="D133" s="8">
        <v>4</v>
      </c>
      <c r="E133" s="8">
        <f>_xlfn.XLOOKUP(D133,Data!$K$2:$K$9,Data!$L$2:$L$9,0,0,1)</f>
        <v>2.5</v>
      </c>
      <c r="F133" s="9" t="s">
        <v>64</v>
      </c>
      <c r="G133" s="11">
        <f>E133/_xlfn.XLOOKUP(A133,Data!$A$1:$A$36,Data!$B$1:$B$36,0,0,1)</f>
        <v>5.2083333333333336E-2</v>
      </c>
      <c r="H133" s="9" t="str">
        <f>VLOOKUP(F133,[1]Data!F:G,2,FALSE)</f>
        <v>Africa</v>
      </c>
    </row>
    <row r="134" spans="1:8" x14ac:dyDescent="0.2">
      <c r="A134" s="9" t="s">
        <v>73</v>
      </c>
      <c r="B134" s="9" t="s">
        <v>181</v>
      </c>
      <c r="C134" s="8" t="s">
        <v>8</v>
      </c>
      <c r="D134" s="8">
        <v>5</v>
      </c>
      <c r="E134" s="8">
        <f>_xlfn.XLOOKUP(D134,Data!$K$2:$K$9,Data!$L$2:$L$9,0,0,1)</f>
        <v>2</v>
      </c>
      <c r="F134" s="9" t="s">
        <v>64</v>
      </c>
      <c r="G134" s="11">
        <f>E134/_xlfn.XLOOKUP(A134,Data!$A$1:$A$36,Data!$B$1:$B$36,0,0,1)</f>
        <v>4.1666666666666664E-2</v>
      </c>
      <c r="H134" s="9" t="str">
        <f>VLOOKUP(F134,[1]Data!F:G,2,FALSE)</f>
        <v>Africa</v>
      </c>
    </row>
    <row r="135" spans="1:8" x14ac:dyDescent="0.2">
      <c r="A135" s="9" t="s">
        <v>73</v>
      </c>
      <c r="B135" s="9" t="s">
        <v>181</v>
      </c>
      <c r="C135" s="8" t="s">
        <v>8</v>
      </c>
      <c r="D135" s="8">
        <v>6</v>
      </c>
      <c r="E135" s="8">
        <f>_xlfn.XLOOKUP(D135,Data!$K$2:$K$9,Data!$L$2:$L$9,0,0,1)</f>
        <v>1.5</v>
      </c>
      <c r="F135" s="9" t="s">
        <v>164</v>
      </c>
      <c r="G135" s="11">
        <f>E135/_xlfn.XLOOKUP(A135,Data!$A$1:$A$36,Data!$B$1:$B$36,0,0,1)</f>
        <v>3.125E-2</v>
      </c>
      <c r="H135" s="9" t="str">
        <f>VLOOKUP(F135,[1]Data!F:G,2,FALSE)</f>
        <v>Africa</v>
      </c>
    </row>
    <row r="136" spans="1:8" x14ac:dyDescent="0.2">
      <c r="A136" s="9" t="s">
        <v>73</v>
      </c>
      <c r="B136" s="9" t="s">
        <v>181</v>
      </c>
      <c r="C136" s="8" t="s">
        <v>8</v>
      </c>
      <c r="D136" s="8">
        <v>7</v>
      </c>
      <c r="E136" s="8">
        <f>_xlfn.XLOOKUP(D136,Data!$K$2:$K$9,Data!$L$2:$L$9,0,0,1)</f>
        <v>1</v>
      </c>
      <c r="F136" s="9" t="s">
        <v>106</v>
      </c>
      <c r="G136" s="11">
        <f>E136/_xlfn.XLOOKUP(A136,Data!$A$1:$A$36,Data!$B$1:$B$36,0,0,1)</f>
        <v>2.0833333333333332E-2</v>
      </c>
      <c r="H136" s="9" t="str">
        <f>VLOOKUP(F136,[1]Data!F:G,2,FALSE)</f>
        <v>Africa</v>
      </c>
    </row>
    <row r="137" spans="1:8" x14ac:dyDescent="0.2">
      <c r="A137" s="9" t="s">
        <v>73</v>
      </c>
      <c r="B137" s="9" t="s">
        <v>181</v>
      </c>
      <c r="C137" s="8" t="s">
        <v>8</v>
      </c>
      <c r="D137" s="8">
        <v>8</v>
      </c>
      <c r="E137" s="8">
        <f>_xlfn.XLOOKUP(D137,Data!$K$2:$K$9,Data!$L$2:$L$9,0,0,1)</f>
        <v>0.5</v>
      </c>
      <c r="F137" s="42" t="s">
        <v>32</v>
      </c>
      <c r="G137" s="11">
        <f>E137/_xlfn.XLOOKUP(A137,Data!$A$1:$A$36,Data!$B$1:$B$36,0,0,1)</f>
        <v>1.0416666666666666E-2</v>
      </c>
      <c r="H137" s="9" t="str">
        <f>VLOOKUP(F137,[1]Data!F:G,2,FALSE)</f>
        <v>Asia</v>
      </c>
    </row>
    <row r="138" spans="1:8" x14ac:dyDescent="0.2">
      <c r="A138" s="9" t="s">
        <v>73</v>
      </c>
      <c r="B138" s="9" t="s">
        <v>183</v>
      </c>
      <c r="C138" s="8" t="s">
        <v>8</v>
      </c>
      <c r="D138" s="8">
        <v>1</v>
      </c>
      <c r="E138" s="8">
        <f>_xlfn.XLOOKUP(D138,Data!$K$2:$K$9,Data!$L$2:$L$9,0,0,1)</f>
        <v>10</v>
      </c>
      <c r="F138" s="9" t="s">
        <v>14</v>
      </c>
      <c r="G138" s="11">
        <f>E138/_xlfn.XLOOKUP(A138,Data!$A$1:$A$36,Data!$B$1:$B$36,0,0,1)</f>
        <v>0.20833333333333334</v>
      </c>
      <c r="H138" s="9" t="str">
        <f>VLOOKUP(F138,[1]Data!F:G,2,FALSE)</f>
        <v>North America</v>
      </c>
    </row>
    <row r="139" spans="1:8" x14ac:dyDescent="0.2">
      <c r="A139" s="9" t="s">
        <v>73</v>
      </c>
      <c r="B139" s="9" t="s">
        <v>183</v>
      </c>
      <c r="C139" s="8" t="s">
        <v>8</v>
      </c>
      <c r="D139" s="8">
        <v>2</v>
      </c>
      <c r="E139" s="8">
        <f>_xlfn.XLOOKUP(D139,Data!$K$2:$K$9,Data!$L$2:$L$9,0,0,1)</f>
        <v>7</v>
      </c>
      <c r="F139" s="9" t="s">
        <v>40</v>
      </c>
      <c r="G139" s="11">
        <f>E139/_xlfn.XLOOKUP(A139,Data!$A$1:$A$36,Data!$B$1:$B$36,0,0,1)</f>
        <v>0.14583333333333334</v>
      </c>
      <c r="H139" s="9" t="str">
        <f>VLOOKUP(F139,[1]Data!F:G,2,FALSE)</f>
        <v>Africa</v>
      </c>
    </row>
    <row r="140" spans="1:8" x14ac:dyDescent="0.2">
      <c r="A140" s="9" t="s">
        <v>73</v>
      </c>
      <c r="B140" s="9" t="s">
        <v>183</v>
      </c>
      <c r="C140" s="8" t="s">
        <v>8</v>
      </c>
      <c r="D140" s="8">
        <v>3</v>
      </c>
      <c r="E140" s="8">
        <f>_xlfn.XLOOKUP(D140,Data!$K$2:$K$9,Data!$L$2:$L$9,0,0,1)</f>
        <v>5</v>
      </c>
      <c r="F140" s="9" t="s">
        <v>27</v>
      </c>
      <c r="G140" s="11">
        <f>E140/_xlfn.XLOOKUP(A140,Data!$A$1:$A$36,Data!$B$1:$B$36,0,0,1)</f>
        <v>0.10416666666666667</v>
      </c>
      <c r="H140" s="9" t="str">
        <f>VLOOKUP(F140,[1]Data!F:G,2,FALSE)</f>
        <v>Europe</v>
      </c>
    </row>
    <row r="141" spans="1:8" x14ac:dyDescent="0.2">
      <c r="A141" s="9" t="s">
        <v>73</v>
      </c>
      <c r="B141" s="9" t="s">
        <v>183</v>
      </c>
      <c r="C141" s="8" t="s">
        <v>8</v>
      </c>
      <c r="D141" s="8">
        <v>4</v>
      </c>
      <c r="E141" s="8">
        <f>_xlfn.XLOOKUP(D141,Data!$K$2:$K$9,Data!$L$2:$L$9,0,0,1)</f>
        <v>2.5</v>
      </c>
      <c r="F141" s="9" t="s">
        <v>31</v>
      </c>
      <c r="G141" s="11">
        <f>E141/_xlfn.XLOOKUP(A141,Data!$A$1:$A$36,Data!$B$1:$B$36,0,0,1)</f>
        <v>5.2083333333333336E-2</v>
      </c>
      <c r="H141" s="9" t="str">
        <f>VLOOKUP(F141,[1]Data!F:G,2,FALSE)</f>
        <v>Europe</v>
      </c>
    </row>
    <row r="142" spans="1:8" x14ac:dyDescent="0.2">
      <c r="A142" s="9" t="s">
        <v>73</v>
      </c>
      <c r="B142" s="9" t="s">
        <v>183</v>
      </c>
      <c r="C142" s="8" t="s">
        <v>8</v>
      </c>
      <c r="D142" s="8">
        <v>5</v>
      </c>
      <c r="E142" s="8">
        <f>_xlfn.XLOOKUP(D142,Data!$K$2:$K$9,Data!$L$2:$L$9,0,0,1)</f>
        <v>2</v>
      </c>
      <c r="F142" s="9" t="s">
        <v>32</v>
      </c>
      <c r="G142" s="11">
        <f>E142/_xlfn.XLOOKUP(A142,Data!$A$1:$A$36,Data!$B$1:$B$36,0,0,1)</f>
        <v>4.1666666666666664E-2</v>
      </c>
      <c r="H142" s="9" t="str">
        <f>VLOOKUP(F142,[1]Data!F:G,2,FALSE)</f>
        <v>Asia</v>
      </c>
    </row>
    <row r="143" spans="1:8" x14ac:dyDescent="0.2">
      <c r="A143" s="9" t="s">
        <v>73</v>
      </c>
      <c r="B143" s="9" t="s">
        <v>183</v>
      </c>
      <c r="C143" s="8" t="s">
        <v>8</v>
      </c>
      <c r="D143" s="8">
        <v>6</v>
      </c>
      <c r="E143" s="8">
        <f>_xlfn.XLOOKUP(D143,Data!$K$2:$K$9,Data!$L$2:$L$9,0,0,1)</f>
        <v>1.5</v>
      </c>
      <c r="F143" s="9" t="s">
        <v>25</v>
      </c>
      <c r="G143" s="11">
        <f>E143/_xlfn.XLOOKUP(A143,Data!$A$1:$A$36,Data!$B$1:$B$36,0,0,1)</f>
        <v>3.125E-2</v>
      </c>
      <c r="H143" s="9" t="str">
        <f>VLOOKUP(F143,[1]Data!F:G,2,FALSE)</f>
        <v>Europe</v>
      </c>
    </row>
    <row r="144" spans="1:8" x14ac:dyDescent="0.2">
      <c r="A144" s="9" t="s">
        <v>73</v>
      </c>
      <c r="B144" s="9" t="s">
        <v>183</v>
      </c>
      <c r="C144" s="8" t="s">
        <v>8</v>
      </c>
      <c r="D144" s="8">
        <v>7</v>
      </c>
      <c r="E144" s="8">
        <f>_xlfn.XLOOKUP(D144,Data!$K$2:$K$9,Data!$L$2:$L$9,0,0,1)</f>
        <v>1</v>
      </c>
      <c r="F144" s="9" t="s">
        <v>17</v>
      </c>
      <c r="G144" s="11">
        <f>E144/_xlfn.XLOOKUP(A144,Data!$A$1:$A$36,Data!$B$1:$B$36,0,0,1)</f>
        <v>2.0833333333333332E-2</v>
      </c>
      <c r="H144" s="9" t="str">
        <f>VLOOKUP(F144,[1]Data!F:G,2,FALSE)</f>
        <v>Asia</v>
      </c>
    </row>
    <row r="145" spans="1:8" x14ac:dyDescent="0.2">
      <c r="A145" s="9" t="s">
        <v>73</v>
      </c>
      <c r="B145" s="9" t="s">
        <v>183</v>
      </c>
      <c r="C145" s="8" t="s">
        <v>8</v>
      </c>
      <c r="D145" s="8">
        <v>8</v>
      </c>
      <c r="E145" s="8">
        <f>_xlfn.XLOOKUP(D145,Data!$K$2:$K$9,Data!$L$2:$L$9,0,0,1)</f>
        <v>0.5</v>
      </c>
      <c r="F145" s="42" t="s">
        <v>45</v>
      </c>
      <c r="G145" s="11">
        <f>E145/_xlfn.XLOOKUP(A145,Data!$A$1:$A$36,Data!$B$1:$B$36,0,0,1)</f>
        <v>1.0416666666666666E-2</v>
      </c>
      <c r="H145" s="9" t="str">
        <f>VLOOKUP(F145,[1]Data!F:G,2,FALSE)</f>
        <v>North America</v>
      </c>
    </row>
    <row r="146" spans="1:8" x14ac:dyDescent="0.2">
      <c r="A146" s="9" t="s">
        <v>73</v>
      </c>
      <c r="B146" s="9" t="s">
        <v>184</v>
      </c>
      <c r="C146" s="8" t="s">
        <v>8</v>
      </c>
      <c r="D146" s="8">
        <v>1</v>
      </c>
      <c r="E146" s="8">
        <f>_xlfn.XLOOKUP(D146,Data!$K$2:$K$9,Data!$L$2:$L$9,0,0,1)</f>
        <v>10</v>
      </c>
      <c r="F146" s="42" t="s">
        <v>45</v>
      </c>
      <c r="G146" s="11">
        <f>E146/_xlfn.XLOOKUP(A146,Data!$A$1:$A$36,Data!$B$1:$B$36,0,0,1)</f>
        <v>0.20833333333333334</v>
      </c>
      <c r="H146" s="9" t="str">
        <f>VLOOKUP(F146,[1]Data!F:G,2,FALSE)</f>
        <v>North America</v>
      </c>
    </row>
    <row r="147" spans="1:8" x14ac:dyDescent="0.2">
      <c r="A147" s="9" t="s">
        <v>73</v>
      </c>
      <c r="B147" s="9" t="s">
        <v>184</v>
      </c>
      <c r="C147" s="8" t="s">
        <v>8</v>
      </c>
      <c r="D147" s="8">
        <v>2</v>
      </c>
      <c r="E147" s="8">
        <f>_xlfn.XLOOKUP(D147,Data!$K$2:$K$9,Data!$L$2:$L$9,0,0,1)</f>
        <v>7</v>
      </c>
      <c r="F147" s="9" t="s">
        <v>82</v>
      </c>
      <c r="G147" s="11">
        <f>E147/_xlfn.XLOOKUP(A147,Data!$A$1:$A$36,Data!$B$1:$B$36,0,0,1)</f>
        <v>0.14583333333333334</v>
      </c>
      <c r="H147" s="9" t="str">
        <f>VLOOKUP(F147,[1]Data!F:G,2,FALSE)</f>
        <v>Africa</v>
      </c>
    </row>
    <row r="148" spans="1:8" x14ac:dyDescent="0.2">
      <c r="A148" s="9" t="s">
        <v>73</v>
      </c>
      <c r="B148" s="9" t="s">
        <v>184</v>
      </c>
      <c r="C148" s="8" t="s">
        <v>8</v>
      </c>
      <c r="D148" s="8">
        <v>3</v>
      </c>
      <c r="E148" s="8">
        <f>_xlfn.XLOOKUP(D148,Data!$K$2:$K$9,Data!$L$2:$L$9,0,0,1)</f>
        <v>5</v>
      </c>
      <c r="F148" s="9" t="s">
        <v>27</v>
      </c>
      <c r="G148" s="11">
        <f>E148/_xlfn.XLOOKUP(A148,Data!$A$1:$A$36,Data!$B$1:$B$36,0,0,1)</f>
        <v>0.10416666666666667</v>
      </c>
      <c r="H148" s="9" t="str">
        <f>VLOOKUP(F148,[1]Data!F:G,2,FALSE)</f>
        <v>Europe</v>
      </c>
    </row>
    <row r="149" spans="1:8" x14ac:dyDescent="0.2">
      <c r="A149" s="9" t="s">
        <v>73</v>
      </c>
      <c r="B149" s="9" t="s">
        <v>184</v>
      </c>
      <c r="C149" s="8" t="s">
        <v>8</v>
      </c>
      <c r="D149" s="8">
        <v>4</v>
      </c>
      <c r="E149" s="8">
        <f>_xlfn.XLOOKUP(D149,Data!$K$2:$K$9,Data!$L$2:$L$9,0,0,1)</f>
        <v>2.5</v>
      </c>
      <c r="F149" s="9" t="s">
        <v>141</v>
      </c>
      <c r="G149" s="11">
        <f>E149/_xlfn.XLOOKUP(A149,Data!$A$1:$A$36,Data!$B$1:$B$36,0,0,1)</f>
        <v>5.2083333333333336E-2</v>
      </c>
      <c r="H149" s="9" t="str">
        <f>VLOOKUP(F149,[1]Data!F:G,2,FALSE)</f>
        <v>Europe</v>
      </c>
    </row>
    <row r="150" spans="1:8" x14ac:dyDescent="0.2">
      <c r="A150" s="9" t="s">
        <v>73</v>
      </c>
      <c r="B150" s="9" t="s">
        <v>184</v>
      </c>
      <c r="C150" s="8" t="s">
        <v>8</v>
      </c>
      <c r="D150" s="8">
        <v>5</v>
      </c>
      <c r="E150" s="8">
        <f>_xlfn.XLOOKUP(D150,Data!$K$2:$K$9,Data!$L$2:$L$9,0,0,1)</f>
        <v>2</v>
      </c>
      <c r="F150" s="9" t="s">
        <v>40</v>
      </c>
      <c r="G150" s="11">
        <f>E150/_xlfn.XLOOKUP(A150,Data!$A$1:$A$36,Data!$B$1:$B$36,0,0,1)</f>
        <v>4.1666666666666664E-2</v>
      </c>
      <c r="H150" s="9" t="str">
        <f>VLOOKUP(F150,[1]Data!F:G,2,FALSE)</f>
        <v>Africa</v>
      </c>
    </row>
    <row r="151" spans="1:8" x14ac:dyDescent="0.2">
      <c r="A151" s="9" t="s">
        <v>73</v>
      </c>
      <c r="B151" s="9" t="s">
        <v>184</v>
      </c>
      <c r="C151" s="8" t="s">
        <v>8</v>
      </c>
      <c r="D151" s="8">
        <v>6</v>
      </c>
      <c r="E151" s="8">
        <f>_xlfn.XLOOKUP(D151,Data!$K$2:$K$9,Data!$L$2:$L$9,0,0,1)</f>
        <v>1.5</v>
      </c>
      <c r="F151" s="9" t="s">
        <v>32</v>
      </c>
      <c r="G151" s="11">
        <f>E151/_xlfn.XLOOKUP(A151,Data!$A$1:$A$36,Data!$B$1:$B$36,0,0,1)</f>
        <v>3.125E-2</v>
      </c>
      <c r="H151" s="9" t="str">
        <f>VLOOKUP(F151,[1]Data!F:G,2,FALSE)</f>
        <v>Asia</v>
      </c>
    </row>
    <row r="152" spans="1:8" x14ac:dyDescent="0.2">
      <c r="A152" s="9" t="s">
        <v>73</v>
      </c>
      <c r="B152" s="9" t="s">
        <v>184</v>
      </c>
      <c r="C152" s="8" t="s">
        <v>8</v>
      </c>
      <c r="D152" s="8">
        <v>7</v>
      </c>
      <c r="E152" s="8">
        <f>_xlfn.XLOOKUP(D152,Data!$K$2:$K$9,Data!$L$2:$L$9,0,0,1)</f>
        <v>1</v>
      </c>
      <c r="F152" s="9" t="s">
        <v>31</v>
      </c>
      <c r="G152" s="11">
        <f>E152/_xlfn.XLOOKUP(A152,Data!$A$1:$A$36,Data!$B$1:$B$36,0,0,1)</f>
        <v>2.0833333333333332E-2</v>
      </c>
      <c r="H152" s="9" t="str">
        <f>VLOOKUP(F152,[1]Data!F:G,2,FALSE)</f>
        <v>Europe</v>
      </c>
    </row>
    <row r="153" spans="1:8" x14ac:dyDescent="0.2">
      <c r="A153" s="9" t="s">
        <v>73</v>
      </c>
      <c r="B153" s="9" t="s">
        <v>184</v>
      </c>
      <c r="C153" s="8" t="s">
        <v>8</v>
      </c>
      <c r="D153" s="8">
        <v>8</v>
      </c>
      <c r="E153" s="8">
        <f>_xlfn.XLOOKUP(D153,Data!$K$2:$K$9,Data!$L$2:$L$9,0,0,1)</f>
        <v>0.5</v>
      </c>
      <c r="F153" s="9" t="s">
        <v>150</v>
      </c>
      <c r="G153" s="11">
        <f>E153/_xlfn.XLOOKUP(A153,Data!$A$1:$A$36,Data!$B$1:$B$36,0,0,1)</f>
        <v>1.0416666666666666E-2</v>
      </c>
      <c r="H153" s="9" t="str">
        <f>VLOOKUP(F153,[1]Data!F:G,2,FALSE)</f>
        <v>Africa</v>
      </c>
    </row>
    <row r="154" spans="1:8" x14ac:dyDescent="0.2">
      <c r="A154" s="9" t="s">
        <v>73</v>
      </c>
      <c r="B154" s="9" t="s">
        <v>185</v>
      </c>
      <c r="C154" s="8" t="s">
        <v>8</v>
      </c>
      <c r="D154" s="8">
        <v>1</v>
      </c>
      <c r="E154" s="8">
        <f>_xlfn.XLOOKUP(D154,Data!$K$2:$K$9,Data!$L$2:$L$9,0,0,1)</f>
        <v>10</v>
      </c>
      <c r="F154" s="9" t="s">
        <v>164</v>
      </c>
      <c r="G154" s="11">
        <f>E154/_xlfn.XLOOKUP(A154,Data!$A$1:$A$36,Data!$B$1:$B$36,0,0,1)</f>
        <v>0.20833333333333334</v>
      </c>
      <c r="H154" s="9" t="str">
        <f>VLOOKUP(F154,[1]Data!F:G,2,FALSE)</f>
        <v>Africa</v>
      </c>
    </row>
    <row r="155" spans="1:8" x14ac:dyDescent="0.2">
      <c r="A155" s="9" t="s">
        <v>73</v>
      </c>
      <c r="B155" s="9" t="s">
        <v>185</v>
      </c>
      <c r="C155" s="8" t="s">
        <v>8</v>
      </c>
      <c r="D155" s="8">
        <v>2</v>
      </c>
      <c r="E155" s="8">
        <f>_xlfn.XLOOKUP(D155,Data!$K$2:$K$9,Data!$L$2:$L$9,0,0,1)</f>
        <v>7</v>
      </c>
      <c r="F155" s="9" t="s">
        <v>141</v>
      </c>
      <c r="G155" s="11">
        <f>E155/_xlfn.XLOOKUP(A155,Data!$A$1:$A$36,Data!$B$1:$B$36,0,0,1)</f>
        <v>0.14583333333333334</v>
      </c>
      <c r="H155" s="9" t="str">
        <f>VLOOKUP(F155,[1]Data!F:G,2,FALSE)</f>
        <v>Europe</v>
      </c>
    </row>
    <row r="156" spans="1:8" x14ac:dyDescent="0.2">
      <c r="A156" s="9" t="s">
        <v>73</v>
      </c>
      <c r="B156" s="9" t="s">
        <v>185</v>
      </c>
      <c r="C156" s="8" t="s">
        <v>8</v>
      </c>
      <c r="D156" s="8">
        <v>3</v>
      </c>
      <c r="E156" s="8">
        <f>_xlfn.XLOOKUP(D156,Data!$K$2:$K$9,Data!$L$2:$L$9,0,0,1)</f>
        <v>5</v>
      </c>
      <c r="F156" s="9" t="s">
        <v>106</v>
      </c>
      <c r="G156" s="11">
        <f>E156/_xlfn.XLOOKUP(A156,Data!$A$1:$A$36,Data!$B$1:$B$36,0,0,1)</f>
        <v>0.10416666666666667</v>
      </c>
      <c r="H156" s="9" t="str">
        <f>VLOOKUP(F156,[1]Data!F:G,2,FALSE)</f>
        <v>Africa</v>
      </c>
    </row>
    <row r="157" spans="1:8" x14ac:dyDescent="0.2">
      <c r="A157" s="9" t="s">
        <v>73</v>
      </c>
      <c r="B157" s="9" t="s">
        <v>185</v>
      </c>
      <c r="C157" s="8" t="s">
        <v>8</v>
      </c>
      <c r="D157" s="8">
        <v>4</v>
      </c>
      <c r="E157" s="8">
        <f>_xlfn.XLOOKUP(D157,Data!$K$2:$K$9,Data!$L$2:$L$9,0,0,1)</f>
        <v>2.5</v>
      </c>
      <c r="F157" s="9" t="s">
        <v>27</v>
      </c>
      <c r="G157" s="11">
        <f>E157/_xlfn.XLOOKUP(A157,Data!$A$1:$A$36,Data!$B$1:$B$36,0,0,1)</f>
        <v>5.2083333333333336E-2</v>
      </c>
      <c r="H157" s="9" t="str">
        <f>VLOOKUP(F157,[1]Data!F:G,2,FALSE)</f>
        <v>Europe</v>
      </c>
    </row>
    <row r="158" spans="1:8" x14ac:dyDescent="0.2">
      <c r="A158" s="9" t="s">
        <v>73</v>
      </c>
      <c r="B158" s="9" t="s">
        <v>185</v>
      </c>
      <c r="C158" s="8" t="s">
        <v>8</v>
      </c>
      <c r="D158" s="8">
        <v>5</v>
      </c>
      <c r="E158" s="8">
        <f>_xlfn.XLOOKUP(D158,Data!$K$2:$K$9,Data!$L$2:$L$9,0,0,1)</f>
        <v>2</v>
      </c>
      <c r="F158" s="9" t="s">
        <v>164</v>
      </c>
      <c r="G158" s="11">
        <f>E158/_xlfn.XLOOKUP(A158,Data!$A$1:$A$36,Data!$B$1:$B$36,0,0,1)</f>
        <v>4.1666666666666664E-2</v>
      </c>
      <c r="H158" s="9" t="str">
        <f>VLOOKUP(F158,[1]Data!F:G,2,FALSE)</f>
        <v>Africa</v>
      </c>
    </row>
    <row r="159" spans="1:8" x14ac:dyDescent="0.2">
      <c r="A159" s="9" t="s">
        <v>73</v>
      </c>
      <c r="B159" s="9" t="s">
        <v>185</v>
      </c>
      <c r="C159" s="8" t="s">
        <v>8</v>
      </c>
      <c r="D159" s="8">
        <v>6</v>
      </c>
      <c r="E159" s="8">
        <f>_xlfn.XLOOKUP(D159,Data!$K$2:$K$9,Data!$L$2:$L$9,0,0,1)</f>
        <v>1.5</v>
      </c>
      <c r="F159" s="9" t="s">
        <v>32</v>
      </c>
      <c r="G159" s="11">
        <f>E159/_xlfn.XLOOKUP(A159,Data!$A$1:$A$36,Data!$B$1:$B$36,0,0,1)</f>
        <v>3.125E-2</v>
      </c>
      <c r="H159" s="9" t="str">
        <f>VLOOKUP(F159,[1]Data!F:G,2,FALSE)</f>
        <v>Asia</v>
      </c>
    </row>
    <row r="160" spans="1:8" x14ac:dyDescent="0.2">
      <c r="A160" s="9" t="s">
        <v>73</v>
      </c>
      <c r="B160" s="9" t="s">
        <v>185</v>
      </c>
      <c r="C160" s="8" t="s">
        <v>8</v>
      </c>
      <c r="D160" s="8">
        <v>7</v>
      </c>
      <c r="E160" s="8">
        <f>_xlfn.XLOOKUP(D160,Data!$K$2:$K$9,Data!$L$2:$L$9,0,0,1)</f>
        <v>1</v>
      </c>
      <c r="F160" s="9" t="s">
        <v>189</v>
      </c>
      <c r="G160" s="11">
        <f>E160/_xlfn.XLOOKUP(A160,Data!$A$1:$A$36,Data!$B$1:$B$36,0,0,1)</f>
        <v>2.0833333333333332E-2</v>
      </c>
      <c r="H160" s="9" t="str">
        <f>VLOOKUP(F160,[1]Data!F:G,2,FALSE)</f>
        <v>Africa</v>
      </c>
    </row>
    <row r="161" spans="1:8" x14ac:dyDescent="0.2">
      <c r="A161" s="9" t="s">
        <v>73</v>
      </c>
      <c r="B161" s="9" t="s">
        <v>185</v>
      </c>
      <c r="C161" s="8" t="s">
        <v>8</v>
      </c>
      <c r="D161" s="8">
        <v>8</v>
      </c>
      <c r="E161" s="8">
        <f>_xlfn.XLOOKUP(D161,Data!$K$2:$K$9,Data!$L$2:$L$9,0,0,1)</f>
        <v>0.5</v>
      </c>
      <c r="F161" s="9" t="s">
        <v>45</v>
      </c>
      <c r="G161" s="11">
        <f>E161/_xlfn.XLOOKUP(A161,Data!$A$1:$A$36,Data!$B$1:$B$36,0,0,1)</f>
        <v>1.0416666666666666E-2</v>
      </c>
      <c r="H161" s="9" t="str">
        <f>VLOOKUP(F161,[1]Data!F:G,2,FALSE)</f>
        <v>North America</v>
      </c>
    </row>
    <row r="162" spans="1:8" x14ac:dyDescent="0.2">
      <c r="A162" s="9" t="s">
        <v>73</v>
      </c>
      <c r="B162" s="9" t="s">
        <v>195</v>
      </c>
      <c r="C162" s="8" t="s">
        <v>8</v>
      </c>
      <c r="D162" s="8">
        <v>1</v>
      </c>
      <c r="E162" s="8">
        <f>_xlfn.XLOOKUP(D162,Data!$K$2:$K$9,Data!$L$2:$L$9,0,0,1)</f>
        <v>10</v>
      </c>
      <c r="F162" s="9" t="s">
        <v>196</v>
      </c>
      <c r="G162" s="11">
        <f>E162/_xlfn.XLOOKUP(A162,Data!$A$1:$A$36,Data!$B$1:$B$36,0,0,1)</f>
        <v>0.20833333333333334</v>
      </c>
      <c r="H162" s="9" t="str">
        <f>VLOOKUP(F162,[1]Data!F:G,2,FALSE)</f>
        <v>South America</v>
      </c>
    </row>
    <row r="163" spans="1:8" x14ac:dyDescent="0.2">
      <c r="A163" s="9" t="s">
        <v>73</v>
      </c>
      <c r="B163" s="9" t="s">
        <v>195</v>
      </c>
      <c r="C163" s="8" t="s">
        <v>8</v>
      </c>
      <c r="D163" s="8">
        <v>2</v>
      </c>
      <c r="E163" s="8">
        <f>_xlfn.XLOOKUP(D163,Data!$K$2:$K$9,Data!$L$2:$L$9,0,0,1)</f>
        <v>7</v>
      </c>
      <c r="F163" s="9" t="s">
        <v>13</v>
      </c>
      <c r="G163" s="11">
        <f>E163/_xlfn.XLOOKUP(A163,Data!$A$1:$A$36,Data!$B$1:$B$36,0,0,1)</f>
        <v>0.14583333333333334</v>
      </c>
      <c r="H163" s="9" t="str">
        <f>VLOOKUP(F163,[1]Data!F:G,2,FALSE)</f>
        <v>South America</v>
      </c>
    </row>
    <row r="164" spans="1:8" x14ac:dyDescent="0.2">
      <c r="A164" s="9" t="s">
        <v>73</v>
      </c>
      <c r="B164" s="9" t="s">
        <v>195</v>
      </c>
      <c r="C164" s="8" t="s">
        <v>8</v>
      </c>
      <c r="D164" s="8">
        <v>3</v>
      </c>
      <c r="E164" s="8">
        <f>_xlfn.XLOOKUP(D164,Data!$K$2:$K$9,Data!$L$2:$L$9,0,0,1)</f>
        <v>5</v>
      </c>
      <c r="F164" s="9" t="s">
        <v>42</v>
      </c>
      <c r="G164" s="11">
        <f>E164/_xlfn.XLOOKUP(A164,Data!$A$1:$A$36,Data!$B$1:$B$36,0,0,1)</f>
        <v>0.10416666666666667</v>
      </c>
      <c r="H164" s="9" t="str">
        <f>VLOOKUP(F164,[1]Data!F:G,2,FALSE)</f>
        <v>Europe</v>
      </c>
    </row>
    <row r="165" spans="1:8" x14ac:dyDescent="0.2">
      <c r="A165" s="9" t="s">
        <v>73</v>
      </c>
      <c r="B165" s="9" t="s">
        <v>195</v>
      </c>
      <c r="C165" s="8" t="s">
        <v>8</v>
      </c>
      <c r="D165" s="8">
        <v>4</v>
      </c>
      <c r="E165" s="8">
        <f>_xlfn.XLOOKUP(D165,Data!$K$2:$K$9,Data!$L$2:$L$9,0,0,1)</f>
        <v>2.5</v>
      </c>
      <c r="F165" s="9" t="s">
        <v>31</v>
      </c>
      <c r="G165" s="11">
        <f>E165/_xlfn.XLOOKUP(A165,Data!$A$1:$A$36,Data!$B$1:$B$36,0,0,1)</f>
        <v>5.2083333333333336E-2</v>
      </c>
      <c r="H165" s="9" t="str">
        <f>VLOOKUP(F165,[1]Data!F:G,2,FALSE)</f>
        <v>Europe</v>
      </c>
    </row>
    <row r="166" spans="1:8" x14ac:dyDescent="0.2">
      <c r="A166" s="9" t="s">
        <v>73</v>
      </c>
      <c r="B166" s="9" t="s">
        <v>195</v>
      </c>
      <c r="C166" s="8" t="s">
        <v>8</v>
      </c>
      <c r="D166" s="8">
        <v>5</v>
      </c>
      <c r="E166" s="8">
        <f>_xlfn.XLOOKUP(D166,Data!$K$2:$K$9,Data!$L$2:$L$9,0,0,1)</f>
        <v>2</v>
      </c>
      <c r="F166" s="9" t="s">
        <v>14</v>
      </c>
      <c r="G166" s="11">
        <f>E166/_xlfn.XLOOKUP(A166,Data!$A$1:$A$36,Data!$B$1:$B$36,0,0,1)</f>
        <v>4.1666666666666664E-2</v>
      </c>
      <c r="H166" s="9" t="str">
        <f>VLOOKUP(F166,[1]Data!F:G,2,FALSE)</f>
        <v>North America</v>
      </c>
    </row>
    <row r="167" spans="1:8" x14ac:dyDescent="0.2">
      <c r="A167" s="9" t="s">
        <v>73</v>
      </c>
      <c r="B167" s="9" t="s">
        <v>195</v>
      </c>
      <c r="C167" s="8" t="s">
        <v>8</v>
      </c>
      <c r="D167" s="8">
        <v>6</v>
      </c>
      <c r="E167" s="8">
        <f>_xlfn.XLOOKUP(D167,Data!$K$2:$K$9,Data!$L$2:$L$9,0,0,1)</f>
        <v>1.5</v>
      </c>
      <c r="F167" s="9" t="s">
        <v>164</v>
      </c>
      <c r="G167" s="11">
        <f>E167/_xlfn.XLOOKUP(A167,Data!$A$1:$A$36,Data!$B$1:$B$36,0,0,1)</f>
        <v>3.125E-2</v>
      </c>
      <c r="H167" s="9" t="str">
        <f>VLOOKUP(F167,[1]Data!F:G,2,FALSE)</f>
        <v>Africa</v>
      </c>
    </row>
    <row r="168" spans="1:8" x14ac:dyDescent="0.2">
      <c r="A168" s="9" t="s">
        <v>73</v>
      </c>
      <c r="B168" s="9" t="s">
        <v>195</v>
      </c>
      <c r="C168" s="8" t="s">
        <v>8</v>
      </c>
      <c r="D168" s="8">
        <v>7</v>
      </c>
      <c r="E168" s="8">
        <f>_xlfn.XLOOKUP(D168,Data!$K$2:$K$9,Data!$L$2:$L$9,0,0,1)</f>
        <v>1</v>
      </c>
      <c r="F168" s="9" t="s">
        <v>32</v>
      </c>
      <c r="G168" s="11">
        <f>E168/_xlfn.XLOOKUP(A168,Data!$A$1:$A$36,Data!$B$1:$B$36,0,0,1)</f>
        <v>2.0833333333333332E-2</v>
      </c>
      <c r="H168" s="9" t="str">
        <f>VLOOKUP(F168,[1]Data!F:G,2,FALSE)</f>
        <v>Asia</v>
      </c>
    </row>
    <row r="169" spans="1:8" x14ac:dyDescent="0.2">
      <c r="A169" s="9" t="s">
        <v>73</v>
      </c>
      <c r="B169" s="9" t="s">
        <v>195</v>
      </c>
      <c r="C169" s="8" t="s">
        <v>8</v>
      </c>
      <c r="D169" s="8">
        <v>8</v>
      </c>
      <c r="E169" s="8">
        <f>_xlfn.XLOOKUP(D169,Data!$K$2:$K$9,Data!$L$2:$L$9,0,0,1)</f>
        <v>0.5</v>
      </c>
      <c r="F169" s="9" t="s">
        <v>32</v>
      </c>
      <c r="G169" s="11">
        <f>E169/_xlfn.XLOOKUP(A169,Data!$A$1:$A$36,Data!$B$1:$B$36,0,0,1)</f>
        <v>1.0416666666666666E-2</v>
      </c>
      <c r="H169" s="9" t="str">
        <f>VLOOKUP(F169,[1]Data!F:G,2,FALSE)</f>
        <v>Asia</v>
      </c>
    </row>
    <row r="170" spans="1:8" x14ac:dyDescent="0.2">
      <c r="A170" s="9" t="s">
        <v>73</v>
      </c>
      <c r="B170" s="9" t="s">
        <v>197</v>
      </c>
      <c r="C170" s="8" t="s">
        <v>8</v>
      </c>
      <c r="D170" s="8">
        <v>1</v>
      </c>
      <c r="E170" s="8">
        <f>_xlfn.XLOOKUP(D170,Data!$K$2:$K$9,Data!$L$2:$L$9,0,0,1)</f>
        <v>10</v>
      </c>
      <c r="F170" s="9" t="s">
        <v>71</v>
      </c>
      <c r="G170" s="11">
        <f>E170/_xlfn.XLOOKUP(A170,Data!$A$1:$A$36,Data!$B$1:$B$36,0,0,1)</f>
        <v>0.20833333333333334</v>
      </c>
      <c r="H170" s="9" t="str">
        <f>VLOOKUP(F170,[1]Data!F:G,2,FALSE)</f>
        <v>Oceania</v>
      </c>
    </row>
    <row r="171" spans="1:8" x14ac:dyDescent="0.2">
      <c r="A171" s="9" t="s">
        <v>73</v>
      </c>
      <c r="B171" s="9" t="s">
        <v>197</v>
      </c>
      <c r="C171" s="8" t="s">
        <v>8</v>
      </c>
      <c r="D171" s="8">
        <v>2</v>
      </c>
      <c r="E171" s="8">
        <f>_xlfn.XLOOKUP(D171,Data!$K$2:$K$9,Data!$L$2:$L$9,0,0,1)</f>
        <v>7</v>
      </c>
      <c r="F171" s="9" t="s">
        <v>45</v>
      </c>
      <c r="G171" s="11">
        <f>E171/_xlfn.XLOOKUP(A171,Data!$A$1:$A$36,Data!$B$1:$B$36,0,0,1)</f>
        <v>0.14583333333333334</v>
      </c>
      <c r="H171" s="9" t="str">
        <f>VLOOKUP(F171,[1]Data!F:G,2,FALSE)</f>
        <v>North America</v>
      </c>
    </row>
    <row r="172" spans="1:8" x14ac:dyDescent="0.2">
      <c r="A172" s="9" t="s">
        <v>73</v>
      </c>
      <c r="B172" s="9" t="s">
        <v>197</v>
      </c>
      <c r="C172" s="8" t="s">
        <v>8</v>
      </c>
      <c r="D172" s="8">
        <v>3</v>
      </c>
      <c r="E172" s="8">
        <f>_xlfn.XLOOKUP(D172,Data!$K$2:$K$9,Data!$L$2:$L$9,0,0,1)</f>
        <v>5</v>
      </c>
      <c r="F172" s="9" t="s">
        <v>146</v>
      </c>
      <c r="G172" s="11">
        <f>E172/_xlfn.XLOOKUP(A172,Data!$A$1:$A$36,Data!$B$1:$B$36,0,0,1)</f>
        <v>0.10416666666666667</v>
      </c>
      <c r="H172" s="9" t="str">
        <f>VLOOKUP(F172,[1]Data!F:G,2,FALSE)</f>
        <v>Asia</v>
      </c>
    </row>
    <row r="173" spans="1:8" x14ac:dyDescent="0.2">
      <c r="A173" s="9" t="s">
        <v>73</v>
      </c>
      <c r="B173" s="9" t="s">
        <v>197</v>
      </c>
      <c r="C173" s="8" t="s">
        <v>8</v>
      </c>
      <c r="D173" s="8">
        <v>4</v>
      </c>
      <c r="E173" s="8">
        <f>_xlfn.XLOOKUP(D173,Data!$K$2:$K$9,Data!$L$2:$L$9,0,0,1)</f>
        <v>2.5</v>
      </c>
      <c r="F173" s="9" t="s">
        <v>31</v>
      </c>
      <c r="G173" s="11">
        <f>E173/_xlfn.XLOOKUP(A173,Data!$A$1:$A$36,Data!$B$1:$B$36,0,0,1)</f>
        <v>5.2083333333333336E-2</v>
      </c>
      <c r="H173" s="9" t="str">
        <f>VLOOKUP(F173,[1]Data!F:G,2,FALSE)</f>
        <v>Europe</v>
      </c>
    </row>
    <row r="174" spans="1:8" x14ac:dyDescent="0.2">
      <c r="A174" s="9" t="s">
        <v>73</v>
      </c>
      <c r="B174" s="9" t="s">
        <v>197</v>
      </c>
      <c r="C174" s="8" t="s">
        <v>8</v>
      </c>
      <c r="D174" s="8">
        <v>5</v>
      </c>
      <c r="E174" s="8">
        <f>_xlfn.XLOOKUP(D174,Data!$K$2:$K$9,Data!$L$2:$L$9,0,0,1)</f>
        <v>2</v>
      </c>
      <c r="F174" s="9" t="s">
        <v>32</v>
      </c>
      <c r="G174" s="11">
        <f>E174/_xlfn.XLOOKUP(A174,Data!$A$1:$A$36,Data!$B$1:$B$36,0,0,1)</f>
        <v>4.1666666666666664E-2</v>
      </c>
      <c r="H174" s="9" t="str">
        <f>VLOOKUP(F174,[1]Data!F:G,2,FALSE)</f>
        <v>Asia</v>
      </c>
    </row>
    <row r="175" spans="1:8" x14ac:dyDescent="0.2">
      <c r="A175" s="9" t="s">
        <v>73</v>
      </c>
      <c r="B175" s="9" t="s">
        <v>197</v>
      </c>
      <c r="C175" s="8" t="s">
        <v>8</v>
      </c>
      <c r="D175" s="8">
        <v>6</v>
      </c>
      <c r="E175" s="8">
        <f>_xlfn.XLOOKUP(D175,Data!$K$2:$K$9,Data!$L$2:$L$9,0,0,1)</f>
        <v>1.5</v>
      </c>
      <c r="F175" s="9" t="s">
        <v>44</v>
      </c>
      <c r="G175" s="11">
        <f>E175/_xlfn.XLOOKUP(A175,Data!$A$1:$A$36,Data!$B$1:$B$36,0,0,1)</f>
        <v>3.125E-2</v>
      </c>
      <c r="H175" s="9" t="str">
        <f>VLOOKUP(F175,[1]Data!F:G,2,FALSE)</f>
        <v>Europe</v>
      </c>
    </row>
    <row r="176" spans="1:8" x14ac:dyDescent="0.2">
      <c r="A176" s="9" t="s">
        <v>73</v>
      </c>
      <c r="B176" s="9" t="s">
        <v>197</v>
      </c>
      <c r="C176" s="8" t="s">
        <v>8</v>
      </c>
      <c r="D176" s="8">
        <v>7</v>
      </c>
      <c r="E176" s="8">
        <f>_xlfn.XLOOKUP(D176,Data!$K$2:$K$9,Data!$L$2:$L$9,0,0,1)</f>
        <v>1</v>
      </c>
      <c r="F176" s="9" t="s">
        <v>41</v>
      </c>
      <c r="G176" s="11">
        <f>E176/_xlfn.XLOOKUP(A176,Data!$A$1:$A$36,Data!$B$1:$B$36,0,0,1)</f>
        <v>2.0833333333333332E-2</v>
      </c>
      <c r="H176" s="9" t="str">
        <f>VLOOKUP(F176,[1]Data!F:G,2,FALSE)</f>
        <v>Asia</v>
      </c>
    </row>
    <row r="177" spans="1:8" x14ac:dyDescent="0.2">
      <c r="A177" s="9" t="s">
        <v>73</v>
      </c>
      <c r="B177" s="9" t="s">
        <v>197</v>
      </c>
      <c r="C177" s="8" t="s">
        <v>8</v>
      </c>
      <c r="D177" s="8">
        <v>8</v>
      </c>
      <c r="E177" s="8">
        <f>_xlfn.XLOOKUP(D177,Data!$K$2:$K$9,Data!$L$2:$L$9,0,0,1)</f>
        <v>0.5</v>
      </c>
      <c r="F177" s="9" t="s">
        <v>198</v>
      </c>
      <c r="G177" s="11">
        <f>E177/_xlfn.XLOOKUP(A177,Data!$A$1:$A$36,Data!$B$1:$B$36,0,0,1)</f>
        <v>1.0416666666666666E-2</v>
      </c>
      <c r="H177" s="9" t="str">
        <f>VLOOKUP(F177,[1]Data!F:G,2,FALSE)</f>
        <v>Europe</v>
      </c>
    </row>
    <row r="178" spans="1:8" x14ac:dyDescent="0.2">
      <c r="A178" s="9" t="s">
        <v>73</v>
      </c>
      <c r="B178" s="9" t="s">
        <v>199</v>
      </c>
      <c r="C178" s="8" t="s">
        <v>8</v>
      </c>
      <c r="D178" s="8">
        <v>1</v>
      </c>
      <c r="E178" s="8">
        <f>_xlfn.XLOOKUP(D178,Data!$K$2:$K$9,Data!$L$2:$L$9,0,0,1)</f>
        <v>10</v>
      </c>
      <c r="F178" s="9" t="s">
        <v>127</v>
      </c>
      <c r="G178" s="11">
        <f>E178/_xlfn.XLOOKUP(A178,Data!$A$1:$A$36,Data!$B$1:$B$36,0,0,1)</f>
        <v>0.20833333333333334</v>
      </c>
      <c r="H178" s="9" t="str">
        <f>VLOOKUP(F178,[1]Data!F:G,2,FALSE)</f>
        <v>Europe</v>
      </c>
    </row>
    <row r="179" spans="1:8" x14ac:dyDescent="0.2">
      <c r="A179" s="9" t="s">
        <v>73</v>
      </c>
      <c r="B179" s="9" t="s">
        <v>199</v>
      </c>
      <c r="C179" s="8" t="s">
        <v>8</v>
      </c>
      <c r="D179" s="8">
        <v>2</v>
      </c>
      <c r="E179" s="8">
        <f>_xlfn.XLOOKUP(D179,Data!$K$2:$K$9,Data!$L$2:$L$9,0,0,1)</f>
        <v>7</v>
      </c>
      <c r="F179" s="9" t="s">
        <v>45</v>
      </c>
      <c r="G179" s="11">
        <f>E179/_xlfn.XLOOKUP(A179,Data!$A$1:$A$36,Data!$B$1:$B$36,0,0,1)</f>
        <v>0.14583333333333334</v>
      </c>
      <c r="H179" s="9" t="str">
        <f>VLOOKUP(F179,[1]Data!F:G,2,FALSE)</f>
        <v>North America</v>
      </c>
    </row>
    <row r="180" spans="1:8" x14ac:dyDescent="0.2">
      <c r="A180" s="9" t="s">
        <v>73</v>
      </c>
      <c r="B180" s="9" t="s">
        <v>199</v>
      </c>
      <c r="C180" s="8" t="s">
        <v>8</v>
      </c>
      <c r="D180" s="8">
        <v>3</v>
      </c>
      <c r="E180" s="8">
        <f>_xlfn.XLOOKUP(D180,Data!$K$2:$K$9,Data!$L$2:$L$9,0,0,1)</f>
        <v>5</v>
      </c>
      <c r="F180" s="9" t="s">
        <v>70</v>
      </c>
      <c r="G180" s="11">
        <f>E180/_xlfn.XLOOKUP(A180,Data!$A$1:$A$36,Data!$B$1:$B$36,0,0,1)</f>
        <v>0.10416666666666667</v>
      </c>
      <c r="H180" s="9" t="str">
        <f>VLOOKUP(F180,[1]Data!F:G,2,FALSE)</f>
        <v>Europe</v>
      </c>
    </row>
    <row r="181" spans="1:8" x14ac:dyDescent="0.2">
      <c r="A181" s="9" t="s">
        <v>73</v>
      </c>
      <c r="B181" s="9" t="s">
        <v>199</v>
      </c>
      <c r="C181" s="8" t="s">
        <v>8</v>
      </c>
      <c r="D181" s="8">
        <v>4</v>
      </c>
      <c r="E181" s="8">
        <f>_xlfn.XLOOKUP(D181,Data!$K$2:$K$9,Data!$L$2:$L$9,0,0,1)</f>
        <v>2.5</v>
      </c>
      <c r="F181" s="9" t="s">
        <v>178</v>
      </c>
      <c r="G181" s="11">
        <f>E181/_xlfn.XLOOKUP(A181,Data!$A$1:$A$36,Data!$B$1:$B$36,0,0,1)</f>
        <v>5.2083333333333336E-2</v>
      </c>
      <c r="H181" s="9" t="str">
        <f>VLOOKUP(F181,[1]Data!F:G,2,FALSE)</f>
        <v>Asia</v>
      </c>
    </row>
    <row r="182" spans="1:8" x14ac:dyDescent="0.2">
      <c r="A182" s="9" t="s">
        <v>73</v>
      </c>
      <c r="B182" s="9" t="s">
        <v>199</v>
      </c>
      <c r="C182" s="8" t="s">
        <v>8</v>
      </c>
      <c r="D182" s="8">
        <v>5</v>
      </c>
      <c r="E182" s="8">
        <f>_xlfn.XLOOKUP(D182,Data!$K$2:$K$9,Data!$L$2:$L$9,0,0,1)</f>
        <v>2</v>
      </c>
      <c r="F182" s="9" t="s">
        <v>43</v>
      </c>
      <c r="G182" s="11">
        <f>E182/_xlfn.XLOOKUP(A182,Data!$A$1:$A$36,Data!$B$1:$B$36,0,0,1)</f>
        <v>4.1666666666666664E-2</v>
      </c>
      <c r="H182" s="9" t="str">
        <f>VLOOKUP(F182,[1]Data!F:G,2,FALSE)</f>
        <v>Europe</v>
      </c>
    </row>
    <row r="183" spans="1:8" x14ac:dyDescent="0.2">
      <c r="A183" s="9" t="s">
        <v>73</v>
      </c>
      <c r="B183" s="9" t="s">
        <v>199</v>
      </c>
      <c r="C183" s="8" t="s">
        <v>8</v>
      </c>
      <c r="D183" s="8">
        <v>6</v>
      </c>
      <c r="E183" s="8">
        <f>_xlfn.XLOOKUP(D183,Data!$K$2:$K$9,Data!$L$2:$L$9,0,0,1)</f>
        <v>1.5</v>
      </c>
      <c r="F183" s="9" t="s">
        <v>10</v>
      </c>
      <c r="G183" s="11">
        <f>E183/_xlfn.XLOOKUP(A183,Data!$A$1:$A$36,Data!$B$1:$B$36,0,0,1)</f>
        <v>3.125E-2</v>
      </c>
      <c r="H183" s="9" t="str">
        <f>VLOOKUP(F183,[1]Data!F:G,2,FALSE)</f>
        <v>Oceania</v>
      </c>
    </row>
    <row r="184" spans="1:8" x14ac:dyDescent="0.2">
      <c r="A184" s="9" t="s">
        <v>73</v>
      </c>
      <c r="B184" s="9" t="s">
        <v>199</v>
      </c>
      <c r="C184" s="8" t="s">
        <v>8</v>
      </c>
      <c r="D184" s="8">
        <v>7</v>
      </c>
      <c r="E184" s="8">
        <f>_xlfn.XLOOKUP(D184,Data!$K$2:$K$9,Data!$L$2:$L$9,0,0,1)</f>
        <v>1</v>
      </c>
      <c r="F184" s="9" t="s">
        <v>17</v>
      </c>
      <c r="G184" s="11">
        <f>E184/_xlfn.XLOOKUP(A184,Data!$A$1:$A$36,Data!$B$1:$B$36,0,0,1)</f>
        <v>2.0833333333333332E-2</v>
      </c>
      <c r="H184" s="9" t="str">
        <f>VLOOKUP(F184,[1]Data!F:G,2,FALSE)</f>
        <v>Asia</v>
      </c>
    </row>
    <row r="185" spans="1:8" x14ac:dyDescent="0.2">
      <c r="A185" s="9" t="s">
        <v>73</v>
      </c>
      <c r="B185" s="9" t="s">
        <v>199</v>
      </c>
      <c r="C185" s="8" t="s">
        <v>8</v>
      </c>
      <c r="D185" s="8">
        <v>8</v>
      </c>
      <c r="E185" s="8">
        <f>_xlfn.XLOOKUP(D185,Data!$K$2:$K$9,Data!$L$2:$L$9,0,0,1)</f>
        <v>0.5</v>
      </c>
      <c r="F185" s="9" t="s">
        <v>144</v>
      </c>
      <c r="G185" s="11">
        <f>E185/_xlfn.XLOOKUP(A185,Data!$A$1:$A$36,Data!$B$1:$B$36,0,0,1)</f>
        <v>1.0416666666666666E-2</v>
      </c>
      <c r="H185" s="9" t="str">
        <f>VLOOKUP(F185,[1]Data!F:G,2,FALSE)</f>
        <v>Europe</v>
      </c>
    </row>
    <row r="186" spans="1:8" x14ac:dyDescent="0.2">
      <c r="A186" s="9" t="s">
        <v>73</v>
      </c>
      <c r="B186" s="9" t="s">
        <v>202</v>
      </c>
      <c r="C186" s="8" t="s">
        <v>8</v>
      </c>
      <c r="D186" s="8">
        <v>1</v>
      </c>
      <c r="E186" s="8">
        <f>_xlfn.XLOOKUP(D186,Data!$K$2:$K$9,Data!$L$2:$L$9,0,0,1)</f>
        <v>10</v>
      </c>
      <c r="F186" s="9" t="s">
        <v>70</v>
      </c>
      <c r="G186" s="11">
        <f>E186/_xlfn.XLOOKUP(A186,Data!$A$1:$A$36,Data!$B$1:$B$36,0,0,1)</f>
        <v>0.20833333333333334</v>
      </c>
      <c r="H186" s="9" t="str">
        <f>VLOOKUP(F186,[1]Data!F:G,2,FALSE)</f>
        <v>Europe</v>
      </c>
    </row>
    <row r="187" spans="1:8" x14ac:dyDescent="0.2">
      <c r="A187" s="9" t="s">
        <v>73</v>
      </c>
      <c r="B187" s="9" t="s">
        <v>202</v>
      </c>
      <c r="C187" s="8" t="s">
        <v>8</v>
      </c>
      <c r="D187" s="8">
        <v>2</v>
      </c>
      <c r="E187" s="8">
        <f>_xlfn.XLOOKUP(D187,Data!$K$2:$K$9,Data!$L$2:$L$9,0,0,1)</f>
        <v>7</v>
      </c>
      <c r="F187" s="9" t="s">
        <v>105</v>
      </c>
      <c r="G187" s="11">
        <f>E187/_xlfn.XLOOKUP(A187,Data!$A$1:$A$36,Data!$B$1:$B$36,0,0,1)</f>
        <v>0.14583333333333334</v>
      </c>
      <c r="H187" s="9" t="str">
        <f>VLOOKUP(F187,[1]Data!F:G,2,FALSE)</f>
        <v>North America</v>
      </c>
    </row>
    <row r="188" spans="1:8" x14ac:dyDescent="0.2">
      <c r="A188" s="9" t="s">
        <v>73</v>
      </c>
      <c r="B188" s="9" t="s">
        <v>202</v>
      </c>
      <c r="C188" s="8" t="s">
        <v>8</v>
      </c>
      <c r="D188" s="8">
        <v>3</v>
      </c>
      <c r="E188" s="8">
        <f>_xlfn.XLOOKUP(D188,Data!$K$2:$K$9,Data!$L$2:$L$9,0,0,1)</f>
        <v>5</v>
      </c>
      <c r="F188" s="9" t="s">
        <v>31</v>
      </c>
      <c r="G188" s="11">
        <f>E188/_xlfn.XLOOKUP(A188,Data!$A$1:$A$36,Data!$B$1:$B$36,0,0,1)</f>
        <v>0.10416666666666667</v>
      </c>
      <c r="H188" s="9" t="str">
        <f>VLOOKUP(F188,[1]Data!F:G,2,FALSE)</f>
        <v>Europe</v>
      </c>
    </row>
    <row r="189" spans="1:8" x14ac:dyDescent="0.2">
      <c r="A189" s="9" t="s">
        <v>73</v>
      </c>
      <c r="B189" s="9" t="s">
        <v>202</v>
      </c>
      <c r="C189" s="8" t="s">
        <v>8</v>
      </c>
      <c r="D189" s="8">
        <v>4</v>
      </c>
      <c r="E189" s="8">
        <f>_xlfn.XLOOKUP(D189,Data!$K$2:$K$9,Data!$L$2:$L$9,0,0,1)</f>
        <v>2.5</v>
      </c>
      <c r="F189" s="9" t="s">
        <v>137</v>
      </c>
      <c r="G189" s="11">
        <f>E189/_xlfn.XLOOKUP(A189,Data!$A$1:$A$36,Data!$B$1:$B$36,0,0,1)</f>
        <v>5.2083333333333336E-2</v>
      </c>
      <c r="H189" s="9" t="str">
        <f>VLOOKUP(F189,[1]Data!F:G,2,FALSE)</f>
        <v>Europe</v>
      </c>
    </row>
    <row r="190" spans="1:8" x14ac:dyDescent="0.2">
      <c r="A190" s="9" t="s">
        <v>73</v>
      </c>
      <c r="B190" s="9" t="s">
        <v>202</v>
      </c>
      <c r="C190" s="8" t="s">
        <v>8</v>
      </c>
      <c r="D190" s="8">
        <v>5</v>
      </c>
      <c r="E190" s="8">
        <f>_xlfn.XLOOKUP(D190,Data!$K$2:$K$9,Data!$L$2:$L$9,0,0,1)</f>
        <v>2</v>
      </c>
      <c r="F190" s="9" t="s">
        <v>27</v>
      </c>
      <c r="G190" s="11">
        <f>E190/_xlfn.XLOOKUP(A190,Data!$A$1:$A$36,Data!$B$1:$B$36,0,0,1)</f>
        <v>4.1666666666666664E-2</v>
      </c>
      <c r="H190" s="9" t="str">
        <f>VLOOKUP(F190,[1]Data!F:G,2,FALSE)</f>
        <v>Europe</v>
      </c>
    </row>
    <row r="191" spans="1:8" x14ac:dyDescent="0.2">
      <c r="A191" s="9" t="s">
        <v>73</v>
      </c>
      <c r="B191" s="9" t="s">
        <v>202</v>
      </c>
      <c r="C191" s="8" t="s">
        <v>8</v>
      </c>
      <c r="D191" s="8">
        <v>6</v>
      </c>
      <c r="E191" s="8">
        <f>_xlfn.XLOOKUP(D191,Data!$K$2:$K$9,Data!$L$2:$L$9,0,0,1)</f>
        <v>1.5</v>
      </c>
      <c r="F191" s="9" t="s">
        <v>26</v>
      </c>
      <c r="G191" s="11">
        <f>E191/_xlfn.XLOOKUP(A191,Data!$A$1:$A$36,Data!$B$1:$B$36,0,0,1)</f>
        <v>3.125E-2</v>
      </c>
      <c r="H191" s="9" t="str">
        <f>VLOOKUP(F191,[1]Data!F:G,2,FALSE)</f>
        <v>Europe</v>
      </c>
    </row>
    <row r="192" spans="1:8" x14ac:dyDescent="0.2">
      <c r="A192" s="9" t="s">
        <v>73</v>
      </c>
      <c r="B192" s="9" t="s">
        <v>202</v>
      </c>
      <c r="C192" s="8" t="s">
        <v>8</v>
      </c>
      <c r="D192" s="8">
        <v>7</v>
      </c>
      <c r="E192" s="8">
        <f>_xlfn.XLOOKUP(D192,Data!$K$2:$K$9,Data!$L$2:$L$9,0,0,1)</f>
        <v>1</v>
      </c>
      <c r="F192" s="9" t="s">
        <v>17</v>
      </c>
      <c r="G192" s="11">
        <f>E192/_xlfn.XLOOKUP(A192,Data!$A$1:$A$36,Data!$B$1:$B$36,0,0,1)</f>
        <v>2.0833333333333332E-2</v>
      </c>
      <c r="H192" s="9" t="str">
        <f>VLOOKUP(F192,[1]Data!F:G,2,FALSE)</f>
        <v>Asia</v>
      </c>
    </row>
    <row r="193" spans="1:8" x14ac:dyDescent="0.2">
      <c r="A193" s="9" t="s">
        <v>73</v>
      </c>
      <c r="B193" s="9" t="s">
        <v>202</v>
      </c>
      <c r="C193" s="8" t="s">
        <v>8</v>
      </c>
      <c r="D193" s="8">
        <v>8</v>
      </c>
      <c r="E193" s="8">
        <f>_xlfn.XLOOKUP(D193,Data!$K$2:$K$9,Data!$L$2:$L$9,0,0,1)</f>
        <v>0.5</v>
      </c>
      <c r="F193" s="9" t="s">
        <v>17</v>
      </c>
      <c r="G193" s="11">
        <f>E193/_xlfn.XLOOKUP(A193,Data!$A$1:$A$36,Data!$B$1:$B$36,0,0,1)</f>
        <v>1.0416666666666666E-2</v>
      </c>
      <c r="H193" s="9" t="str">
        <f>VLOOKUP(F193,[1]Data!F:G,2,FALSE)</f>
        <v>Asia</v>
      </c>
    </row>
    <row r="194" spans="1:8" x14ac:dyDescent="0.2">
      <c r="A194" s="9" t="s">
        <v>73</v>
      </c>
      <c r="B194" s="9" t="s">
        <v>204</v>
      </c>
      <c r="C194" s="8" t="s">
        <v>8</v>
      </c>
      <c r="D194" s="8">
        <v>1</v>
      </c>
      <c r="E194" s="8">
        <f>_xlfn.XLOOKUP(D194,Data!$K$2:$K$9,Data!$L$2:$L$9,0,0,1)</f>
        <v>10</v>
      </c>
      <c r="F194" s="9" t="s">
        <v>45</v>
      </c>
      <c r="G194" s="11">
        <f>E194/_xlfn.XLOOKUP(A194,Data!$A$1:$A$36,Data!$B$1:$B$36,0,0,1)</f>
        <v>0.20833333333333334</v>
      </c>
      <c r="H194" s="9" t="str">
        <f>VLOOKUP(F194,[1]Data!F:G,2,FALSE)</f>
        <v>North America</v>
      </c>
    </row>
    <row r="195" spans="1:8" x14ac:dyDescent="0.2">
      <c r="A195" s="9" t="s">
        <v>73</v>
      </c>
      <c r="B195" s="9" t="s">
        <v>204</v>
      </c>
      <c r="C195" s="8" t="s">
        <v>8</v>
      </c>
      <c r="D195" s="8">
        <v>2</v>
      </c>
      <c r="E195" s="8">
        <f>_xlfn.XLOOKUP(D195,Data!$K$2:$K$9,Data!$L$2:$L$9,0,0,1)</f>
        <v>7</v>
      </c>
      <c r="F195" s="9" t="s">
        <v>45</v>
      </c>
      <c r="G195" s="11">
        <f>E195/_xlfn.XLOOKUP(A195,Data!$A$1:$A$36,Data!$B$1:$B$36,0,0,1)</f>
        <v>0.14583333333333334</v>
      </c>
      <c r="H195" s="9" t="str">
        <f>VLOOKUP(F195,[1]Data!F:G,2,FALSE)</f>
        <v>North America</v>
      </c>
    </row>
    <row r="196" spans="1:8" x14ac:dyDescent="0.2">
      <c r="A196" s="9" t="s">
        <v>73</v>
      </c>
      <c r="B196" s="9" t="s">
        <v>204</v>
      </c>
      <c r="C196" s="8" t="s">
        <v>8</v>
      </c>
      <c r="D196" s="8">
        <v>3</v>
      </c>
      <c r="E196" s="8">
        <f>_xlfn.XLOOKUP(D196,Data!$K$2:$K$9,Data!$L$2:$L$9,0,0,1)</f>
        <v>5</v>
      </c>
      <c r="F196" s="9" t="s">
        <v>105</v>
      </c>
      <c r="G196" s="11">
        <f>E196/_xlfn.XLOOKUP(A196,Data!$A$1:$A$36,Data!$B$1:$B$36,0,0,1)</f>
        <v>0.10416666666666667</v>
      </c>
      <c r="H196" s="9" t="str">
        <f>VLOOKUP(F196,[1]Data!F:G,2,FALSE)</f>
        <v>North America</v>
      </c>
    </row>
    <row r="197" spans="1:8" x14ac:dyDescent="0.2">
      <c r="A197" s="9" t="s">
        <v>73</v>
      </c>
      <c r="B197" s="9" t="s">
        <v>204</v>
      </c>
      <c r="C197" s="8" t="s">
        <v>8</v>
      </c>
      <c r="D197" s="8">
        <v>4</v>
      </c>
      <c r="E197" s="8">
        <f>_xlfn.XLOOKUP(D197,Data!$K$2:$K$9,Data!$L$2:$L$9,0,0,1)</f>
        <v>2.5</v>
      </c>
      <c r="F197" s="9" t="s">
        <v>45</v>
      </c>
      <c r="G197" s="11">
        <f>E197/_xlfn.XLOOKUP(A197,Data!$A$1:$A$36,Data!$B$1:$B$36,0,0,1)</f>
        <v>5.2083333333333336E-2</v>
      </c>
      <c r="H197" s="9" t="str">
        <f>VLOOKUP(F197,[1]Data!F:G,2,FALSE)</f>
        <v>North America</v>
      </c>
    </row>
    <row r="198" spans="1:8" x14ac:dyDescent="0.2">
      <c r="A198" s="9" t="s">
        <v>73</v>
      </c>
      <c r="B198" s="9" t="s">
        <v>204</v>
      </c>
      <c r="C198" s="8" t="s">
        <v>8</v>
      </c>
      <c r="D198" s="8">
        <v>5</v>
      </c>
      <c r="E198" s="8">
        <f>_xlfn.XLOOKUP(D198,Data!$K$2:$K$9,Data!$L$2:$L$9,0,0,1)</f>
        <v>2</v>
      </c>
      <c r="F198" s="9" t="s">
        <v>31</v>
      </c>
      <c r="G198" s="11">
        <f>E198/_xlfn.XLOOKUP(A198,Data!$A$1:$A$36,Data!$B$1:$B$36,0,0,1)</f>
        <v>4.1666666666666664E-2</v>
      </c>
      <c r="H198" s="9" t="str">
        <f>VLOOKUP(F198,[1]Data!F:G,2,FALSE)</f>
        <v>Europe</v>
      </c>
    </row>
    <row r="199" spans="1:8" x14ac:dyDescent="0.2">
      <c r="A199" s="9" t="s">
        <v>73</v>
      </c>
      <c r="B199" s="9" t="s">
        <v>204</v>
      </c>
      <c r="C199" s="8" t="s">
        <v>8</v>
      </c>
      <c r="D199" s="8">
        <v>6</v>
      </c>
      <c r="E199" s="8">
        <f>_xlfn.XLOOKUP(D199,Data!$K$2:$K$9,Data!$L$2:$L$9,0,0,1)</f>
        <v>1.5</v>
      </c>
      <c r="F199" s="9" t="s">
        <v>119</v>
      </c>
      <c r="G199" s="11">
        <f>E199/_xlfn.XLOOKUP(A199,Data!$A$1:$A$36,Data!$B$1:$B$36,0,0,1)</f>
        <v>3.125E-2</v>
      </c>
      <c r="H199" s="9" t="str">
        <f>VLOOKUP(F199,[1]Data!F:G,2,FALSE)</f>
        <v>Africa</v>
      </c>
    </row>
    <row r="200" spans="1:8" x14ac:dyDescent="0.2">
      <c r="A200" s="9" t="s">
        <v>73</v>
      </c>
      <c r="B200" s="9" t="s">
        <v>204</v>
      </c>
      <c r="C200" s="8" t="s">
        <v>8</v>
      </c>
      <c r="D200" s="8">
        <v>7</v>
      </c>
      <c r="E200" s="8">
        <f>_xlfn.XLOOKUP(D200,Data!$K$2:$K$9,Data!$L$2:$L$9,0,0,1)</f>
        <v>1</v>
      </c>
      <c r="F200" s="9" t="s">
        <v>71</v>
      </c>
      <c r="G200" s="11">
        <f>E200/_xlfn.XLOOKUP(A200,Data!$A$1:$A$36,Data!$B$1:$B$36,0,0,1)</f>
        <v>2.0833333333333332E-2</v>
      </c>
      <c r="H200" s="9" t="str">
        <f>VLOOKUP(F200,[1]Data!F:G,2,FALSE)</f>
        <v>Oceania</v>
      </c>
    </row>
    <row r="201" spans="1:8" x14ac:dyDescent="0.2">
      <c r="A201" s="9" t="s">
        <v>73</v>
      </c>
      <c r="B201" s="9" t="s">
        <v>204</v>
      </c>
      <c r="C201" s="8" t="s">
        <v>8</v>
      </c>
      <c r="D201" s="8">
        <v>8</v>
      </c>
      <c r="E201" s="8">
        <f>_xlfn.XLOOKUP(D201,Data!$K$2:$K$9,Data!$L$2:$L$9,0,0,1)</f>
        <v>0.5</v>
      </c>
      <c r="F201" s="9" t="s">
        <v>35</v>
      </c>
      <c r="G201" s="11">
        <f>E201/_xlfn.XLOOKUP(A201,Data!$A$1:$A$36,Data!$B$1:$B$36,0,0,1)</f>
        <v>1.0416666666666666E-2</v>
      </c>
      <c r="H201" s="9" t="str">
        <f>VLOOKUP(F201,[1]Data!F:G,2,FALSE)</f>
        <v>North America</v>
      </c>
    </row>
    <row r="202" spans="1:8" x14ac:dyDescent="0.2">
      <c r="A202" s="9" t="s">
        <v>73</v>
      </c>
      <c r="B202" s="9" t="s">
        <v>206</v>
      </c>
      <c r="C202" s="8" t="s">
        <v>8</v>
      </c>
      <c r="D202" s="8">
        <v>1</v>
      </c>
      <c r="E202" s="8">
        <f>_xlfn.XLOOKUP(D202,Data!$K$2:$K$9,Data!$L$2:$L$9,0,0,1)</f>
        <v>10</v>
      </c>
      <c r="F202" s="9" t="s">
        <v>105</v>
      </c>
      <c r="G202" s="11">
        <f>E202/_xlfn.XLOOKUP(A202,Data!$A$1:$A$36,Data!$B$1:$B$36,0,0,1)</f>
        <v>0.20833333333333334</v>
      </c>
      <c r="H202" s="9" t="str">
        <f>VLOOKUP(F202,[1]Data!F:G,2,FALSE)</f>
        <v>North America</v>
      </c>
    </row>
    <row r="203" spans="1:8" x14ac:dyDescent="0.2">
      <c r="A203" s="9" t="s">
        <v>73</v>
      </c>
      <c r="B203" s="9" t="s">
        <v>206</v>
      </c>
      <c r="C203" s="8" t="s">
        <v>8</v>
      </c>
      <c r="D203" s="8">
        <v>2</v>
      </c>
      <c r="E203" s="8">
        <f>_xlfn.XLOOKUP(D203,Data!$K$2:$K$9,Data!$L$2:$L$9,0,0,1)</f>
        <v>7</v>
      </c>
      <c r="F203" s="9" t="s">
        <v>207</v>
      </c>
      <c r="G203" s="11">
        <f>E203/_xlfn.XLOOKUP(A203,Data!$A$1:$A$36,Data!$B$1:$B$36,0,0,1)</f>
        <v>0.14583333333333334</v>
      </c>
      <c r="H203" s="9" t="str">
        <f>VLOOKUP(F203,[1]Data!F:G,2,FALSE)</f>
        <v>Europe</v>
      </c>
    </row>
    <row r="204" spans="1:8" x14ac:dyDescent="0.2">
      <c r="A204" s="9" t="s">
        <v>73</v>
      </c>
      <c r="B204" s="9" t="s">
        <v>206</v>
      </c>
      <c r="C204" s="8" t="s">
        <v>8</v>
      </c>
      <c r="D204" s="8">
        <v>3</v>
      </c>
      <c r="E204" s="8">
        <f>_xlfn.XLOOKUP(D204,Data!$K$2:$K$9,Data!$L$2:$L$9,0,0,1)</f>
        <v>5</v>
      </c>
      <c r="F204" s="9" t="s">
        <v>10</v>
      </c>
      <c r="G204" s="11">
        <f>E204/_xlfn.XLOOKUP(A204,Data!$A$1:$A$36,Data!$B$1:$B$36,0,0,1)</f>
        <v>0.10416666666666667</v>
      </c>
      <c r="H204" s="9" t="str">
        <f>VLOOKUP(F204,[1]Data!F:G,2,FALSE)</f>
        <v>Oceania</v>
      </c>
    </row>
    <row r="205" spans="1:8" x14ac:dyDescent="0.2">
      <c r="A205" s="9" t="s">
        <v>73</v>
      </c>
      <c r="B205" s="9" t="s">
        <v>206</v>
      </c>
      <c r="C205" s="8" t="s">
        <v>8</v>
      </c>
      <c r="D205" s="8">
        <v>4</v>
      </c>
      <c r="E205" s="8">
        <f>_xlfn.XLOOKUP(D205,Data!$K$2:$K$9,Data!$L$2:$L$9,0,0,1)</f>
        <v>2.5</v>
      </c>
      <c r="F205" s="9" t="s">
        <v>39</v>
      </c>
      <c r="G205" s="11">
        <f>E205/_xlfn.XLOOKUP(A205,Data!$A$1:$A$36,Data!$B$1:$B$36,0,0,1)</f>
        <v>5.2083333333333336E-2</v>
      </c>
      <c r="H205" s="9" t="str">
        <f>VLOOKUP(F205,[1]Data!F:G,2,FALSE)</f>
        <v>Europe</v>
      </c>
    </row>
    <row r="206" spans="1:8" x14ac:dyDescent="0.2">
      <c r="A206" s="9" t="s">
        <v>73</v>
      </c>
      <c r="B206" s="9" t="s">
        <v>206</v>
      </c>
      <c r="C206" s="8" t="s">
        <v>8</v>
      </c>
      <c r="D206" s="8">
        <v>5</v>
      </c>
      <c r="E206" s="8">
        <f>_xlfn.XLOOKUP(D206,Data!$K$2:$K$9,Data!$L$2:$L$9,0,0,1)</f>
        <v>2</v>
      </c>
      <c r="F206" s="9" t="s">
        <v>52</v>
      </c>
      <c r="G206" s="11">
        <f>E206/_xlfn.XLOOKUP(A206,Data!$A$1:$A$36,Data!$B$1:$B$36,0,0,1)</f>
        <v>4.1666666666666664E-2</v>
      </c>
      <c r="H206" s="9" t="str">
        <f>VLOOKUP(F206,[1]Data!F:G,2,FALSE)</f>
        <v>Europe</v>
      </c>
    </row>
    <row r="207" spans="1:8" x14ac:dyDescent="0.2">
      <c r="A207" s="9" t="s">
        <v>73</v>
      </c>
      <c r="B207" s="9" t="s">
        <v>206</v>
      </c>
      <c r="C207" s="8" t="s">
        <v>8</v>
      </c>
      <c r="D207" s="8">
        <v>6</v>
      </c>
      <c r="E207" s="8">
        <f>_xlfn.XLOOKUP(D207,Data!$K$2:$K$9,Data!$L$2:$L$9,0,0,1)</f>
        <v>1.5</v>
      </c>
      <c r="F207" s="9" t="s">
        <v>26</v>
      </c>
      <c r="G207" s="11">
        <f>E207/_xlfn.XLOOKUP(A207,Data!$A$1:$A$36,Data!$B$1:$B$36,0,0,1)</f>
        <v>3.125E-2</v>
      </c>
      <c r="H207" s="9" t="str">
        <f>VLOOKUP(F207,[1]Data!F:G,2,FALSE)</f>
        <v>Europe</v>
      </c>
    </row>
    <row r="208" spans="1:8" x14ac:dyDescent="0.2">
      <c r="A208" s="9" t="s">
        <v>73</v>
      </c>
      <c r="B208" s="9" t="s">
        <v>206</v>
      </c>
      <c r="C208" s="8" t="s">
        <v>8</v>
      </c>
      <c r="D208" s="8">
        <v>7</v>
      </c>
      <c r="E208" s="8">
        <f>_xlfn.XLOOKUP(D208,Data!$K$2:$K$9,Data!$L$2:$L$9,0,0,1)</f>
        <v>1</v>
      </c>
      <c r="F208" s="9" t="s">
        <v>127</v>
      </c>
      <c r="G208" s="11">
        <f>E208/_xlfn.XLOOKUP(A208,Data!$A$1:$A$36,Data!$B$1:$B$36,0,0,1)</f>
        <v>2.0833333333333332E-2</v>
      </c>
      <c r="H208" s="9" t="str">
        <f>VLOOKUP(F208,[1]Data!F:G,2,FALSE)</f>
        <v>Europe</v>
      </c>
    </row>
    <row r="209" spans="1:8" x14ac:dyDescent="0.2">
      <c r="A209" s="9" t="s">
        <v>73</v>
      </c>
      <c r="B209" s="9" t="s">
        <v>206</v>
      </c>
      <c r="C209" s="8" t="s">
        <v>8</v>
      </c>
      <c r="D209" s="8">
        <v>8</v>
      </c>
      <c r="E209" s="8">
        <f>_xlfn.XLOOKUP(D209,Data!$K$2:$K$9,Data!$L$2:$L$9,0,0,1)</f>
        <v>0.5</v>
      </c>
      <c r="F209" s="9" t="s">
        <v>207</v>
      </c>
      <c r="G209" s="11">
        <f>E209/_xlfn.XLOOKUP(A209,Data!$A$1:$A$36,Data!$B$1:$B$36,0,0,1)</f>
        <v>1.0416666666666666E-2</v>
      </c>
      <c r="H209" s="9" t="str">
        <f>VLOOKUP(F209,[1]Data!F:G,2,FALSE)</f>
        <v>Europe</v>
      </c>
    </row>
    <row r="210" spans="1:8" x14ac:dyDescent="0.2">
      <c r="A210" s="9" t="s">
        <v>73</v>
      </c>
      <c r="B210" s="9" t="s">
        <v>209</v>
      </c>
      <c r="C210" s="8" t="s">
        <v>8</v>
      </c>
      <c r="D210" s="8">
        <v>1</v>
      </c>
      <c r="E210" s="8">
        <f>_xlfn.XLOOKUP(D210,Data!$K$2:$K$9,Data!$L$2:$L$9,0,0,1)</f>
        <v>10</v>
      </c>
      <c r="F210" s="9" t="s">
        <v>14</v>
      </c>
      <c r="G210" s="11">
        <f>E210/_xlfn.XLOOKUP(A210,Data!$A$1:$A$36,Data!$B$1:$B$36,0,0,1)</f>
        <v>0.20833333333333334</v>
      </c>
      <c r="H210" s="9" t="str">
        <f>VLOOKUP(F210,[1]Data!F:G,2,FALSE)</f>
        <v>North America</v>
      </c>
    </row>
    <row r="211" spans="1:8" x14ac:dyDescent="0.2">
      <c r="A211" s="9" t="s">
        <v>73</v>
      </c>
      <c r="B211" s="9" t="s">
        <v>209</v>
      </c>
      <c r="C211" s="8" t="s">
        <v>8</v>
      </c>
      <c r="D211" s="8">
        <v>2</v>
      </c>
      <c r="E211" s="8">
        <f>_xlfn.XLOOKUP(D211,Data!$K$2:$K$9,Data!$L$2:$L$9,0,0,1)</f>
        <v>7</v>
      </c>
      <c r="F211" s="9" t="s">
        <v>143</v>
      </c>
      <c r="G211" s="11">
        <f>E211/_xlfn.XLOOKUP(A211,Data!$A$1:$A$36,Data!$B$1:$B$36,0,0,1)</f>
        <v>0.14583333333333334</v>
      </c>
      <c r="H211" s="9" t="str">
        <f>VLOOKUP(F211,[1]Data!F:G,2,FALSE)</f>
        <v>Europe</v>
      </c>
    </row>
    <row r="212" spans="1:8" x14ac:dyDescent="0.2">
      <c r="A212" s="9" t="s">
        <v>73</v>
      </c>
      <c r="B212" s="9" t="s">
        <v>209</v>
      </c>
      <c r="C212" s="8" t="s">
        <v>8</v>
      </c>
      <c r="D212" s="8">
        <v>3</v>
      </c>
      <c r="E212" s="8">
        <f>_xlfn.XLOOKUP(D212,Data!$K$2:$K$9,Data!$L$2:$L$9,0,0,1)</f>
        <v>5</v>
      </c>
      <c r="F212" s="9" t="s">
        <v>44</v>
      </c>
      <c r="G212" s="11">
        <f>E212/_xlfn.XLOOKUP(A212,Data!$A$1:$A$36,Data!$B$1:$B$36,0,0,1)</f>
        <v>0.10416666666666667</v>
      </c>
      <c r="H212" s="9" t="str">
        <f>VLOOKUP(F212,[1]Data!F:G,2,FALSE)</f>
        <v>Europe</v>
      </c>
    </row>
    <row r="213" spans="1:8" x14ac:dyDescent="0.2">
      <c r="A213" s="9" t="s">
        <v>73</v>
      </c>
      <c r="B213" s="9" t="s">
        <v>209</v>
      </c>
      <c r="C213" s="8" t="s">
        <v>8</v>
      </c>
      <c r="D213" s="8">
        <v>4</v>
      </c>
      <c r="E213" s="8">
        <f>_xlfn.XLOOKUP(D213,Data!$K$2:$K$9,Data!$L$2:$L$9,0,0,1)</f>
        <v>2.5</v>
      </c>
      <c r="F213" s="9" t="s">
        <v>144</v>
      </c>
      <c r="G213" s="11">
        <f>E213/_xlfn.XLOOKUP(A213,Data!$A$1:$A$36,Data!$B$1:$B$36,0,0,1)</f>
        <v>5.2083333333333336E-2</v>
      </c>
      <c r="H213" s="9" t="str">
        <f>VLOOKUP(F213,[1]Data!F:G,2,FALSE)</f>
        <v>Europe</v>
      </c>
    </row>
    <row r="214" spans="1:8" x14ac:dyDescent="0.2">
      <c r="A214" s="9" t="s">
        <v>73</v>
      </c>
      <c r="B214" s="9" t="s">
        <v>209</v>
      </c>
      <c r="C214" s="8" t="s">
        <v>8</v>
      </c>
      <c r="D214" s="8">
        <v>5</v>
      </c>
      <c r="E214" s="8">
        <f>_xlfn.XLOOKUP(D214,Data!$K$2:$K$9,Data!$L$2:$L$9,0,0,1)</f>
        <v>2</v>
      </c>
      <c r="F214" s="9" t="s">
        <v>59</v>
      </c>
      <c r="G214" s="11">
        <f>E214/_xlfn.XLOOKUP(A214,Data!$A$1:$A$36,Data!$B$1:$B$36,0,0,1)</f>
        <v>4.1666666666666664E-2</v>
      </c>
      <c r="H214" s="9" t="str">
        <f>VLOOKUP(F214,[1]Data!F:G,2,FALSE)</f>
        <v>Europe</v>
      </c>
    </row>
    <row r="215" spans="1:8" x14ac:dyDescent="0.2">
      <c r="A215" s="9" t="s">
        <v>73</v>
      </c>
      <c r="B215" s="9" t="s">
        <v>209</v>
      </c>
      <c r="C215" s="8" t="s">
        <v>8</v>
      </c>
      <c r="D215" s="8">
        <v>6</v>
      </c>
      <c r="E215" s="8">
        <f>_xlfn.XLOOKUP(D215,Data!$K$2:$K$9,Data!$L$2:$L$9,0,0,1)</f>
        <v>1.5</v>
      </c>
      <c r="F215" s="9" t="s">
        <v>45</v>
      </c>
      <c r="G215" s="11">
        <f>E215/_xlfn.XLOOKUP(A215,Data!$A$1:$A$36,Data!$B$1:$B$36,0,0,1)</f>
        <v>3.125E-2</v>
      </c>
      <c r="H215" s="9" t="str">
        <f>VLOOKUP(F215,[1]Data!F:G,2,FALSE)</f>
        <v>North America</v>
      </c>
    </row>
    <row r="216" spans="1:8" x14ac:dyDescent="0.2">
      <c r="A216" s="9" t="s">
        <v>73</v>
      </c>
      <c r="B216" s="9" t="s">
        <v>209</v>
      </c>
      <c r="C216" s="8" t="s">
        <v>8</v>
      </c>
      <c r="D216" s="8">
        <v>7</v>
      </c>
      <c r="E216" s="8">
        <f>_xlfn.XLOOKUP(D216,Data!$K$2:$K$9,Data!$L$2:$L$9,0,0,1)</f>
        <v>1</v>
      </c>
      <c r="F216" s="9" t="s">
        <v>59</v>
      </c>
      <c r="G216" s="11">
        <f>E216/_xlfn.XLOOKUP(A216,Data!$A$1:$A$36,Data!$B$1:$B$36,0,0,1)</f>
        <v>2.0833333333333332E-2</v>
      </c>
      <c r="H216" s="9" t="str">
        <f>VLOOKUP(F216,[1]Data!F:G,2,FALSE)</f>
        <v>Europe</v>
      </c>
    </row>
    <row r="217" spans="1:8" x14ac:dyDescent="0.2">
      <c r="A217" s="9" t="s">
        <v>73</v>
      </c>
      <c r="B217" s="9" t="s">
        <v>209</v>
      </c>
      <c r="C217" s="8" t="s">
        <v>8</v>
      </c>
      <c r="D217" s="8">
        <v>8</v>
      </c>
      <c r="E217" s="8">
        <f>_xlfn.XLOOKUP(D217,Data!$K$2:$K$9,Data!$L$2:$L$9,0,0,1)</f>
        <v>0.5</v>
      </c>
      <c r="F217" s="9" t="s">
        <v>25</v>
      </c>
      <c r="G217" s="11">
        <f>E217/_xlfn.XLOOKUP(A217,Data!$A$1:$A$36,Data!$B$1:$B$36,0,0,1)</f>
        <v>1.0416666666666666E-2</v>
      </c>
      <c r="H217" s="9" t="str">
        <f>VLOOKUP(F217,[1]Data!F:G,2,FALSE)</f>
        <v>Europe</v>
      </c>
    </row>
    <row r="218" spans="1:8" x14ac:dyDescent="0.2">
      <c r="A218" s="9" t="s">
        <v>73</v>
      </c>
      <c r="B218" s="9" t="s">
        <v>210</v>
      </c>
      <c r="C218" s="8" t="s">
        <v>8</v>
      </c>
      <c r="D218" s="8">
        <v>1</v>
      </c>
      <c r="E218" s="8">
        <f>_xlfn.XLOOKUP(D218,Data!$K$2:$K$9,Data!$L$2:$L$9,0,0,1)</f>
        <v>10</v>
      </c>
      <c r="F218" s="9" t="s">
        <v>211</v>
      </c>
      <c r="G218" s="11">
        <f>E218/_xlfn.XLOOKUP(A218,Data!$A$1:$A$36,Data!$B$1:$B$36,0,0,1)</f>
        <v>0.20833333333333334</v>
      </c>
      <c r="H218" s="9" t="str">
        <f>VLOOKUP(F218,[1]Data!F:G,2,FALSE)</f>
        <v>Asia</v>
      </c>
    </row>
    <row r="219" spans="1:8" x14ac:dyDescent="0.2">
      <c r="A219" s="9" t="s">
        <v>73</v>
      </c>
      <c r="B219" s="9" t="s">
        <v>210</v>
      </c>
      <c r="C219" s="8" t="s">
        <v>8</v>
      </c>
      <c r="D219" s="8">
        <v>2</v>
      </c>
      <c r="E219" s="8">
        <f>_xlfn.XLOOKUP(D219,Data!$K$2:$K$9,Data!$L$2:$L$9,0,0,1)</f>
        <v>7</v>
      </c>
      <c r="F219" s="9" t="s">
        <v>28</v>
      </c>
      <c r="G219" s="11">
        <f>E219/_xlfn.XLOOKUP(A219,Data!$A$1:$A$36,Data!$B$1:$B$36,0,0,1)</f>
        <v>0.14583333333333334</v>
      </c>
      <c r="H219" s="9" t="str">
        <f>VLOOKUP(F219,[1]Data!F:G,2,FALSE)</f>
        <v>Asia</v>
      </c>
    </row>
    <row r="220" spans="1:8" x14ac:dyDescent="0.2">
      <c r="A220" s="9" t="s">
        <v>73</v>
      </c>
      <c r="B220" s="9" t="s">
        <v>210</v>
      </c>
      <c r="C220" s="8" t="s">
        <v>8</v>
      </c>
      <c r="D220" s="8">
        <v>3</v>
      </c>
      <c r="E220" s="8">
        <f>_xlfn.XLOOKUP(D220,Data!$K$2:$K$9,Data!$L$2:$L$9,0,0,1)</f>
        <v>5</v>
      </c>
      <c r="F220" s="9" t="s">
        <v>142</v>
      </c>
      <c r="G220" s="11">
        <f>E220/_xlfn.XLOOKUP(A220,Data!$A$1:$A$36,Data!$B$1:$B$36,0,0,1)</f>
        <v>0.10416666666666667</v>
      </c>
      <c r="H220" s="9" t="str">
        <f>VLOOKUP(F220,[1]Data!F:G,2,FALSE)</f>
        <v>North America</v>
      </c>
    </row>
    <row r="221" spans="1:8" x14ac:dyDescent="0.2">
      <c r="A221" s="9" t="s">
        <v>73</v>
      </c>
      <c r="B221" s="9" t="s">
        <v>210</v>
      </c>
      <c r="C221" s="8" t="s">
        <v>8</v>
      </c>
      <c r="D221" s="8">
        <v>4</v>
      </c>
      <c r="E221" s="8">
        <f>_xlfn.XLOOKUP(D221,Data!$K$2:$K$9,Data!$L$2:$L$9,0,0,1)</f>
        <v>2.5</v>
      </c>
      <c r="F221" s="9" t="s">
        <v>21</v>
      </c>
      <c r="G221" s="11">
        <f>E221/_xlfn.XLOOKUP(A221,Data!$A$1:$A$36,Data!$B$1:$B$36,0,0,1)</f>
        <v>5.2083333333333336E-2</v>
      </c>
      <c r="H221" s="9" t="str">
        <f>VLOOKUP(F221,[1]Data!F:G,2,FALSE)</f>
        <v>Europe</v>
      </c>
    </row>
    <row r="222" spans="1:8" x14ac:dyDescent="0.2">
      <c r="A222" s="9" t="s">
        <v>73</v>
      </c>
      <c r="B222" s="9" t="s">
        <v>210</v>
      </c>
      <c r="C222" s="8" t="s">
        <v>8</v>
      </c>
      <c r="D222" s="8">
        <v>5</v>
      </c>
      <c r="E222" s="8">
        <f>_xlfn.XLOOKUP(D222,Data!$K$2:$K$9,Data!$L$2:$L$9,0,0,1)</f>
        <v>2</v>
      </c>
      <c r="F222" s="9" t="s">
        <v>106</v>
      </c>
      <c r="G222" s="11">
        <f>E222/_xlfn.XLOOKUP(A222,Data!$A$1:$A$36,Data!$B$1:$B$36,0,0,1)</f>
        <v>4.1666666666666664E-2</v>
      </c>
      <c r="H222" s="9" t="str">
        <f>VLOOKUP(F222,[1]Data!F:G,2,FALSE)</f>
        <v>Africa</v>
      </c>
    </row>
    <row r="223" spans="1:8" x14ac:dyDescent="0.2">
      <c r="A223" s="9" t="s">
        <v>73</v>
      </c>
      <c r="B223" s="9" t="s">
        <v>210</v>
      </c>
      <c r="C223" s="8" t="s">
        <v>8</v>
      </c>
      <c r="D223" s="8">
        <v>6</v>
      </c>
      <c r="E223" s="8">
        <f>_xlfn.XLOOKUP(D223,Data!$K$2:$K$9,Data!$L$2:$L$9,0,0,1)</f>
        <v>1.5</v>
      </c>
      <c r="F223" s="9" t="s">
        <v>26</v>
      </c>
      <c r="G223" s="11">
        <f>E223/_xlfn.XLOOKUP(A223,Data!$A$1:$A$36,Data!$B$1:$B$36,0,0,1)</f>
        <v>3.125E-2</v>
      </c>
      <c r="H223" s="9" t="str">
        <f>VLOOKUP(F223,[1]Data!F:G,2,FALSE)</f>
        <v>Europe</v>
      </c>
    </row>
    <row r="224" spans="1:8" x14ac:dyDescent="0.2">
      <c r="A224" s="9" t="s">
        <v>73</v>
      </c>
      <c r="B224" s="9" t="s">
        <v>210</v>
      </c>
      <c r="C224" s="8" t="s">
        <v>8</v>
      </c>
      <c r="D224" s="8">
        <v>7</v>
      </c>
      <c r="E224" s="8">
        <f>_xlfn.XLOOKUP(D224,Data!$K$2:$K$9,Data!$L$2:$L$9,0,0,1)</f>
        <v>1</v>
      </c>
      <c r="F224" s="9" t="s">
        <v>132</v>
      </c>
      <c r="G224" s="11">
        <f>E224/_xlfn.XLOOKUP(A224,Data!$A$1:$A$36,Data!$B$1:$B$36,0,0,1)</f>
        <v>2.0833333333333332E-2</v>
      </c>
      <c r="H224" s="9" t="str">
        <f>VLOOKUP(F224,[1]Data!F:G,2,FALSE)</f>
        <v>North America</v>
      </c>
    </row>
    <row r="225" spans="1:8" x14ac:dyDescent="0.2">
      <c r="A225" s="9" t="s">
        <v>73</v>
      </c>
      <c r="B225" s="9" t="s">
        <v>210</v>
      </c>
      <c r="C225" s="8" t="s">
        <v>8</v>
      </c>
      <c r="D225" s="8">
        <v>8</v>
      </c>
      <c r="E225" s="8">
        <f>_xlfn.XLOOKUP(D225,Data!$K$2:$K$9,Data!$L$2:$L$9,0,0,1)</f>
        <v>0.5</v>
      </c>
      <c r="F225" s="9" t="s">
        <v>24</v>
      </c>
      <c r="G225" s="11">
        <f>E225/_xlfn.XLOOKUP(A225,Data!$A$1:$A$36,Data!$B$1:$B$36,0,0,1)</f>
        <v>1.0416666666666666E-2</v>
      </c>
      <c r="H225" s="9" t="str">
        <f>VLOOKUP(F225,[1]Data!F:G,2,FALSE)</f>
        <v>Europe</v>
      </c>
    </row>
    <row r="226" spans="1:8" x14ac:dyDescent="0.2">
      <c r="A226" s="9" t="s">
        <v>73</v>
      </c>
      <c r="B226" s="9" t="s">
        <v>212</v>
      </c>
      <c r="C226" s="8" t="s">
        <v>8</v>
      </c>
      <c r="D226" s="8">
        <v>1</v>
      </c>
      <c r="E226" s="8">
        <f>_xlfn.XLOOKUP(D226,Data!$K$2:$K$9,Data!$L$2:$L$9,0,0,1)</f>
        <v>10</v>
      </c>
      <c r="F226" s="9" t="s">
        <v>144</v>
      </c>
      <c r="G226" s="11">
        <f>E226/_xlfn.XLOOKUP(A226,Data!$A$1:$A$36,Data!$B$1:$B$36,0,0,1)</f>
        <v>0.20833333333333334</v>
      </c>
      <c r="H226" s="9" t="str">
        <f>VLOOKUP(F226,[1]Data!F:G,2,FALSE)</f>
        <v>Europe</v>
      </c>
    </row>
    <row r="227" spans="1:8" x14ac:dyDescent="0.2">
      <c r="A227" s="9" t="s">
        <v>73</v>
      </c>
      <c r="B227" s="9" t="s">
        <v>212</v>
      </c>
      <c r="C227" s="8" t="s">
        <v>8</v>
      </c>
      <c r="D227" s="8">
        <v>2</v>
      </c>
      <c r="E227" s="8">
        <f>_xlfn.XLOOKUP(D227,Data!$K$2:$K$9,Data!$L$2:$L$9,0,0,1)</f>
        <v>7</v>
      </c>
      <c r="F227" s="9" t="s">
        <v>26</v>
      </c>
      <c r="G227" s="11">
        <f>E227/_xlfn.XLOOKUP(A227,Data!$A$1:$A$36,Data!$B$1:$B$36,0,0,1)</f>
        <v>0.14583333333333334</v>
      </c>
      <c r="H227" s="9" t="str">
        <f>VLOOKUP(F227,[1]Data!F:G,2,FALSE)</f>
        <v>Europe</v>
      </c>
    </row>
    <row r="228" spans="1:8" x14ac:dyDescent="0.2">
      <c r="A228" s="9" t="s">
        <v>73</v>
      </c>
      <c r="B228" s="9" t="s">
        <v>212</v>
      </c>
      <c r="C228" s="8" t="s">
        <v>8</v>
      </c>
      <c r="D228" s="8">
        <v>3</v>
      </c>
      <c r="E228" s="8">
        <f>_xlfn.XLOOKUP(D228,Data!$K$2:$K$9,Data!$L$2:$L$9,0,0,1)</f>
        <v>5</v>
      </c>
      <c r="F228" s="9" t="s">
        <v>142</v>
      </c>
      <c r="G228" s="11">
        <f>E228/_xlfn.XLOOKUP(A228,Data!$A$1:$A$36,Data!$B$1:$B$36,0,0,1)</f>
        <v>0.10416666666666667</v>
      </c>
      <c r="H228" s="9" t="str">
        <f>VLOOKUP(F228,[1]Data!F:G,2,FALSE)</f>
        <v>North America</v>
      </c>
    </row>
    <row r="229" spans="1:8" x14ac:dyDescent="0.2">
      <c r="A229" s="9" t="s">
        <v>73</v>
      </c>
      <c r="B229" s="9" t="s">
        <v>212</v>
      </c>
      <c r="C229" s="8" t="s">
        <v>8</v>
      </c>
      <c r="D229" s="8">
        <v>4</v>
      </c>
      <c r="E229" s="8">
        <f>_xlfn.XLOOKUP(D229,Data!$K$2:$K$9,Data!$L$2:$L$9,0,0,1)</f>
        <v>2.5</v>
      </c>
      <c r="F229" s="9" t="s">
        <v>38</v>
      </c>
      <c r="G229" s="11">
        <f>E229/_xlfn.XLOOKUP(A229,Data!$A$1:$A$36,Data!$B$1:$B$36,0,0,1)</f>
        <v>5.2083333333333336E-2</v>
      </c>
      <c r="H229" s="9" t="str">
        <f>VLOOKUP(F229,[1]Data!F:G,2,FALSE)</f>
        <v>Europe</v>
      </c>
    </row>
    <row r="230" spans="1:8" x14ac:dyDescent="0.2">
      <c r="A230" s="9" t="s">
        <v>73</v>
      </c>
      <c r="B230" s="9" t="s">
        <v>212</v>
      </c>
      <c r="C230" s="8" t="s">
        <v>8</v>
      </c>
      <c r="D230" s="8">
        <v>5</v>
      </c>
      <c r="E230" s="8">
        <f>_xlfn.XLOOKUP(D230,Data!$K$2:$K$9,Data!$L$2:$L$9,0,0,1)</f>
        <v>2</v>
      </c>
      <c r="F230" s="9" t="s">
        <v>55</v>
      </c>
      <c r="G230" s="11">
        <f>E230/_xlfn.XLOOKUP(A230,Data!$A$1:$A$36,Data!$B$1:$B$36,0,0,1)</f>
        <v>4.1666666666666664E-2</v>
      </c>
      <c r="H230" s="9" t="str">
        <f>VLOOKUP(F230,[1]Data!F:G,2,FALSE)</f>
        <v>Europe</v>
      </c>
    </row>
    <row r="231" spans="1:8" x14ac:dyDescent="0.2">
      <c r="A231" s="9" t="s">
        <v>73</v>
      </c>
      <c r="B231" s="9" t="s">
        <v>212</v>
      </c>
      <c r="C231" s="8" t="s">
        <v>8</v>
      </c>
      <c r="D231" s="8">
        <v>6</v>
      </c>
      <c r="E231" s="8">
        <f>_xlfn.XLOOKUP(D231,Data!$K$2:$K$9,Data!$L$2:$L$9,0,0,1)</f>
        <v>1.5</v>
      </c>
      <c r="F231" s="9" t="s">
        <v>55</v>
      </c>
      <c r="G231" s="11">
        <f>E231/_xlfn.XLOOKUP(A231,Data!$A$1:$A$36,Data!$B$1:$B$36,0,0,1)</f>
        <v>3.125E-2</v>
      </c>
      <c r="H231" s="9" t="str">
        <f>VLOOKUP(F231,[1]Data!F:G,2,FALSE)</f>
        <v>Europe</v>
      </c>
    </row>
    <row r="232" spans="1:8" x14ac:dyDescent="0.2">
      <c r="A232" s="9" t="s">
        <v>73</v>
      </c>
      <c r="B232" s="9" t="s">
        <v>212</v>
      </c>
      <c r="C232" s="8" t="s">
        <v>8</v>
      </c>
      <c r="D232" s="8">
        <v>7</v>
      </c>
      <c r="E232" s="8">
        <f>_xlfn.XLOOKUP(D232,Data!$K$2:$K$9,Data!$L$2:$L$9,0,0,1)</f>
        <v>1</v>
      </c>
      <c r="F232" s="9" t="s">
        <v>45</v>
      </c>
      <c r="G232" s="11">
        <f>E232/_xlfn.XLOOKUP(A232,Data!$A$1:$A$36,Data!$B$1:$B$36,0,0,1)</f>
        <v>2.0833333333333332E-2</v>
      </c>
      <c r="H232" s="9" t="str">
        <f>VLOOKUP(F232,[1]Data!F:G,2,FALSE)</f>
        <v>North America</v>
      </c>
    </row>
    <row r="233" spans="1:8" x14ac:dyDescent="0.2">
      <c r="A233" s="9" t="s">
        <v>73</v>
      </c>
      <c r="B233" s="9" t="s">
        <v>212</v>
      </c>
      <c r="C233" s="8" t="s">
        <v>8</v>
      </c>
      <c r="D233" s="8">
        <v>8</v>
      </c>
      <c r="E233" s="8">
        <f>_xlfn.XLOOKUP(D233,Data!$K$2:$K$9,Data!$L$2:$L$9,0,0,1)</f>
        <v>0.5</v>
      </c>
      <c r="F233" s="9" t="s">
        <v>26</v>
      </c>
      <c r="G233" s="11">
        <f>E233/_xlfn.XLOOKUP(A233,Data!$A$1:$A$36,Data!$B$1:$B$36,0,0,1)</f>
        <v>1.0416666666666666E-2</v>
      </c>
      <c r="H233" s="9" t="str">
        <f>VLOOKUP(F233,[1]Data!F:G,2,FALSE)</f>
        <v>Europe</v>
      </c>
    </row>
    <row r="234" spans="1:8" x14ac:dyDescent="0.2">
      <c r="A234" s="9" t="s">
        <v>73</v>
      </c>
      <c r="B234" s="9" t="s">
        <v>74</v>
      </c>
      <c r="C234" s="8" t="s">
        <v>51</v>
      </c>
      <c r="D234" s="8">
        <v>1</v>
      </c>
      <c r="E234" s="8">
        <f>_xlfn.XLOOKUP(D234,Data!$K$2:$K$9,Data!$L$2:$L$9,0,0,1)</f>
        <v>10</v>
      </c>
      <c r="F234" s="9" t="s">
        <v>147</v>
      </c>
      <c r="G234" s="11">
        <f>E234/_xlfn.XLOOKUP(A234,Data!$A$1:$A$36,Data!$B$1:$B$36,0,0,1)</f>
        <v>0.20833333333333334</v>
      </c>
      <c r="H234" s="9" t="str">
        <f>VLOOKUP(F234,[1]Data!F:G,2,FALSE)</f>
        <v>North America</v>
      </c>
    </row>
    <row r="235" spans="1:8" x14ac:dyDescent="0.2">
      <c r="A235" s="9" t="s">
        <v>73</v>
      </c>
      <c r="B235" s="9" t="s">
        <v>74</v>
      </c>
      <c r="C235" s="8" t="s">
        <v>51</v>
      </c>
      <c r="D235" s="8">
        <v>2</v>
      </c>
      <c r="E235" s="8">
        <f>_xlfn.XLOOKUP(D235,Data!$K$2:$K$9,Data!$L$2:$L$9,0,0,1)</f>
        <v>7</v>
      </c>
      <c r="F235" s="9" t="s">
        <v>45</v>
      </c>
      <c r="G235" s="11">
        <f>E235/_xlfn.XLOOKUP(A235,Data!$A$1:$A$36,Data!$B$1:$B$36,0,0,1)</f>
        <v>0.14583333333333334</v>
      </c>
      <c r="H235" s="9" t="str">
        <f>VLOOKUP(F235,[1]Data!F:G,2,FALSE)</f>
        <v>North America</v>
      </c>
    </row>
    <row r="236" spans="1:8" x14ac:dyDescent="0.2">
      <c r="A236" s="9" t="s">
        <v>73</v>
      </c>
      <c r="B236" s="9" t="s">
        <v>74</v>
      </c>
      <c r="C236" s="8" t="s">
        <v>51</v>
      </c>
      <c r="D236" s="8">
        <v>3</v>
      </c>
      <c r="E236" s="8">
        <f>_xlfn.XLOOKUP(D236,Data!$K$2:$K$9,Data!$L$2:$L$9,0,0,1)</f>
        <v>5</v>
      </c>
      <c r="F236" s="9" t="s">
        <v>45</v>
      </c>
      <c r="G236" s="11">
        <f>E236/_xlfn.XLOOKUP(A236,Data!$A$1:$A$36,Data!$B$1:$B$36,0,0,1)</f>
        <v>0.10416666666666667</v>
      </c>
      <c r="H236" s="9" t="str">
        <f>VLOOKUP(F236,[1]Data!F:G,2,FALSE)</f>
        <v>North America</v>
      </c>
    </row>
    <row r="237" spans="1:8" x14ac:dyDescent="0.2">
      <c r="A237" s="9" t="s">
        <v>73</v>
      </c>
      <c r="B237" s="9" t="s">
        <v>74</v>
      </c>
      <c r="C237" s="8" t="s">
        <v>51</v>
      </c>
      <c r="D237" s="8">
        <v>4</v>
      </c>
      <c r="E237" s="8">
        <f>_xlfn.XLOOKUP(D237,Data!$K$2:$K$9,Data!$L$2:$L$9,0,0,1)</f>
        <v>2.5</v>
      </c>
      <c r="F237" s="9" t="s">
        <v>27</v>
      </c>
      <c r="G237" s="11">
        <f>E237/_xlfn.XLOOKUP(A237,Data!$A$1:$A$36,Data!$B$1:$B$36,0,0,1)</f>
        <v>5.2083333333333336E-2</v>
      </c>
      <c r="H237" s="9" t="str">
        <f>VLOOKUP(F237,[1]Data!F:G,2,FALSE)</f>
        <v>Europe</v>
      </c>
    </row>
    <row r="238" spans="1:8" x14ac:dyDescent="0.2">
      <c r="A238" s="9" t="s">
        <v>73</v>
      </c>
      <c r="B238" s="9" t="s">
        <v>74</v>
      </c>
      <c r="C238" s="8" t="s">
        <v>51</v>
      </c>
      <c r="D238" s="8">
        <v>5</v>
      </c>
      <c r="E238" s="8">
        <f>_xlfn.XLOOKUP(D238,Data!$K$2:$K$9,Data!$L$2:$L$9,0,0,1)</f>
        <v>2</v>
      </c>
      <c r="F238" s="9" t="s">
        <v>45</v>
      </c>
      <c r="G238" s="11">
        <f>E238/_xlfn.XLOOKUP(A238,Data!$A$1:$A$36,Data!$B$1:$B$36,0,0,1)</f>
        <v>4.1666666666666664E-2</v>
      </c>
      <c r="H238" s="9" t="str">
        <f>VLOOKUP(F238,[1]Data!F:G,2,FALSE)</f>
        <v>North America</v>
      </c>
    </row>
    <row r="239" spans="1:8" x14ac:dyDescent="0.2">
      <c r="A239" s="9" t="s">
        <v>73</v>
      </c>
      <c r="B239" s="9" t="s">
        <v>74</v>
      </c>
      <c r="C239" s="8" t="s">
        <v>51</v>
      </c>
      <c r="D239" s="8">
        <v>6</v>
      </c>
      <c r="E239" s="8">
        <f>_xlfn.XLOOKUP(D239,Data!$K$2:$K$9,Data!$L$2:$L$9,0,0,1)</f>
        <v>1.5</v>
      </c>
      <c r="F239" s="9" t="s">
        <v>137</v>
      </c>
      <c r="G239" s="11">
        <f>E239/_xlfn.XLOOKUP(A239,Data!$A$1:$A$36,Data!$B$1:$B$36,0,0,1)</f>
        <v>3.125E-2</v>
      </c>
      <c r="H239" s="9" t="str">
        <f>VLOOKUP(F239,[1]Data!F:G,2,FALSE)</f>
        <v>Europe</v>
      </c>
    </row>
    <row r="240" spans="1:8" x14ac:dyDescent="0.2">
      <c r="A240" s="9" t="s">
        <v>73</v>
      </c>
      <c r="B240" s="9" t="s">
        <v>74</v>
      </c>
      <c r="C240" s="8" t="s">
        <v>51</v>
      </c>
      <c r="D240" s="8">
        <v>7</v>
      </c>
      <c r="E240" s="8">
        <f>_xlfn.XLOOKUP(D240,Data!$K$2:$K$9,Data!$L$2:$L$9,0,0,1)</f>
        <v>1</v>
      </c>
      <c r="F240" s="9" t="s">
        <v>105</v>
      </c>
      <c r="G240" s="11">
        <f>E240/_xlfn.XLOOKUP(A240,Data!$A$1:$A$36,Data!$B$1:$B$36,0,0,1)</f>
        <v>2.0833333333333332E-2</v>
      </c>
      <c r="H240" s="9" t="str">
        <f>VLOOKUP(F240,[1]Data!F:G,2,FALSE)</f>
        <v>North America</v>
      </c>
    </row>
    <row r="241" spans="1:8" x14ac:dyDescent="0.2">
      <c r="A241" s="9" t="s">
        <v>73</v>
      </c>
      <c r="B241" s="9" t="s">
        <v>74</v>
      </c>
      <c r="C241" s="8" t="s">
        <v>51</v>
      </c>
      <c r="D241" s="8">
        <v>8</v>
      </c>
      <c r="E241" s="8">
        <f>_xlfn.XLOOKUP(D241,Data!$K$2:$K$9,Data!$L$2:$L$9,0,0,1)</f>
        <v>0.5</v>
      </c>
      <c r="F241" s="9" t="s">
        <v>104</v>
      </c>
      <c r="G241" s="11">
        <f>E241/_xlfn.XLOOKUP(A241,Data!$A$1:$A$36,Data!$B$1:$B$36,0,0,1)</f>
        <v>1.0416666666666666E-2</v>
      </c>
      <c r="H241" s="9" t="str">
        <f>VLOOKUP(F241,[1]Data!F:G,2,FALSE)</f>
        <v>Africa</v>
      </c>
    </row>
    <row r="242" spans="1:8" x14ac:dyDescent="0.2">
      <c r="A242" s="9" t="s">
        <v>73</v>
      </c>
      <c r="B242" s="9" t="s">
        <v>135</v>
      </c>
      <c r="C242" s="8" t="s">
        <v>51</v>
      </c>
      <c r="D242" s="8">
        <v>1</v>
      </c>
      <c r="E242" s="8">
        <f>_xlfn.XLOOKUP(D242,Data!$K$2:$K$9,Data!$L$2:$L$9,0,0,1)</f>
        <v>10</v>
      </c>
      <c r="F242" s="9" t="s">
        <v>45</v>
      </c>
      <c r="G242" s="11">
        <f>E242/_xlfn.XLOOKUP(A242,Data!$A$1:$A$36,Data!$B$1:$B$36,0,0,1)</f>
        <v>0.20833333333333334</v>
      </c>
      <c r="H242" s="9" t="str">
        <f>VLOOKUP(F242,[1]Data!F:G,2,FALSE)</f>
        <v>North America</v>
      </c>
    </row>
    <row r="243" spans="1:8" x14ac:dyDescent="0.2">
      <c r="A243" s="9" t="s">
        <v>73</v>
      </c>
      <c r="B243" s="9" t="s">
        <v>135</v>
      </c>
      <c r="C243" s="8" t="s">
        <v>51</v>
      </c>
      <c r="D243" s="8">
        <v>2</v>
      </c>
      <c r="E243" s="8">
        <f>_xlfn.XLOOKUP(D243,Data!$K$2:$K$9,Data!$L$2:$L$9,0,0,1)</f>
        <v>7</v>
      </c>
      <c r="F243" s="9" t="s">
        <v>147</v>
      </c>
      <c r="G243" s="11">
        <f>E243/_xlfn.XLOOKUP(A243,Data!$A$1:$A$36,Data!$B$1:$B$36,0,0,1)</f>
        <v>0.14583333333333334</v>
      </c>
      <c r="H243" s="9" t="str">
        <f>VLOOKUP(F243,[1]Data!F:G,2,FALSE)</f>
        <v>North America</v>
      </c>
    </row>
    <row r="244" spans="1:8" x14ac:dyDescent="0.2">
      <c r="A244" s="9" t="s">
        <v>73</v>
      </c>
      <c r="B244" s="9" t="s">
        <v>135</v>
      </c>
      <c r="C244" s="8" t="s">
        <v>51</v>
      </c>
      <c r="D244" s="8">
        <v>3</v>
      </c>
      <c r="E244" s="8">
        <f>_xlfn.XLOOKUP(D244,Data!$K$2:$K$9,Data!$L$2:$L$9,0,0,1)</f>
        <v>5</v>
      </c>
      <c r="F244" s="9" t="s">
        <v>45</v>
      </c>
      <c r="G244" s="11">
        <f>E244/_xlfn.XLOOKUP(A244,Data!$A$1:$A$36,Data!$B$1:$B$36,0,0,1)</f>
        <v>0.10416666666666667</v>
      </c>
      <c r="H244" s="9" t="str">
        <f>VLOOKUP(F244,[1]Data!F:G,2,FALSE)</f>
        <v>North America</v>
      </c>
    </row>
    <row r="245" spans="1:8" x14ac:dyDescent="0.2">
      <c r="A245" s="9" t="s">
        <v>73</v>
      </c>
      <c r="B245" s="9" t="s">
        <v>135</v>
      </c>
      <c r="C245" s="8" t="s">
        <v>51</v>
      </c>
      <c r="D245" s="8">
        <v>4</v>
      </c>
      <c r="E245" s="8">
        <f>_xlfn.XLOOKUP(D245,Data!$K$2:$K$9,Data!$L$2:$L$9,0,0,1)</f>
        <v>2.5</v>
      </c>
      <c r="F245" s="9" t="s">
        <v>27</v>
      </c>
      <c r="G245" s="11">
        <f>E245/_xlfn.XLOOKUP(A245,Data!$A$1:$A$36,Data!$B$1:$B$36,0,0,1)</f>
        <v>5.2083333333333336E-2</v>
      </c>
      <c r="H245" s="9" t="str">
        <f>VLOOKUP(F245,[1]Data!F:G,2,FALSE)</f>
        <v>Europe</v>
      </c>
    </row>
    <row r="246" spans="1:8" x14ac:dyDescent="0.2">
      <c r="A246" s="9" t="s">
        <v>73</v>
      </c>
      <c r="B246" s="9" t="s">
        <v>135</v>
      </c>
      <c r="C246" s="8" t="s">
        <v>51</v>
      </c>
      <c r="D246" s="8">
        <v>5</v>
      </c>
      <c r="E246" s="8">
        <f>_xlfn.XLOOKUP(D246,Data!$K$2:$K$9,Data!$L$2:$L$9,0,0,1)</f>
        <v>2</v>
      </c>
      <c r="F246" s="9" t="s">
        <v>27</v>
      </c>
      <c r="G246" s="11">
        <f>E246/_xlfn.XLOOKUP(A246,Data!$A$1:$A$36,Data!$B$1:$B$36,0,0,1)</f>
        <v>4.1666666666666664E-2</v>
      </c>
      <c r="H246" s="9" t="str">
        <f>VLOOKUP(F246,[1]Data!F:G,2,FALSE)</f>
        <v>Europe</v>
      </c>
    </row>
    <row r="247" spans="1:8" x14ac:dyDescent="0.2">
      <c r="A247" s="9" t="s">
        <v>73</v>
      </c>
      <c r="B247" s="9" t="s">
        <v>135</v>
      </c>
      <c r="C247" s="8" t="s">
        <v>51</v>
      </c>
      <c r="D247" s="8">
        <v>6</v>
      </c>
      <c r="E247" s="8">
        <f>_xlfn.XLOOKUP(D247,Data!$K$2:$K$9,Data!$L$2:$L$9,0,0,1)</f>
        <v>1.5</v>
      </c>
      <c r="F247" s="9" t="s">
        <v>119</v>
      </c>
      <c r="G247" s="11">
        <f>E247/_xlfn.XLOOKUP(A247,Data!$A$1:$A$36,Data!$B$1:$B$36,0,0,1)</f>
        <v>3.125E-2</v>
      </c>
      <c r="H247" s="9" t="str">
        <f>VLOOKUP(F247,[1]Data!F:G,2,FALSE)</f>
        <v>Africa</v>
      </c>
    </row>
    <row r="248" spans="1:8" x14ac:dyDescent="0.2">
      <c r="A248" s="9" t="s">
        <v>73</v>
      </c>
      <c r="B248" s="9" t="s">
        <v>135</v>
      </c>
      <c r="C248" s="8" t="s">
        <v>51</v>
      </c>
      <c r="D248" s="8">
        <v>7</v>
      </c>
      <c r="E248" s="8">
        <f>_xlfn.XLOOKUP(D248,Data!$K$2:$K$9,Data!$L$2:$L$9,0,0,1)</f>
        <v>1</v>
      </c>
      <c r="F248" s="9" t="s">
        <v>45</v>
      </c>
      <c r="G248" s="11">
        <f>E248/_xlfn.XLOOKUP(A248,Data!$A$1:$A$36,Data!$B$1:$B$36,0,0,1)</f>
        <v>2.0833333333333332E-2</v>
      </c>
      <c r="H248" s="9" t="str">
        <f>VLOOKUP(F248,[1]Data!F:G,2,FALSE)</f>
        <v>North America</v>
      </c>
    </row>
    <row r="249" spans="1:8" x14ac:dyDescent="0.2">
      <c r="A249" s="9" t="s">
        <v>73</v>
      </c>
      <c r="B249" s="9" t="s">
        <v>135</v>
      </c>
      <c r="C249" s="8" t="s">
        <v>51</v>
      </c>
      <c r="D249" s="8">
        <v>8</v>
      </c>
      <c r="E249" s="8">
        <f>_xlfn.XLOOKUP(D249,Data!$K$2:$K$9,Data!$L$2:$L$9,0,0,1)</f>
        <v>0.5</v>
      </c>
      <c r="F249" s="9" t="s">
        <v>104</v>
      </c>
      <c r="G249" s="11">
        <f>E249/_xlfn.XLOOKUP(A249,Data!$A$1:$A$36,Data!$B$1:$B$36,0,0,1)</f>
        <v>1.0416666666666666E-2</v>
      </c>
      <c r="H249" s="9" t="str">
        <f>VLOOKUP(F249,[1]Data!F:G,2,FALSE)</f>
        <v>Africa</v>
      </c>
    </row>
    <row r="250" spans="1:8" x14ac:dyDescent="0.2">
      <c r="A250" s="9" t="s">
        <v>73</v>
      </c>
      <c r="B250" s="9" t="s">
        <v>140</v>
      </c>
      <c r="C250" s="8" t="s">
        <v>51</v>
      </c>
      <c r="D250" s="8">
        <v>1</v>
      </c>
      <c r="E250" s="8">
        <f>_xlfn.XLOOKUP(D250,Data!$K$2:$K$9,Data!$L$2:$L$9,0,0,1)</f>
        <v>10</v>
      </c>
      <c r="F250" s="9" t="s">
        <v>89</v>
      </c>
      <c r="G250" s="11">
        <f>E250/_xlfn.XLOOKUP(A250,Data!$A$1:$A$36,Data!$B$1:$B$36,0,0,1)</f>
        <v>0.20833333333333334</v>
      </c>
      <c r="H250" s="9" t="str">
        <f>VLOOKUP(F250,[1]Data!F:G,2,FALSE)</f>
        <v>North America</v>
      </c>
    </row>
    <row r="251" spans="1:8" x14ac:dyDescent="0.2">
      <c r="A251" s="9" t="s">
        <v>73</v>
      </c>
      <c r="B251" s="9" t="s">
        <v>140</v>
      </c>
      <c r="C251" s="8" t="s">
        <v>51</v>
      </c>
      <c r="D251" s="8">
        <v>2</v>
      </c>
      <c r="E251" s="8">
        <f>_xlfn.XLOOKUP(D251,Data!$K$2:$K$9,Data!$L$2:$L$9,0,0,1)</f>
        <v>7</v>
      </c>
      <c r="F251" s="9" t="s">
        <v>166</v>
      </c>
      <c r="G251" s="11">
        <f>E251/_xlfn.XLOOKUP(A251,Data!$A$1:$A$36,Data!$B$1:$B$36,0,0,1)</f>
        <v>0.14583333333333334</v>
      </c>
      <c r="H251" s="9" t="str">
        <f>VLOOKUP(F251,[1]Data!F:G,2,FALSE)</f>
        <v>Asia</v>
      </c>
    </row>
    <row r="252" spans="1:8" x14ac:dyDescent="0.2">
      <c r="A252" s="9" t="s">
        <v>73</v>
      </c>
      <c r="B252" s="9" t="s">
        <v>140</v>
      </c>
      <c r="C252" s="8" t="s">
        <v>51</v>
      </c>
      <c r="D252" s="8">
        <v>3</v>
      </c>
      <c r="E252" s="8">
        <f>_xlfn.XLOOKUP(D252,Data!$K$2:$K$9,Data!$L$2:$L$9,0,0,1)</f>
        <v>5</v>
      </c>
      <c r="F252" s="9" t="s">
        <v>59</v>
      </c>
      <c r="G252" s="11">
        <f>E252/_xlfn.XLOOKUP(A252,Data!$A$1:$A$36,Data!$B$1:$B$36,0,0,1)</f>
        <v>0.10416666666666667</v>
      </c>
      <c r="H252" s="9" t="str">
        <f>VLOOKUP(F252,[1]Data!F:G,2,FALSE)</f>
        <v>Europe</v>
      </c>
    </row>
    <row r="253" spans="1:8" x14ac:dyDescent="0.2">
      <c r="A253" s="9" t="s">
        <v>73</v>
      </c>
      <c r="B253" s="9" t="s">
        <v>140</v>
      </c>
      <c r="C253" s="8" t="s">
        <v>51</v>
      </c>
      <c r="D253" s="8">
        <v>4</v>
      </c>
      <c r="E253" s="8">
        <f>_xlfn.XLOOKUP(D253,Data!$K$2:$K$9,Data!$L$2:$L$9,0,0,1)</f>
        <v>2.5</v>
      </c>
      <c r="F253" s="9" t="s">
        <v>156</v>
      </c>
      <c r="G253" s="11">
        <f>E253/_xlfn.XLOOKUP(A253,Data!$A$1:$A$36,Data!$B$1:$B$36,0,0,1)</f>
        <v>5.2083333333333336E-2</v>
      </c>
      <c r="H253" s="9" t="str">
        <f>VLOOKUP(F253,[1]Data!F:G,2,FALSE)</f>
        <v>Europe</v>
      </c>
    </row>
    <row r="254" spans="1:8" x14ac:dyDescent="0.2">
      <c r="A254" s="9" t="s">
        <v>73</v>
      </c>
      <c r="B254" s="9" t="s">
        <v>140</v>
      </c>
      <c r="C254" s="8" t="s">
        <v>51</v>
      </c>
      <c r="D254" s="8">
        <v>5</v>
      </c>
      <c r="E254" s="8">
        <f>_xlfn.XLOOKUP(D254,Data!$K$2:$K$9,Data!$L$2:$L$9,0,0,1)</f>
        <v>2</v>
      </c>
      <c r="F254" s="9" t="s">
        <v>27</v>
      </c>
      <c r="G254" s="11">
        <f>E254/_xlfn.XLOOKUP(A254,Data!$A$1:$A$36,Data!$B$1:$B$36,0,0,1)</f>
        <v>4.1666666666666664E-2</v>
      </c>
      <c r="H254" s="9" t="str">
        <f>VLOOKUP(F254,[1]Data!F:G,2,FALSE)</f>
        <v>Europe</v>
      </c>
    </row>
    <row r="255" spans="1:8" x14ac:dyDescent="0.2">
      <c r="A255" s="9" t="s">
        <v>73</v>
      </c>
      <c r="B255" s="9" t="s">
        <v>140</v>
      </c>
      <c r="C255" s="8" t="s">
        <v>51</v>
      </c>
      <c r="D255" s="8">
        <v>6</v>
      </c>
      <c r="E255" s="8">
        <f>_xlfn.XLOOKUP(D255,Data!$K$2:$K$9,Data!$L$2:$L$9,0,0,1)</f>
        <v>1.5</v>
      </c>
      <c r="F255" s="9" t="s">
        <v>45</v>
      </c>
      <c r="G255" s="11">
        <f>E255/_xlfn.XLOOKUP(A255,Data!$A$1:$A$36,Data!$B$1:$B$36,0,0,1)</f>
        <v>3.125E-2</v>
      </c>
      <c r="H255" s="9" t="str">
        <f>VLOOKUP(F255,[1]Data!F:G,2,FALSE)</f>
        <v>North America</v>
      </c>
    </row>
    <row r="256" spans="1:8" x14ac:dyDescent="0.2">
      <c r="A256" s="9" t="s">
        <v>73</v>
      </c>
      <c r="B256" s="9" t="s">
        <v>140</v>
      </c>
      <c r="C256" s="8" t="s">
        <v>51</v>
      </c>
      <c r="D256" s="8">
        <v>7</v>
      </c>
      <c r="E256" s="8">
        <f>_xlfn.XLOOKUP(D256,Data!$K$2:$K$9,Data!$L$2:$L$9,0,0,1)</f>
        <v>1</v>
      </c>
      <c r="F256" s="9" t="s">
        <v>214</v>
      </c>
      <c r="G256" s="11">
        <f>E256/_xlfn.XLOOKUP(A256,Data!$A$1:$A$36,Data!$B$1:$B$36,0,0,1)</f>
        <v>2.0833333333333332E-2</v>
      </c>
      <c r="H256" s="9" t="str">
        <f>VLOOKUP(F256,[1]Data!F:G,2,FALSE)</f>
        <v>North America</v>
      </c>
    </row>
    <row r="257" spans="1:8" x14ac:dyDescent="0.2">
      <c r="A257" s="9" t="s">
        <v>73</v>
      </c>
      <c r="B257" s="9" t="s">
        <v>140</v>
      </c>
      <c r="C257" s="8" t="s">
        <v>51</v>
      </c>
      <c r="D257" s="8">
        <v>8</v>
      </c>
      <c r="E257" s="8">
        <f>_xlfn.XLOOKUP(D257,Data!$K$2:$K$9,Data!$L$2:$L$9,0,0,1)</f>
        <v>0.5</v>
      </c>
      <c r="F257" s="9" t="s">
        <v>144</v>
      </c>
      <c r="G257" s="11">
        <f>E257/_xlfn.XLOOKUP(A257,Data!$A$1:$A$36,Data!$B$1:$B$36,0,0,1)</f>
        <v>1.0416666666666666E-2</v>
      </c>
      <c r="H257" s="9" t="str">
        <f>VLOOKUP(F257,[1]Data!F:G,2,FALSE)</f>
        <v>Europe</v>
      </c>
    </row>
    <row r="258" spans="1:8" x14ac:dyDescent="0.2">
      <c r="A258" s="9" t="s">
        <v>73</v>
      </c>
      <c r="B258" s="9" t="s">
        <v>151</v>
      </c>
      <c r="C258" s="8" t="s">
        <v>51</v>
      </c>
      <c r="D258" s="8">
        <v>1</v>
      </c>
      <c r="E258" s="8">
        <f>_xlfn.XLOOKUP(D258,Data!$K$2:$K$9,Data!$L$2:$L$9,0,0,1)</f>
        <v>10</v>
      </c>
      <c r="F258" s="9" t="s">
        <v>27</v>
      </c>
      <c r="G258" s="11">
        <f>E258/_xlfn.XLOOKUP(A258,Data!$A$1:$A$36,Data!$B$1:$B$36,0,0,1)</f>
        <v>0.20833333333333334</v>
      </c>
      <c r="H258" s="9" t="str">
        <f>VLOOKUP(F258,[1]Data!F:G,2,FALSE)</f>
        <v>Europe</v>
      </c>
    </row>
    <row r="259" spans="1:8" x14ac:dyDescent="0.2">
      <c r="A259" s="9" t="s">
        <v>73</v>
      </c>
      <c r="B259" s="9" t="s">
        <v>151</v>
      </c>
      <c r="C259" s="8" t="s">
        <v>51</v>
      </c>
      <c r="D259" s="8">
        <v>2</v>
      </c>
      <c r="E259" s="8">
        <f>_xlfn.XLOOKUP(D259,Data!$K$2:$K$9,Data!$L$2:$L$9,0,0,1)</f>
        <v>7</v>
      </c>
      <c r="F259" s="9" t="s">
        <v>164</v>
      </c>
      <c r="G259" s="11">
        <f>E259/_xlfn.XLOOKUP(A259,Data!$A$1:$A$36,Data!$B$1:$B$36,0,0,1)</f>
        <v>0.14583333333333334</v>
      </c>
      <c r="H259" s="9" t="str">
        <f>VLOOKUP(F259,[1]Data!F:G,2,FALSE)</f>
        <v>Africa</v>
      </c>
    </row>
    <row r="260" spans="1:8" x14ac:dyDescent="0.2">
      <c r="A260" s="9" t="s">
        <v>73</v>
      </c>
      <c r="B260" s="9" t="s">
        <v>151</v>
      </c>
      <c r="C260" s="8" t="s">
        <v>51</v>
      </c>
      <c r="D260" s="8">
        <v>3</v>
      </c>
      <c r="E260" s="8">
        <f>_xlfn.XLOOKUP(D260,Data!$K$2:$K$9,Data!$L$2:$L$9,0,0,1)</f>
        <v>5</v>
      </c>
      <c r="F260" s="9" t="s">
        <v>106</v>
      </c>
      <c r="G260" s="11">
        <f>E260/_xlfn.XLOOKUP(A260,Data!$A$1:$A$36,Data!$B$1:$B$36,0,0,1)</f>
        <v>0.10416666666666667</v>
      </c>
      <c r="H260" s="9" t="str">
        <f>VLOOKUP(F260,[1]Data!F:G,2,FALSE)</f>
        <v>Africa</v>
      </c>
    </row>
    <row r="261" spans="1:8" x14ac:dyDescent="0.2">
      <c r="A261" s="9" t="s">
        <v>73</v>
      </c>
      <c r="B261" s="9" t="s">
        <v>151</v>
      </c>
      <c r="C261" s="8" t="s">
        <v>51</v>
      </c>
      <c r="D261" s="8">
        <v>4</v>
      </c>
      <c r="E261" s="8">
        <f>_xlfn.XLOOKUP(D261,Data!$K$2:$K$9,Data!$L$2:$L$9,0,0,1)</f>
        <v>2.5</v>
      </c>
      <c r="F261" s="9" t="s">
        <v>159</v>
      </c>
      <c r="G261" s="11">
        <f>E261/_xlfn.XLOOKUP(A261,Data!$A$1:$A$36,Data!$B$1:$B$36,0,0,1)</f>
        <v>5.2083333333333336E-2</v>
      </c>
      <c r="H261" s="9" t="str">
        <f>VLOOKUP(F261,[1]Data!F:G,2,FALSE)</f>
        <v>North America</v>
      </c>
    </row>
    <row r="262" spans="1:8" x14ac:dyDescent="0.2">
      <c r="A262" s="9" t="s">
        <v>73</v>
      </c>
      <c r="B262" s="9" t="s">
        <v>151</v>
      </c>
      <c r="C262" s="8" t="s">
        <v>51</v>
      </c>
      <c r="D262" s="8">
        <v>5</v>
      </c>
      <c r="E262" s="8">
        <f>_xlfn.XLOOKUP(D262,Data!$K$2:$K$9,Data!$L$2:$L$9,0,0,1)</f>
        <v>2</v>
      </c>
      <c r="F262" s="9" t="s">
        <v>25</v>
      </c>
      <c r="G262" s="11">
        <f>E262/_xlfn.XLOOKUP(A262,Data!$A$1:$A$36,Data!$B$1:$B$36,0,0,1)</f>
        <v>4.1666666666666664E-2</v>
      </c>
      <c r="H262" s="9" t="str">
        <f>VLOOKUP(F262,[1]Data!F:G,2,FALSE)</f>
        <v>Europe</v>
      </c>
    </row>
    <row r="263" spans="1:8" x14ac:dyDescent="0.2">
      <c r="A263" s="9" t="s">
        <v>73</v>
      </c>
      <c r="B263" s="9" t="s">
        <v>151</v>
      </c>
      <c r="C263" s="8" t="s">
        <v>51</v>
      </c>
      <c r="D263" s="8">
        <v>6</v>
      </c>
      <c r="E263" s="8">
        <f>_xlfn.XLOOKUP(D263,Data!$K$2:$K$9,Data!$L$2:$L$9,0,0,1)</f>
        <v>1.5</v>
      </c>
      <c r="F263" s="9" t="s">
        <v>164</v>
      </c>
      <c r="G263" s="11">
        <f>E263/_xlfn.XLOOKUP(A263,Data!$A$1:$A$36,Data!$B$1:$B$36,0,0,1)</f>
        <v>3.125E-2</v>
      </c>
      <c r="H263" s="9" t="str">
        <f>VLOOKUP(F263,[1]Data!F:G,2,FALSE)</f>
        <v>Africa</v>
      </c>
    </row>
    <row r="264" spans="1:8" x14ac:dyDescent="0.2">
      <c r="A264" s="9" t="s">
        <v>73</v>
      </c>
      <c r="B264" s="9" t="s">
        <v>151</v>
      </c>
      <c r="C264" s="8" t="s">
        <v>51</v>
      </c>
      <c r="D264" s="8">
        <v>7</v>
      </c>
      <c r="E264" s="8">
        <f>_xlfn.XLOOKUP(D264,Data!$K$2:$K$9,Data!$L$2:$L$9,0,0,1)</f>
        <v>1</v>
      </c>
      <c r="F264" s="9" t="s">
        <v>45</v>
      </c>
      <c r="G264" s="11">
        <f>E264/_xlfn.XLOOKUP(A264,Data!$A$1:$A$36,Data!$B$1:$B$36,0,0,1)</f>
        <v>2.0833333333333332E-2</v>
      </c>
      <c r="H264" s="9" t="str">
        <f>VLOOKUP(F264,[1]Data!F:G,2,FALSE)</f>
        <v>North America</v>
      </c>
    </row>
    <row r="265" spans="1:8" x14ac:dyDescent="0.2">
      <c r="A265" s="9" t="s">
        <v>73</v>
      </c>
      <c r="B265" s="9" t="s">
        <v>151</v>
      </c>
      <c r="C265" s="8" t="s">
        <v>51</v>
      </c>
      <c r="D265" s="8">
        <v>8</v>
      </c>
      <c r="E265" s="8">
        <f>_xlfn.XLOOKUP(D265,Data!$K$2:$K$9,Data!$L$2:$L$9,0,0,1)</f>
        <v>0.5</v>
      </c>
      <c r="F265" s="9" t="s">
        <v>40</v>
      </c>
      <c r="G265" s="11">
        <f>E265/_xlfn.XLOOKUP(A265,Data!$A$1:$A$36,Data!$B$1:$B$36,0,0,1)</f>
        <v>1.0416666666666666E-2</v>
      </c>
      <c r="H265" s="9" t="str">
        <f>VLOOKUP(F265,[1]Data!F:G,2,FALSE)</f>
        <v>Africa</v>
      </c>
    </row>
    <row r="266" spans="1:8" x14ac:dyDescent="0.2">
      <c r="A266" s="9" t="s">
        <v>73</v>
      </c>
      <c r="B266" s="9" t="s">
        <v>163</v>
      </c>
      <c r="C266" s="8" t="s">
        <v>51</v>
      </c>
      <c r="D266" s="8">
        <v>1</v>
      </c>
      <c r="E266" s="8">
        <f>_xlfn.XLOOKUP(D266,Data!$K$2:$K$9,Data!$L$2:$L$9,0,0,1)</f>
        <v>10</v>
      </c>
      <c r="F266" s="9" t="s">
        <v>106</v>
      </c>
      <c r="G266" s="11">
        <f>E266/_xlfn.XLOOKUP(A266,Data!$A$1:$A$36,Data!$B$1:$B$36,0,0,1)</f>
        <v>0.20833333333333334</v>
      </c>
      <c r="H266" s="9" t="str">
        <f>VLOOKUP(F266,[1]Data!F:G,2,FALSE)</f>
        <v>Africa</v>
      </c>
    </row>
    <row r="267" spans="1:8" x14ac:dyDescent="0.2">
      <c r="A267" s="9" t="s">
        <v>73</v>
      </c>
      <c r="B267" s="9" t="s">
        <v>163</v>
      </c>
      <c r="C267" s="8" t="s">
        <v>51</v>
      </c>
      <c r="D267" s="8">
        <v>2</v>
      </c>
      <c r="E267" s="8">
        <f>_xlfn.XLOOKUP(D267,Data!$K$2:$K$9,Data!$L$2:$L$9,0,0,1)</f>
        <v>7</v>
      </c>
      <c r="F267" s="9" t="s">
        <v>10</v>
      </c>
      <c r="G267" s="11">
        <f>E267/_xlfn.XLOOKUP(A267,Data!$A$1:$A$36,Data!$B$1:$B$36,0,0,1)</f>
        <v>0.14583333333333334</v>
      </c>
      <c r="H267" s="9" t="str">
        <f>VLOOKUP(F267,[1]Data!F:G,2,FALSE)</f>
        <v>Oceania</v>
      </c>
    </row>
    <row r="268" spans="1:8" x14ac:dyDescent="0.2">
      <c r="A268" s="9" t="s">
        <v>73</v>
      </c>
      <c r="B268" s="9" t="s">
        <v>163</v>
      </c>
      <c r="C268" s="8" t="s">
        <v>51</v>
      </c>
      <c r="D268" s="8">
        <v>3</v>
      </c>
      <c r="E268" s="8">
        <f>_xlfn.XLOOKUP(D268,Data!$K$2:$K$9,Data!$L$2:$L$9,0,0,1)</f>
        <v>5</v>
      </c>
      <c r="F268" s="9" t="s">
        <v>27</v>
      </c>
      <c r="G268" s="11">
        <f>E268/_xlfn.XLOOKUP(A268,Data!$A$1:$A$36,Data!$B$1:$B$36,0,0,1)</f>
        <v>0.10416666666666667</v>
      </c>
      <c r="H268" s="9" t="str">
        <f>VLOOKUP(F268,[1]Data!F:G,2,FALSE)</f>
        <v>Europe</v>
      </c>
    </row>
    <row r="269" spans="1:8" x14ac:dyDescent="0.2">
      <c r="A269" s="9" t="s">
        <v>73</v>
      </c>
      <c r="B269" s="9" t="s">
        <v>163</v>
      </c>
      <c r="C269" s="8" t="s">
        <v>51</v>
      </c>
      <c r="D269" s="8">
        <v>4</v>
      </c>
      <c r="E269" s="8">
        <f>_xlfn.XLOOKUP(D269,Data!$K$2:$K$9,Data!$L$2:$L$9,0,0,1)</f>
        <v>2.5</v>
      </c>
      <c r="F269" s="42" t="s">
        <v>164</v>
      </c>
      <c r="G269" s="11">
        <f>E269/_xlfn.XLOOKUP(A269,Data!$A$1:$A$36,Data!$B$1:$B$36,0,0,1)</f>
        <v>5.2083333333333336E-2</v>
      </c>
      <c r="H269" s="9" t="str">
        <f>VLOOKUP(F269,[1]Data!F:G,2,FALSE)</f>
        <v>Africa</v>
      </c>
    </row>
    <row r="270" spans="1:8" x14ac:dyDescent="0.2">
      <c r="A270" s="9" t="s">
        <v>73</v>
      </c>
      <c r="B270" s="9" t="s">
        <v>163</v>
      </c>
      <c r="C270" s="8" t="s">
        <v>51</v>
      </c>
      <c r="D270" s="8">
        <v>5</v>
      </c>
      <c r="E270" s="8">
        <f>_xlfn.XLOOKUP(D270,Data!$K$2:$K$9,Data!$L$2:$L$9,0,0,1)</f>
        <v>2</v>
      </c>
      <c r="F270" s="42" t="s">
        <v>27</v>
      </c>
      <c r="G270" s="11">
        <f>E270/_xlfn.XLOOKUP(A270,Data!$A$1:$A$36,Data!$B$1:$B$36,0,0,1)</f>
        <v>4.1666666666666664E-2</v>
      </c>
      <c r="H270" s="9" t="str">
        <f>VLOOKUP(F270,[1]Data!F:G,2,FALSE)</f>
        <v>Europe</v>
      </c>
    </row>
    <row r="271" spans="1:8" x14ac:dyDescent="0.2">
      <c r="A271" s="9" t="s">
        <v>73</v>
      </c>
      <c r="B271" s="9" t="s">
        <v>163</v>
      </c>
      <c r="C271" s="8" t="s">
        <v>51</v>
      </c>
      <c r="D271" s="8">
        <v>6</v>
      </c>
      <c r="E271" s="8">
        <f>_xlfn.XLOOKUP(D271,Data!$K$2:$K$9,Data!$L$2:$L$9,0,0,1)</f>
        <v>1.5</v>
      </c>
      <c r="F271" s="42" t="s">
        <v>106</v>
      </c>
      <c r="G271" s="11">
        <f>E271/_xlfn.XLOOKUP(A271,Data!$A$1:$A$36,Data!$B$1:$B$36,0,0,1)</f>
        <v>3.125E-2</v>
      </c>
      <c r="H271" s="9" t="str">
        <f>VLOOKUP(F271,[1]Data!F:G,2,FALSE)</f>
        <v>Africa</v>
      </c>
    </row>
    <row r="272" spans="1:8" x14ac:dyDescent="0.2">
      <c r="A272" s="9" t="s">
        <v>73</v>
      </c>
      <c r="B272" s="9" t="s">
        <v>163</v>
      </c>
      <c r="C272" s="8" t="s">
        <v>51</v>
      </c>
      <c r="D272" s="8">
        <v>7</v>
      </c>
      <c r="E272" s="8">
        <f>_xlfn.XLOOKUP(D272,Data!$K$2:$K$9,Data!$L$2:$L$9,0,0,1)</f>
        <v>1</v>
      </c>
      <c r="F272" s="9" t="s">
        <v>45</v>
      </c>
      <c r="G272" s="11">
        <f>E272/_xlfn.XLOOKUP(A272,Data!$A$1:$A$36,Data!$B$1:$B$36,0,0,1)</f>
        <v>2.0833333333333332E-2</v>
      </c>
      <c r="H272" s="9" t="str">
        <f>VLOOKUP(F272,[1]Data!F:G,2,FALSE)</f>
        <v>North America</v>
      </c>
    </row>
    <row r="273" spans="1:8" x14ac:dyDescent="0.2">
      <c r="A273" s="9" t="s">
        <v>73</v>
      </c>
      <c r="B273" s="9" t="s">
        <v>163</v>
      </c>
      <c r="C273" s="8" t="s">
        <v>51</v>
      </c>
      <c r="D273" s="8">
        <v>8</v>
      </c>
      <c r="E273" s="8">
        <f>_xlfn.XLOOKUP(D273,Data!$K$2:$K$9,Data!$L$2:$L$9,0,0,1)</f>
        <v>0.5</v>
      </c>
      <c r="F273" s="9" t="s">
        <v>45</v>
      </c>
      <c r="G273" s="11">
        <f>E273/_xlfn.XLOOKUP(A273,Data!$A$1:$A$36,Data!$B$1:$B$36,0,0,1)</f>
        <v>1.0416666666666666E-2</v>
      </c>
      <c r="H273" s="9" t="str">
        <f>VLOOKUP(F273,[1]Data!F:G,2,FALSE)</f>
        <v>North America</v>
      </c>
    </row>
    <row r="274" spans="1:8" x14ac:dyDescent="0.2">
      <c r="A274" s="9" t="s">
        <v>73</v>
      </c>
      <c r="B274" s="9" t="s">
        <v>165</v>
      </c>
      <c r="C274" s="8" t="s">
        <v>51</v>
      </c>
      <c r="D274" s="8">
        <v>1</v>
      </c>
      <c r="E274" s="8">
        <f>_xlfn.XLOOKUP(D274,Data!$K$2:$K$9,Data!$L$2:$L$9,0,0,1)</f>
        <v>10</v>
      </c>
      <c r="F274" s="9" t="s">
        <v>106</v>
      </c>
      <c r="G274" s="11">
        <f>E274/_xlfn.XLOOKUP(A274,Data!$A$1:$A$36,Data!$B$1:$B$36,0,0,1)</f>
        <v>0.20833333333333334</v>
      </c>
      <c r="H274" s="9" t="str">
        <f>VLOOKUP(F274,[1]Data!F:G,2,FALSE)</f>
        <v>Africa</v>
      </c>
    </row>
    <row r="275" spans="1:8" x14ac:dyDescent="0.2">
      <c r="A275" s="9" t="s">
        <v>73</v>
      </c>
      <c r="B275" s="9" t="s">
        <v>165</v>
      </c>
      <c r="C275" s="8" t="s">
        <v>51</v>
      </c>
      <c r="D275" s="8">
        <v>2</v>
      </c>
      <c r="E275" s="8">
        <f>_xlfn.XLOOKUP(D275,Data!$K$2:$K$9,Data!$L$2:$L$9,0,0,1)</f>
        <v>7</v>
      </c>
      <c r="F275" s="9" t="s">
        <v>106</v>
      </c>
      <c r="G275" s="11">
        <f>E275/_xlfn.XLOOKUP(A275,Data!$A$1:$A$36,Data!$B$1:$B$36,0,0,1)</f>
        <v>0.14583333333333334</v>
      </c>
      <c r="H275" s="9" t="str">
        <f>VLOOKUP(F275,[1]Data!F:G,2,FALSE)</f>
        <v>Africa</v>
      </c>
    </row>
    <row r="276" spans="1:8" x14ac:dyDescent="0.2">
      <c r="A276" s="9" t="s">
        <v>73</v>
      </c>
      <c r="B276" s="9" t="s">
        <v>165</v>
      </c>
      <c r="C276" s="8" t="s">
        <v>51</v>
      </c>
      <c r="D276" s="8">
        <v>3</v>
      </c>
      <c r="E276" s="8">
        <f>_xlfn.XLOOKUP(D276,Data!$K$2:$K$9,Data!$L$2:$L$9,0,0,1)</f>
        <v>5</v>
      </c>
      <c r="F276" s="42" t="s">
        <v>38</v>
      </c>
      <c r="G276" s="11">
        <f>E276/_xlfn.XLOOKUP(A276,Data!$A$1:$A$36,Data!$B$1:$B$36,0,0,1)</f>
        <v>0.10416666666666667</v>
      </c>
      <c r="H276" s="9" t="str">
        <f>VLOOKUP(F276,[1]Data!F:G,2,FALSE)</f>
        <v>Europe</v>
      </c>
    </row>
    <row r="277" spans="1:8" x14ac:dyDescent="0.2">
      <c r="A277" s="9" t="s">
        <v>73</v>
      </c>
      <c r="B277" s="9" t="s">
        <v>165</v>
      </c>
      <c r="C277" s="8" t="s">
        <v>51</v>
      </c>
      <c r="D277" s="8">
        <v>4</v>
      </c>
      <c r="E277" s="8">
        <f>_xlfn.XLOOKUP(D277,Data!$K$2:$K$9,Data!$L$2:$L$9,0,0,1)</f>
        <v>2.5</v>
      </c>
      <c r="F277" s="42" t="s">
        <v>31</v>
      </c>
      <c r="G277" s="11">
        <f>E277/_xlfn.XLOOKUP(A277,Data!$A$1:$A$36,Data!$B$1:$B$36,0,0,1)</f>
        <v>5.2083333333333336E-2</v>
      </c>
      <c r="H277" s="9" t="str">
        <f>VLOOKUP(F277,[1]Data!F:G,2,FALSE)</f>
        <v>Europe</v>
      </c>
    </row>
    <row r="278" spans="1:8" x14ac:dyDescent="0.2">
      <c r="A278" s="9" t="s">
        <v>73</v>
      </c>
      <c r="B278" s="9" t="s">
        <v>165</v>
      </c>
      <c r="C278" s="8" t="s">
        <v>51</v>
      </c>
      <c r="D278" s="8">
        <v>5</v>
      </c>
      <c r="E278" s="8">
        <f>_xlfn.XLOOKUP(D278,Data!$K$2:$K$9,Data!$L$2:$L$9,0,0,1)</f>
        <v>2</v>
      </c>
      <c r="F278" s="42" t="s">
        <v>106</v>
      </c>
      <c r="G278" s="11">
        <f>E278/_xlfn.XLOOKUP(A278,Data!$A$1:$A$36,Data!$B$1:$B$36,0,0,1)</f>
        <v>4.1666666666666664E-2</v>
      </c>
      <c r="H278" s="9" t="str">
        <f>VLOOKUP(F278,[1]Data!F:G,2,FALSE)</f>
        <v>Africa</v>
      </c>
    </row>
    <row r="279" spans="1:8" x14ac:dyDescent="0.2">
      <c r="A279" s="9" t="s">
        <v>73</v>
      </c>
      <c r="B279" s="9" t="s">
        <v>165</v>
      </c>
      <c r="C279" s="8" t="s">
        <v>51</v>
      </c>
      <c r="D279" s="8">
        <v>6</v>
      </c>
      <c r="E279" s="8">
        <f>_xlfn.XLOOKUP(D279,Data!$K$2:$K$9,Data!$L$2:$L$9,0,0,1)</f>
        <v>1.5</v>
      </c>
      <c r="F279" s="42" t="s">
        <v>164</v>
      </c>
      <c r="G279" s="11">
        <f>E279/_xlfn.XLOOKUP(A279,Data!$A$1:$A$36,Data!$B$1:$B$36,0,0,1)</f>
        <v>3.125E-2</v>
      </c>
      <c r="H279" s="9" t="str">
        <f>VLOOKUP(F279,[1]Data!F:G,2,FALSE)</f>
        <v>Africa</v>
      </c>
    </row>
    <row r="280" spans="1:8" x14ac:dyDescent="0.2">
      <c r="A280" s="9" t="s">
        <v>73</v>
      </c>
      <c r="B280" s="9" t="s">
        <v>165</v>
      </c>
      <c r="C280" s="8" t="s">
        <v>51</v>
      </c>
      <c r="D280" s="8">
        <v>7</v>
      </c>
      <c r="E280" s="8">
        <f>_xlfn.XLOOKUP(D280,Data!$K$2:$K$9,Data!$L$2:$L$9,0,0,1)</f>
        <v>1</v>
      </c>
      <c r="F280" s="42" t="s">
        <v>164</v>
      </c>
      <c r="G280" s="11">
        <f>E280/_xlfn.XLOOKUP(A280,Data!$A$1:$A$36,Data!$B$1:$B$36,0,0,1)</f>
        <v>2.0833333333333332E-2</v>
      </c>
      <c r="H280" s="9" t="str">
        <f>VLOOKUP(F280,[1]Data!F:G,2,FALSE)</f>
        <v>Africa</v>
      </c>
    </row>
    <row r="281" spans="1:8" x14ac:dyDescent="0.2">
      <c r="A281" s="9" t="s">
        <v>73</v>
      </c>
      <c r="B281" s="9" t="s">
        <v>165</v>
      </c>
      <c r="C281" s="8" t="s">
        <v>51</v>
      </c>
      <c r="D281" s="8">
        <v>8</v>
      </c>
      <c r="E281" s="8">
        <f>_xlfn.XLOOKUP(D281,Data!$K$2:$K$9,Data!$L$2:$L$9,0,0,1)</f>
        <v>0.5</v>
      </c>
      <c r="F281" s="42" t="s">
        <v>144</v>
      </c>
      <c r="G281" s="11">
        <f>E281/_xlfn.XLOOKUP(A281,Data!$A$1:$A$36,Data!$B$1:$B$36,0,0,1)</f>
        <v>1.0416666666666666E-2</v>
      </c>
      <c r="H281" s="9" t="str">
        <f>VLOOKUP(F281,[1]Data!F:G,2,FALSE)</f>
        <v>Europe</v>
      </c>
    </row>
    <row r="282" spans="1:8" x14ac:dyDescent="0.2">
      <c r="A282" s="9" t="s">
        <v>73</v>
      </c>
      <c r="B282" s="9" t="s">
        <v>173</v>
      </c>
      <c r="C282" s="8" t="s">
        <v>51</v>
      </c>
      <c r="D282" s="8">
        <v>1</v>
      </c>
      <c r="E282" s="8">
        <f>_xlfn.XLOOKUP(D282,Data!$K$2:$K$9,Data!$L$2:$L$9,0,0,1)</f>
        <v>10</v>
      </c>
      <c r="F282" s="42" t="s">
        <v>106</v>
      </c>
      <c r="G282" s="11">
        <f>E282/_xlfn.XLOOKUP(A282,Data!$A$1:$A$36,Data!$B$1:$B$36,0,0,1)</f>
        <v>0.20833333333333334</v>
      </c>
      <c r="H282" s="9" t="str">
        <f>VLOOKUP(F282,[1]Data!F:G,2,FALSE)</f>
        <v>Africa</v>
      </c>
    </row>
    <row r="283" spans="1:8" x14ac:dyDescent="0.2">
      <c r="A283" s="9" t="s">
        <v>73</v>
      </c>
      <c r="B283" s="9" t="s">
        <v>173</v>
      </c>
      <c r="C283" s="8" t="s">
        <v>51</v>
      </c>
      <c r="D283" s="8">
        <v>2</v>
      </c>
      <c r="E283" s="8">
        <f>_xlfn.XLOOKUP(D283,Data!$K$2:$K$9,Data!$L$2:$L$9,0,0,1)</f>
        <v>7</v>
      </c>
      <c r="F283" s="42" t="s">
        <v>31</v>
      </c>
      <c r="G283" s="11">
        <f>E283/_xlfn.XLOOKUP(A283,Data!$A$1:$A$36,Data!$B$1:$B$36,0,0,1)</f>
        <v>0.14583333333333334</v>
      </c>
      <c r="H283" s="9" t="str">
        <f>VLOOKUP(F283,[1]Data!F:G,2,FALSE)</f>
        <v>Europe</v>
      </c>
    </row>
    <row r="284" spans="1:8" x14ac:dyDescent="0.2">
      <c r="A284" s="9" t="s">
        <v>73</v>
      </c>
      <c r="B284" s="9" t="s">
        <v>173</v>
      </c>
      <c r="C284" s="8" t="s">
        <v>51</v>
      </c>
      <c r="D284" s="8">
        <v>3</v>
      </c>
      <c r="E284" s="8">
        <f>_xlfn.XLOOKUP(D284,Data!$K$2:$K$9,Data!$L$2:$L$9,0,0,1)</f>
        <v>5</v>
      </c>
      <c r="F284" s="42" t="s">
        <v>38</v>
      </c>
      <c r="G284" s="11">
        <f>E284/_xlfn.XLOOKUP(A284,Data!$A$1:$A$36,Data!$B$1:$B$36,0,0,1)</f>
        <v>0.10416666666666667</v>
      </c>
      <c r="H284" s="9" t="str">
        <f>VLOOKUP(F284,[1]Data!F:G,2,FALSE)</f>
        <v>Europe</v>
      </c>
    </row>
    <row r="285" spans="1:8" x14ac:dyDescent="0.2">
      <c r="A285" s="9" t="s">
        <v>73</v>
      </c>
      <c r="B285" s="9" t="s">
        <v>173</v>
      </c>
      <c r="C285" s="8" t="s">
        <v>51</v>
      </c>
      <c r="D285" s="8">
        <v>4</v>
      </c>
      <c r="E285" s="8">
        <f>_xlfn.XLOOKUP(D285,Data!$K$2:$K$9,Data!$L$2:$L$9,0,0,1)</f>
        <v>2.5</v>
      </c>
      <c r="F285" s="42" t="s">
        <v>106</v>
      </c>
      <c r="G285" s="11">
        <f>E285/_xlfn.XLOOKUP(A285,Data!$A$1:$A$36,Data!$B$1:$B$36,0,0,1)</f>
        <v>5.2083333333333336E-2</v>
      </c>
      <c r="H285" s="9" t="str">
        <f>VLOOKUP(F285,[1]Data!F:G,2,FALSE)</f>
        <v>Africa</v>
      </c>
    </row>
    <row r="286" spans="1:8" x14ac:dyDescent="0.2">
      <c r="A286" s="9" t="s">
        <v>73</v>
      </c>
      <c r="B286" s="9" t="s">
        <v>173</v>
      </c>
      <c r="C286" s="8" t="s">
        <v>51</v>
      </c>
      <c r="D286" s="8">
        <v>5</v>
      </c>
      <c r="E286" s="8">
        <f>_xlfn.XLOOKUP(D286,Data!$K$2:$K$9,Data!$L$2:$L$9,0,0,1)</f>
        <v>2</v>
      </c>
      <c r="F286" s="42" t="s">
        <v>106</v>
      </c>
      <c r="G286" s="11">
        <f>E286/_xlfn.XLOOKUP(A286,Data!$A$1:$A$36,Data!$B$1:$B$36,0,0,1)</f>
        <v>4.1666666666666664E-2</v>
      </c>
      <c r="H286" s="9" t="str">
        <f>VLOOKUP(F286,[1]Data!F:G,2,FALSE)</f>
        <v>Africa</v>
      </c>
    </row>
    <row r="287" spans="1:8" x14ac:dyDescent="0.2">
      <c r="A287" s="9" t="s">
        <v>73</v>
      </c>
      <c r="B287" s="9" t="s">
        <v>173</v>
      </c>
      <c r="C287" s="8" t="s">
        <v>51</v>
      </c>
      <c r="D287" s="8">
        <v>6</v>
      </c>
      <c r="E287" s="8">
        <f>_xlfn.XLOOKUP(D287,Data!$K$2:$K$9,Data!$L$2:$L$9,0,0,1)</f>
        <v>1.5</v>
      </c>
      <c r="F287" s="42" t="s">
        <v>164</v>
      </c>
      <c r="G287" s="11">
        <f>E287/_xlfn.XLOOKUP(A287,Data!$A$1:$A$36,Data!$B$1:$B$36,0,0,1)</f>
        <v>3.125E-2</v>
      </c>
      <c r="H287" s="9" t="str">
        <f>VLOOKUP(F287,[1]Data!F:G,2,FALSE)</f>
        <v>Africa</v>
      </c>
    </row>
    <row r="288" spans="1:8" x14ac:dyDescent="0.2">
      <c r="A288" s="9" t="s">
        <v>73</v>
      </c>
      <c r="B288" s="9" t="s">
        <v>173</v>
      </c>
      <c r="C288" s="8" t="s">
        <v>51</v>
      </c>
      <c r="D288" s="8">
        <v>7</v>
      </c>
      <c r="E288" s="8">
        <f>_xlfn.XLOOKUP(D288,Data!$K$2:$K$9,Data!$L$2:$L$9,0,0,1)</f>
        <v>1</v>
      </c>
      <c r="F288" s="42" t="s">
        <v>164</v>
      </c>
      <c r="G288" s="11">
        <f>E288/_xlfn.XLOOKUP(A288,Data!$A$1:$A$36,Data!$B$1:$B$36,0,0,1)</f>
        <v>2.0833333333333332E-2</v>
      </c>
      <c r="H288" s="9" t="str">
        <f>VLOOKUP(F288,[1]Data!F:G,2,FALSE)</f>
        <v>Africa</v>
      </c>
    </row>
    <row r="289" spans="1:8" x14ac:dyDescent="0.2">
      <c r="A289" s="9" t="s">
        <v>73</v>
      </c>
      <c r="B289" s="9" t="s">
        <v>173</v>
      </c>
      <c r="C289" s="8" t="s">
        <v>51</v>
      </c>
      <c r="D289" s="8">
        <v>8</v>
      </c>
      <c r="E289" s="8">
        <f>_xlfn.XLOOKUP(D289,Data!$K$2:$K$9,Data!$L$2:$L$9,0,0,1)</f>
        <v>0.5</v>
      </c>
      <c r="F289" s="9" t="s">
        <v>45</v>
      </c>
      <c r="G289" s="11">
        <f>E289/_xlfn.XLOOKUP(A289,Data!$A$1:$A$36,Data!$B$1:$B$36,0,0,1)</f>
        <v>1.0416666666666666E-2</v>
      </c>
      <c r="H289" s="9" t="str">
        <f>VLOOKUP(F289,[1]Data!F:G,2,FALSE)</f>
        <v>North America</v>
      </c>
    </row>
    <row r="290" spans="1:8" x14ac:dyDescent="0.2">
      <c r="A290" s="9" t="s">
        <v>73</v>
      </c>
      <c r="B290" s="9" t="s">
        <v>234</v>
      </c>
      <c r="C290" s="8" t="s">
        <v>51</v>
      </c>
      <c r="D290" s="8">
        <v>1</v>
      </c>
      <c r="E290" s="8">
        <f>_xlfn.XLOOKUP(D290,Data!$K$2:$K$9,Data!$L$2:$L$9,0,0,1)</f>
        <v>10</v>
      </c>
      <c r="F290" s="9" t="s">
        <v>45</v>
      </c>
      <c r="G290" s="11">
        <f>E290/_xlfn.XLOOKUP(A290,Data!$A$1:$A$36,Data!$B$1:$B$36,0,0,1)</f>
        <v>0.20833333333333334</v>
      </c>
      <c r="H290" s="9" t="str">
        <f>VLOOKUP(F290,[1]Data!F:G,2,FALSE)</f>
        <v>North America</v>
      </c>
    </row>
    <row r="291" spans="1:8" x14ac:dyDescent="0.2">
      <c r="A291" s="9" t="s">
        <v>73</v>
      </c>
      <c r="B291" s="9" t="s">
        <v>234</v>
      </c>
      <c r="C291" s="8" t="s">
        <v>51</v>
      </c>
      <c r="D291" s="8">
        <v>2</v>
      </c>
      <c r="E291" s="8">
        <f>_xlfn.XLOOKUP(D291,Data!$K$2:$K$9,Data!$L$2:$L$9,0,0,1)</f>
        <v>7</v>
      </c>
      <c r="F291" s="42" t="s">
        <v>25</v>
      </c>
      <c r="G291" s="11">
        <f>E291/_xlfn.XLOOKUP(A291,Data!$A$1:$A$36,Data!$B$1:$B$36,0,0,1)</f>
        <v>0.14583333333333334</v>
      </c>
      <c r="H291" s="9" t="str">
        <f>VLOOKUP(F291,[1]Data!F:G,2,FALSE)</f>
        <v>Europe</v>
      </c>
    </row>
    <row r="292" spans="1:8" x14ac:dyDescent="0.2">
      <c r="A292" s="9" t="s">
        <v>73</v>
      </c>
      <c r="B292" s="9" t="s">
        <v>234</v>
      </c>
      <c r="C292" s="8" t="s">
        <v>51</v>
      </c>
      <c r="D292" s="8">
        <v>3</v>
      </c>
      <c r="E292" s="8">
        <f>_xlfn.XLOOKUP(D292,Data!$K$2:$K$9,Data!$L$2:$L$9,0,0,1)</f>
        <v>5</v>
      </c>
      <c r="F292" s="42" t="s">
        <v>60</v>
      </c>
      <c r="G292" s="11">
        <f>E292/_xlfn.XLOOKUP(A292,Data!$A$1:$A$36,Data!$B$1:$B$36,0,0,1)</f>
        <v>0.10416666666666667</v>
      </c>
      <c r="H292" s="9" t="str">
        <f>VLOOKUP(F292,[1]Data!F:G,2,FALSE)</f>
        <v>North America</v>
      </c>
    </row>
    <row r="293" spans="1:8" x14ac:dyDescent="0.2">
      <c r="A293" s="9" t="s">
        <v>73</v>
      </c>
      <c r="B293" s="9" t="s">
        <v>234</v>
      </c>
      <c r="C293" s="8" t="s">
        <v>51</v>
      </c>
      <c r="D293" s="8">
        <v>4</v>
      </c>
      <c r="E293" s="8">
        <f>_xlfn.XLOOKUP(D293,Data!$K$2:$K$9,Data!$L$2:$L$9,0,0,1)</f>
        <v>2.5</v>
      </c>
      <c r="F293" s="42" t="s">
        <v>38</v>
      </c>
      <c r="G293" s="11">
        <f>E293/_xlfn.XLOOKUP(A293,Data!$A$1:$A$36,Data!$B$1:$B$36,0,0,1)</f>
        <v>5.2083333333333336E-2</v>
      </c>
      <c r="H293" s="9" t="str">
        <f>VLOOKUP(F293,[1]Data!F:G,2,FALSE)</f>
        <v>Europe</v>
      </c>
    </row>
    <row r="294" spans="1:8" x14ac:dyDescent="0.2">
      <c r="A294" s="9" t="s">
        <v>73</v>
      </c>
      <c r="B294" s="9" t="s">
        <v>234</v>
      </c>
      <c r="C294" s="8" t="s">
        <v>51</v>
      </c>
      <c r="D294" s="8">
        <v>5</v>
      </c>
      <c r="E294" s="8">
        <f>_xlfn.XLOOKUP(D294,Data!$K$2:$K$9,Data!$L$2:$L$9,0,0,1)</f>
        <v>2</v>
      </c>
      <c r="F294" s="42" t="s">
        <v>45</v>
      </c>
      <c r="G294" s="11">
        <f>E294/_xlfn.XLOOKUP(A294,Data!$A$1:$A$36,Data!$B$1:$B$36,0,0,1)</f>
        <v>4.1666666666666664E-2</v>
      </c>
      <c r="H294" s="9" t="str">
        <f>VLOOKUP(F294,[1]Data!F:G,2,FALSE)</f>
        <v>North America</v>
      </c>
    </row>
    <row r="295" spans="1:8" x14ac:dyDescent="0.2">
      <c r="A295" s="9" t="s">
        <v>73</v>
      </c>
      <c r="B295" s="9" t="s">
        <v>234</v>
      </c>
      <c r="C295" s="8" t="s">
        <v>51</v>
      </c>
      <c r="D295" s="8">
        <v>6</v>
      </c>
      <c r="E295" s="8">
        <f>_xlfn.XLOOKUP(D295,Data!$K$2:$K$9,Data!$L$2:$L$9,0,0,1)</f>
        <v>1.5</v>
      </c>
      <c r="F295" s="42" t="s">
        <v>79</v>
      </c>
      <c r="G295" s="11">
        <f>E295/_xlfn.XLOOKUP(A295,Data!$A$1:$A$36,Data!$B$1:$B$36,0,0,1)</f>
        <v>3.125E-2</v>
      </c>
      <c r="H295" s="9" t="str">
        <f>VLOOKUP(F295,[1]Data!F:G,2,FALSE)</f>
        <v>North America</v>
      </c>
    </row>
    <row r="296" spans="1:8" x14ac:dyDescent="0.2">
      <c r="A296" s="9" t="s">
        <v>73</v>
      </c>
      <c r="B296" s="9" t="s">
        <v>234</v>
      </c>
      <c r="C296" s="8" t="s">
        <v>51</v>
      </c>
      <c r="D296" s="8">
        <v>7</v>
      </c>
      <c r="E296" s="8">
        <f>_xlfn.XLOOKUP(D296,Data!$K$2:$K$9,Data!$L$2:$L$9,0,0,1)</f>
        <v>1</v>
      </c>
      <c r="F296" s="42" t="s">
        <v>45</v>
      </c>
      <c r="G296" s="11">
        <f>E296/_xlfn.XLOOKUP(A296,Data!$A$1:$A$36,Data!$B$1:$B$36,0,0,1)</f>
        <v>2.0833333333333332E-2</v>
      </c>
      <c r="H296" s="9" t="str">
        <f>VLOOKUP(F296,[1]Data!F:G,2,FALSE)</f>
        <v>North America</v>
      </c>
    </row>
    <row r="297" spans="1:8" x14ac:dyDescent="0.2">
      <c r="A297" s="9" t="s">
        <v>73</v>
      </c>
      <c r="B297" s="9" t="s">
        <v>234</v>
      </c>
      <c r="C297" s="8" t="s">
        <v>51</v>
      </c>
      <c r="D297" s="8">
        <v>8</v>
      </c>
      <c r="E297" s="8">
        <f>_xlfn.XLOOKUP(D297,Data!$K$2:$K$9,Data!$L$2:$L$9,0,0,1)</f>
        <v>0.5</v>
      </c>
      <c r="F297" s="42" t="s">
        <v>105</v>
      </c>
      <c r="G297" s="11">
        <f>E297/_xlfn.XLOOKUP(A297,Data!$A$1:$A$36,Data!$B$1:$B$36,0,0,1)</f>
        <v>1.0416666666666666E-2</v>
      </c>
      <c r="H297" s="9" t="str">
        <f>VLOOKUP(F297,[1]Data!F:G,2,FALSE)</f>
        <v>North America</v>
      </c>
    </row>
    <row r="298" spans="1:8" x14ac:dyDescent="0.2">
      <c r="A298" s="9" t="s">
        <v>73</v>
      </c>
      <c r="B298" s="9" t="s">
        <v>179</v>
      </c>
      <c r="C298" s="8" t="s">
        <v>51</v>
      </c>
      <c r="D298" s="8">
        <v>1</v>
      </c>
      <c r="E298" s="8">
        <f>_xlfn.XLOOKUP(D298,Data!$K$2:$K$9,Data!$L$2:$L$9,0,0,1)</f>
        <v>10</v>
      </c>
      <c r="F298" s="42" t="s">
        <v>45</v>
      </c>
      <c r="G298" s="11">
        <f>E298/_xlfn.XLOOKUP(A298,Data!$A$1:$A$36,Data!$B$1:$B$36,0,0,1)</f>
        <v>0.20833333333333334</v>
      </c>
      <c r="H298" s="9" t="str">
        <f>VLOOKUP(F298,[1]Data!F:G,2,FALSE)</f>
        <v>North America</v>
      </c>
    </row>
    <row r="299" spans="1:8" x14ac:dyDescent="0.2">
      <c r="A299" s="9" t="s">
        <v>73</v>
      </c>
      <c r="B299" s="9" t="s">
        <v>179</v>
      </c>
      <c r="C299" s="8" t="s">
        <v>51</v>
      </c>
      <c r="D299" s="8">
        <v>2</v>
      </c>
      <c r="E299" s="8">
        <f>_xlfn.XLOOKUP(D299,Data!$K$2:$K$9,Data!$L$2:$L$9,0,0,1)</f>
        <v>7</v>
      </c>
      <c r="F299" s="42" t="s">
        <v>45</v>
      </c>
      <c r="G299" s="11">
        <f>E299/_xlfn.XLOOKUP(A299,Data!$A$1:$A$36,Data!$B$1:$B$36,0,0,1)</f>
        <v>0.14583333333333334</v>
      </c>
      <c r="H299" s="9" t="str">
        <f>VLOOKUP(F299,[1]Data!F:G,2,FALSE)</f>
        <v>North America</v>
      </c>
    </row>
    <row r="300" spans="1:8" x14ac:dyDescent="0.2">
      <c r="A300" s="9" t="s">
        <v>73</v>
      </c>
      <c r="B300" s="9" t="s">
        <v>179</v>
      </c>
      <c r="C300" s="8" t="s">
        <v>51</v>
      </c>
      <c r="D300" s="8">
        <v>3</v>
      </c>
      <c r="E300" s="8">
        <f>_xlfn.XLOOKUP(D300,Data!$K$2:$K$9,Data!$L$2:$L$9,0,0,1)</f>
        <v>5</v>
      </c>
      <c r="F300" s="42" t="s">
        <v>38</v>
      </c>
      <c r="G300" s="11">
        <f>E300/_xlfn.XLOOKUP(A300,Data!$A$1:$A$36,Data!$B$1:$B$36,0,0,1)</f>
        <v>0.10416666666666667</v>
      </c>
      <c r="H300" s="9" t="str">
        <f>VLOOKUP(F300,[1]Data!F:G,2,FALSE)</f>
        <v>Europe</v>
      </c>
    </row>
    <row r="301" spans="1:8" x14ac:dyDescent="0.2">
      <c r="A301" s="9" t="s">
        <v>73</v>
      </c>
      <c r="B301" s="9" t="s">
        <v>179</v>
      </c>
      <c r="C301" s="8" t="s">
        <v>51</v>
      </c>
      <c r="D301" s="8">
        <v>4</v>
      </c>
      <c r="E301" s="8">
        <f>_xlfn.XLOOKUP(D301,Data!$K$2:$K$9,Data!$L$2:$L$9,0,0,1)</f>
        <v>2.5</v>
      </c>
      <c r="F301" s="42" t="s">
        <v>45</v>
      </c>
      <c r="G301" s="11">
        <f>E301/_xlfn.XLOOKUP(A301,Data!$A$1:$A$36,Data!$B$1:$B$36,0,0,1)</f>
        <v>5.2083333333333336E-2</v>
      </c>
      <c r="H301" s="9" t="str">
        <f>VLOOKUP(F301,[1]Data!F:G,2,FALSE)</f>
        <v>North America</v>
      </c>
    </row>
    <row r="302" spans="1:8" x14ac:dyDescent="0.2">
      <c r="A302" s="9" t="s">
        <v>73</v>
      </c>
      <c r="B302" s="9" t="s">
        <v>179</v>
      </c>
      <c r="C302" s="8" t="s">
        <v>51</v>
      </c>
      <c r="D302" s="8">
        <v>5</v>
      </c>
      <c r="E302" s="8">
        <f>_xlfn.XLOOKUP(D302,Data!$K$2:$K$9,Data!$L$2:$L$9,0,0,1)</f>
        <v>2</v>
      </c>
      <c r="F302" s="42" t="s">
        <v>105</v>
      </c>
      <c r="G302" s="11">
        <f>E302/_xlfn.XLOOKUP(A302,Data!$A$1:$A$36,Data!$B$1:$B$36,0,0,1)</f>
        <v>4.1666666666666664E-2</v>
      </c>
      <c r="H302" s="9" t="str">
        <f>VLOOKUP(F302,[1]Data!F:G,2,FALSE)</f>
        <v>North America</v>
      </c>
    </row>
    <row r="303" spans="1:8" x14ac:dyDescent="0.2">
      <c r="A303" s="9" t="s">
        <v>73</v>
      </c>
      <c r="B303" s="9" t="s">
        <v>179</v>
      </c>
      <c r="C303" s="8" t="s">
        <v>51</v>
      </c>
      <c r="D303" s="8">
        <v>6</v>
      </c>
      <c r="E303" s="8">
        <f>_xlfn.XLOOKUP(D303,Data!$K$2:$K$9,Data!$L$2:$L$9,0,0,1)</f>
        <v>1.5</v>
      </c>
      <c r="F303" s="42" t="s">
        <v>105</v>
      </c>
      <c r="G303" s="11">
        <f>E303/_xlfn.XLOOKUP(A303,Data!$A$1:$A$36,Data!$B$1:$B$36,0,0,1)</f>
        <v>3.125E-2</v>
      </c>
      <c r="H303" s="9" t="str">
        <f>VLOOKUP(F303,[1]Data!F:G,2,FALSE)</f>
        <v>North America</v>
      </c>
    </row>
    <row r="304" spans="1:8" x14ac:dyDescent="0.2">
      <c r="A304" s="9" t="s">
        <v>73</v>
      </c>
      <c r="B304" s="9" t="s">
        <v>179</v>
      </c>
      <c r="C304" s="8" t="s">
        <v>51</v>
      </c>
      <c r="D304" s="8">
        <v>7</v>
      </c>
      <c r="E304" s="8">
        <f>_xlfn.XLOOKUP(D304,Data!$K$2:$K$9,Data!$L$2:$L$9,0,0,1)</f>
        <v>1</v>
      </c>
      <c r="F304" s="42" t="s">
        <v>14</v>
      </c>
      <c r="G304" s="11">
        <f>E304/_xlfn.XLOOKUP(A304,Data!$A$1:$A$36,Data!$B$1:$B$36,0,0,1)</f>
        <v>2.0833333333333332E-2</v>
      </c>
      <c r="H304" s="9" t="str">
        <f>VLOOKUP(F304,[1]Data!F:G,2,FALSE)</f>
        <v>North America</v>
      </c>
    </row>
    <row r="305" spans="1:8" x14ac:dyDescent="0.2">
      <c r="A305" s="9" t="s">
        <v>73</v>
      </c>
      <c r="B305" s="9" t="s">
        <v>179</v>
      </c>
      <c r="C305" s="8" t="s">
        <v>51</v>
      </c>
      <c r="D305" s="8">
        <v>8</v>
      </c>
      <c r="E305" s="8">
        <f>_xlfn.XLOOKUP(D305,Data!$K$2:$K$9,Data!$L$2:$L$9,0,0,1)</f>
        <v>0.5</v>
      </c>
      <c r="F305" s="42" t="s">
        <v>25</v>
      </c>
      <c r="G305" s="11">
        <f>E305/_xlfn.XLOOKUP(A305,Data!$A$1:$A$36,Data!$B$1:$B$36,0,0,1)</f>
        <v>1.0416666666666666E-2</v>
      </c>
      <c r="H305" s="9" t="str">
        <f>VLOOKUP(F305,[1]Data!F:G,2,FALSE)</f>
        <v>Europe</v>
      </c>
    </row>
    <row r="306" spans="1:8" x14ac:dyDescent="0.2">
      <c r="A306" s="9" t="s">
        <v>73</v>
      </c>
      <c r="B306" s="9" t="s">
        <v>181</v>
      </c>
      <c r="C306" s="8" t="s">
        <v>51</v>
      </c>
      <c r="D306" s="8">
        <v>1</v>
      </c>
      <c r="E306" s="8">
        <f>_xlfn.XLOOKUP(D306,Data!$K$2:$K$9,Data!$L$2:$L$9,0,0,1)</f>
        <v>10</v>
      </c>
      <c r="F306" s="42" t="s">
        <v>166</v>
      </c>
      <c r="G306" s="11">
        <f>E306/_xlfn.XLOOKUP(A306,Data!$A$1:$A$36,Data!$B$1:$B$36,0,0,1)</f>
        <v>0.20833333333333334</v>
      </c>
      <c r="H306" s="9" t="str">
        <f>VLOOKUP(F306,[1]Data!F:G,2,FALSE)</f>
        <v>Asia</v>
      </c>
    </row>
    <row r="307" spans="1:8" x14ac:dyDescent="0.2">
      <c r="A307" s="9" t="s">
        <v>73</v>
      </c>
      <c r="B307" s="9" t="s">
        <v>181</v>
      </c>
      <c r="C307" s="8" t="s">
        <v>51</v>
      </c>
      <c r="D307" s="8">
        <v>2</v>
      </c>
      <c r="E307" s="8">
        <f>_xlfn.XLOOKUP(D307,Data!$K$2:$K$9,Data!$L$2:$L$9,0,0,1)</f>
        <v>7</v>
      </c>
      <c r="F307" s="42" t="s">
        <v>138</v>
      </c>
      <c r="G307" s="11">
        <f>E307/_xlfn.XLOOKUP(A307,Data!$A$1:$A$36,Data!$B$1:$B$36,0,0,1)</f>
        <v>0.14583333333333334</v>
      </c>
      <c r="H307" s="9" t="str">
        <f>VLOOKUP(F307,[1]Data!F:G,2,FALSE)</f>
        <v>Africa</v>
      </c>
    </row>
    <row r="308" spans="1:8" x14ac:dyDescent="0.2">
      <c r="A308" s="9" t="s">
        <v>73</v>
      </c>
      <c r="B308" s="9" t="s">
        <v>181</v>
      </c>
      <c r="C308" s="8" t="s">
        <v>51</v>
      </c>
      <c r="D308" s="8">
        <v>3</v>
      </c>
      <c r="E308" s="8">
        <f>_xlfn.XLOOKUP(D308,Data!$K$2:$K$9,Data!$L$2:$L$9,0,0,1)</f>
        <v>5</v>
      </c>
      <c r="F308" s="42" t="s">
        <v>106</v>
      </c>
      <c r="G308" s="11">
        <f>E308/_xlfn.XLOOKUP(A308,Data!$A$1:$A$36,Data!$B$1:$B$36,0,0,1)</f>
        <v>0.10416666666666667</v>
      </c>
      <c r="H308" s="9" t="str">
        <f>VLOOKUP(F308,[1]Data!F:G,2,FALSE)</f>
        <v>Africa</v>
      </c>
    </row>
    <row r="309" spans="1:8" x14ac:dyDescent="0.2">
      <c r="A309" s="9" t="s">
        <v>73</v>
      </c>
      <c r="B309" s="9" t="s">
        <v>181</v>
      </c>
      <c r="C309" s="8" t="s">
        <v>51</v>
      </c>
      <c r="D309" s="8">
        <v>4</v>
      </c>
      <c r="E309" s="8">
        <f>_xlfn.XLOOKUP(D309,Data!$K$2:$K$9,Data!$L$2:$L$9,0,0,1)</f>
        <v>2.5</v>
      </c>
      <c r="F309" s="42" t="s">
        <v>25</v>
      </c>
      <c r="G309" s="11">
        <f>E309/_xlfn.XLOOKUP(A309,Data!$A$1:$A$36,Data!$B$1:$B$36,0,0,1)</f>
        <v>5.2083333333333336E-2</v>
      </c>
      <c r="H309" s="9" t="str">
        <f>VLOOKUP(F309,[1]Data!F:G,2,FALSE)</f>
        <v>Europe</v>
      </c>
    </row>
    <row r="310" spans="1:8" x14ac:dyDescent="0.2">
      <c r="A310" s="9" t="s">
        <v>73</v>
      </c>
      <c r="B310" s="9" t="s">
        <v>181</v>
      </c>
      <c r="C310" s="8" t="s">
        <v>51</v>
      </c>
      <c r="D310" s="8">
        <v>5</v>
      </c>
      <c r="E310" s="8">
        <f>_xlfn.XLOOKUP(D310,Data!$K$2:$K$9,Data!$L$2:$L$9,0,0,1)</f>
        <v>2</v>
      </c>
      <c r="F310" s="42" t="s">
        <v>164</v>
      </c>
      <c r="G310" s="11">
        <f>E310/_xlfn.XLOOKUP(A310,Data!$A$1:$A$36,Data!$B$1:$B$36,0,0,1)</f>
        <v>4.1666666666666664E-2</v>
      </c>
      <c r="H310" s="9" t="str">
        <f>VLOOKUP(F310,[1]Data!F:G,2,FALSE)</f>
        <v>Africa</v>
      </c>
    </row>
    <row r="311" spans="1:8" x14ac:dyDescent="0.2">
      <c r="A311" s="9" t="s">
        <v>73</v>
      </c>
      <c r="B311" s="9" t="s">
        <v>181</v>
      </c>
      <c r="C311" s="8" t="s">
        <v>51</v>
      </c>
      <c r="D311" s="8">
        <v>6</v>
      </c>
      <c r="E311" s="8">
        <f>_xlfn.XLOOKUP(D311,Data!$K$2:$K$9,Data!$L$2:$L$9,0,0,1)</f>
        <v>1.5</v>
      </c>
      <c r="F311" s="42" t="s">
        <v>106</v>
      </c>
      <c r="G311" s="11">
        <f>E311/_xlfn.XLOOKUP(A311,Data!$A$1:$A$36,Data!$B$1:$B$36,0,0,1)</f>
        <v>3.125E-2</v>
      </c>
      <c r="H311" s="9" t="str">
        <f>VLOOKUP(F311,[1]Data!F:G,2,FALSE)</f>
        <v>Africa</v>
      </c>
    </row>
    <row r="312" spans="1:8" x14ac:dyDescent="0.2">
      <c r="A312" s="9" t="s">
        <v>73</v>
      </c>
      <c r="B312" s="9" t="s">
        <v>181</v>
      </c>
      <c r="C312" s="8" t="s">
        <v>51</v>
      </c>
      <c r="D312" s="8">
        <v>7</v>
      </c>
      <c r="E312" s="8">
        <f>_xlfn.XLOOKUP(D312,Data!$K$2:$K$9,Data!$L$2:$L$9,0,0,1)</f>
        <v>1</v>
      </c>
      <c r="F312" s="42" t="s">
        <v>27</v>
      </c>
      <c r="G312" s="11">
        <f>E312/_xlfn.XLOOKUP(A312,Data!$A$1:$A$36,Data!$B$1:$B$36,0,0,1)</f>
        <v>2.0833333333333332E-2</v>
      </c>
      <c r="H312" s="9" t="str">
        <f>VLOOKUP(F312,[1]Data!F:G,2,FALSE)</f>
        <v>Europe</v>
      </c>
    </row>
    <row r="313" spans="1:8" x14ac:dyDescent="0.2">
      <c r="A313" s="9" t="s">
        <v>73</v>
      </c>
      <c r="B313" s="9" t="s">
        <v>181</v>
      </c>
      <c r="C313" s="8" t="s">
        <v>51</v>
      </c>
      <c r="D313" s="8">
        <v>8</v>
      </c>
      <c r="E313" s="8">
        <f>_xlfn.XLOOKUP(D313,Data!$K$2:$K$9,Data!$L$2:$L$9,0,0,1)</f>
        <v>0.5</v>
      </c>
      <c r="F313" s="42" t="s">
        <v>164</v>
      </c>
      <c r="G313" s="11">
        <f>E313/_xlfn.XLOOKUP(A313,Data!$A$1:$A$36,Data!$B$1:$B$36,0,0,1)</f>
        <v>1.0416666666666666E-2</v>
      </c>
      <c r="H313" s="9" t="str">
        <f>VLOOKUP(F313,[1]Data!F:G,2,FALSE)</f>
        <v>Africa</v>
      </c>
    </row>
    <row r="314" spans="1:8" x14ac:dyDescent="0.2">
      <c r="A314" s="9" t="s">
        <v>73</v>
      </c>
      <c r="B314" s="9" t="s">
        <v>183</v>
      </c>
      <c r="C314" s="8" t="s">
        <v>51</v>
      </c>
      <c r="D314" s="8">
        <v>1</v>
      </c>
      <c r="E314" s="8">
        <f>_xlfn.XLOOKUP(D314,Data!$K$2:$K$9,Data!$L$2:$L$9,0,0,1)</f>
        <v>10</v>
      </c>
      <c r="F314" s="42" t="s">
        <v>45</v>
      </c>
      <c r="G314" s="11">
        <f>E314/_xlfn.XLOOKUP(A314,Data!$A$1:$A$36,Data!$B$1:$B$36,0,0,1)</f>
        <v>0.20833333333333334</v>
      </c>
      <c r="H314" s="9" t="str">
        <f>VLOOKUP(F314,[1]Data!F:G,2,FALSE)</f>
        <v>North America</v>
      </c>
    </row>
    <row r="315" spans="1:8" x14ac:dyDescent="0.2">
      <c r="A315" s="9" t="s">
        <v>73</v>
      </c>
      <c r="B315" s="9" t="s">
        <v>183</v>
      </c>
      <c r="C315" s="8" t="s">
        <v>51</v>
      </c>
      <c r="D315" s="8">
        <v>2</v>
      </c>
      <c r="E315" s="8">
        <f>_xlfn.XLOOKUP(D315,Data!$K$2:$K$9,Data!$L$2:$L$9,0,0,1)</f>
        <v>7</v>
      </c>
      <c r="F315" s="42" t="s">
        <v>27</v>
      </c>
      <c r="G315" s="11">
        <f>E315/_xlfn.XLOOKUP(A315,Data!$A$1:$A$36,Data!$B$1:$B$36,0,0,1)</f>
        <v>0.14583333333333334</v>
      </c>
      <c r="H315" s="9" t="str">
        <f>VLOOKUP(F315,[1]Data!F:G,2,FALSE)</f>
        <v>Europe</v>
      </c>
    </row>
    <row r="316" spans="1:8" x14ac:dyDescent="0.2">
      <c r="A316" s="9" t="s">
        <v>73</v>
      </c>
      <c r="B316" s="9" t="s">
        <v>183</v>
      </c>
      <c r="C316" s="8" t="s">
        <v>51</v>
      </c>
      <c r="D316" s="8">
        <v>3</v>
      </c>
      <c r="E316" s="8">
        <f>_xlfn.XLOOKUP(D316,Data!$K$2:$K$9,Data!$L$2:$L$9,0,0,1)</f>
        <v>5</v>
      </c>
      <c r="F316" s="42" t="s">
        <v>26</v>
      </c>
      <c r="G316" s="11">
        <f>E316/_xlfn.XLOOKUP(A316,Data!$A$1:$A$36,Data!$B$1:$B$36,0,0,1)</f>
        <v>0.10416666666666667</v>
      </c>
      <c r="H316" s="9" t="str">
        <f>VLOOKUP(F316,[1]Data!F:G,2,FALSE)</f>
        <v>Europe</v>
      </c>
    </row>
    <row r="317" spans="1:8" x14ac:dyDescent="0.2">
      <c r="A317" s="9" t="s">
        <v>73</v>
      </c>
      <c r="B317" s="9" t="s">
        <v>183</v>
      </c>
      <c r="C317" s="8" t="s">
        <v>51</v>
      </c>
      <c r="D317" s="8">
        <v>4</v>
      </c>
      <c r="E317" s="8">
        <f>_xlfn.XLOOKUP(D317,Data!$K$2:$K$9,Data!$L$2:$L$9,0,0,1)</f>
        <v>2.5</v>
      </c>
      <c r="F317" s="42" t="s">
        <v>25</v>
      </c>
      <c r="G317" s="11">
        <f>E317/_xlfn.XLOOKUP(A317,Data!$A$1:$A$36,Data!$B$1:$B$36,0,0,1)</f>
        <v>5.2083333333333336E-2</v>
      </c>
      <c r="H317" s="9" t="str">
        <f>VLOOKUP(F317,[1]Data!F:G,2,FALSE)</f>
        <v>Europe</v>
      </c>
    </row>
    <row r="318" spans="1:8" x14ac:dyDescent="0.2">
      <c r="A318" s="9" t="s">
        <v>73</v>
      </c>
      <c r="B318" s="9" t="s">
        <v>183</v>
      </c>
      <c r="C318" s="8" t="s">
        <v>51</v>
      </c>
      <c r="D318" s="8">
        <v>5</v>
      </c>
      <c r="E318" s="8">
        <f>_xlfn.XLOOKUP(D318,Data!$K$2:$K$9,Data!$L$2:$L$9,0,0,1)</f>
        <v>2</v>
      </c>
      <c r="F318" s="42" t="s">
        <v>105</v>
      </c>
      <c r="G318" s="11">
        <f>E318/_xlfn.XLOOKUP(A318,Data!$A$1:$A$36,Data!$B$1:$B$36,0,0,1)</f>
        <v>4.1666666666666664E-2</v>
      </c>
      <c r="H318" s="9" t="str">
        <f>VLOOKUP(F318,[1]Data!F:G,2,FALSE)</f>
        <v>North America</v>
      </c>
    </row>
    <row r="319" spans="1:8" x14ac:dyDescent="0.2">
      <c r="A319" s="9" t="s">
        <v>73</v>
      </c>
      <c r="B319" s="9" t="s">
        <v>183</v>
      </c>
      <c r="C319" s="8" t="s">
        <v>51</v>
      </c>
      <c r="D319" s="8">
        <v>6</v>
      </c>
      <c r="E319" s="8">
        <f>_xlfn.XLOOKUP(D319,Data!$K$2:$K$9,Data!$L$2:$L$9,0,0,1)</f>
        <v>1.5</v>
      </c>
      <c r="F319" s="42" t="s">
        <v>14</v>
      </c>
      <c r="G319" s="11">
        <f>E319/_xlfn.XLOOKUP(A319,Data!$A$1:$A$36,Data!$B$1:$B$36,0,0,1)</f>
        <v>3.125E-2</v>
      </c>
      <c r="H319" s="9" t="str">
        <f>VLOOKUP(F319,[1]Data!F:G,2,FALSE)</f>
        <v>North America</v>
      </c>
    </row>
    <row r="320" spans="1:8" x14ac:dyDescent="0.2">
      <c r="A320" s="9" t="s">
        <v>73</v>
      </c>
      <c r="B320" s="9" t="s">
        <v>183</v>
      </c>
      <c r="C320" s="8" t="s">
        <v>51</v>
      </c>
      <c r="D320" s="8">
        <v>7</v>
      </c>
      <c r="E320" s="8">
        <f>_xlfn.XLOOKUP(D320,Data!$K$2:$K$9,Data!$L$2:$L$9,0,0,1)</f>
        <v>1</v>
      </c>
      <c r="F320" s="42" t="s">
        <v>38</v>
      </c>
      <c r="G320" s="11">
        <f>E320/_xlfn.XLOOKUP(A320,Data!$A$1:$A$36,Data!$B$1:$B$36,0,0,1)</f>
        <v>2.0833333333333332E-2</v>
      </c>
      <c r="H320" s="9" t="str">
        <f>VLOOKUP(F320,[1]Data!F:G,2,FALSE)</f>
        <v>Europe</v>
      </c>
    </row>
    <row r="321" spans="1:8" x14ac:dyDescent="0.2">
      <c r="A321" s="9" t="s">
        <v>73</v>
      </c>
      <c r="B321" s="9" t="s">
        <v>183</v>
      </c>
      <c r="C321" s="8" t="s">
        <v>51</v>
      </c>
      <c r="D321" s="8">
        <v>8</v>
      </c>
      <c r="E321" s="8">
        <f>_xlfn.XLOOKUP(D321,Data!$K$2:$K$9,Data!$L$2:$L$9,0,0,1)</f>
        <v>0.5</v>
      </c>
      <c r="F321" s="42" t="s">
        <v>137</v>
      </c>
      <c r="G321" s="11">
        <f>E321/_xlfn.XLOOKUP(A321,Data!$A$1:$A$36,Data!$B$1:$B$36,0,0,1)</f>
        <v>1.0416666666666666E-2</v>
      </c>
      <c r="H321" s="9" t="str">
        <f>VLOOKUP(F321,[1]Data!F:G,2,FALSE)</f>
        <v>Europe</v>
      </c>
    </row>
    <row r="322" spans="1:8" x14ac:dyDescent="0.2">
      <c r="A322" s="9" t="s">
        <v>73</v>
      </c>
      <c r="B322" s="9" t="s">
        <v>184</v>
      </c>
      <c r="C322" s="8" t="s">
        <v>51</v>
      </c>
      <c r="D322" s="8">
        <v>1</v>
      </c>
      <c r="E322" s="8">
        <f>_xlfn.XLOOKUP(D322,Data!$K$2:$K$9,Data!$L$2:$L$9,0,0,1)</f>
        <v>10</v>
      </c>
      <c r="F322" s="9" t="s">
        <v>45</v>
      </c>
      <c r="G322" s="11">
        <f>E322/_xlfn.XLOOKUP(A322,Data!$A$1:$A$36,Data!$B$1:$B$36,0,0,1)</f>
        <v>0.20833333333333334</v>
      </c>
      <c r="H322" s="9" t="str">
        <f>VLOOKUP(F322,[1]Data!F:G,2,FALSE)</f>
        <v>North America</v>
      </c>
    </row>
    <row r="323" spans="1:8" x14ac:dyDescent="0.2">
      <c r="A323" s="9" t="s">
        <v>73</v>
      </c>
      <c r="B323" s="9" t="s">
        <v>184</v>
      </c>
      <c r="C323" s="8" t="s">
        <v>51</v>
      </c>
      <c r="D323" s="8">
        <v>2</v>
      </c>
      <c r="E323" s="8">
        <f>_xlfn.XLOOKUP(D323,Data!$K$2:$K$9,Data!$L$2:$L$9,0,0,1)</f>
        <v>7</v>
      </c>
      <c r="F323" s="9" t="s">
        <v>38</v>
      </c>
      <c r="G323" s="11">
        <f>E323/_xlfn.XLOOKUP(A323,Data!$A$1:$A$36,Data!$B$1:$B$36,0,0,1)</f>
        <v>0.14583333333333334</v>
      </c>
      <c r="H323" s="9" t="str">
        <f>VLOOKUP(F323,[1]Data!F:G,2,FALSE)</f>
        <v>Europe</v>
      </c>
    </row>
    <row r="324" spans="1:8" x14ac:dyDescent="0.2">
      <c r="A324" s="9" t="s">
        <v>73</v>
      </c>
      <c r="B324" s="9" t="s">
        <v>184</v>
      </c>
      <c r="C324" s="8" t="s">
        <v>51</v>
      </c>
      <c r="D324" s="8">
        <v>3</v>
      </c>
      <c r="E324" s="8">
        <f>_xlfn.XLOOKUP(D324,Data!$K$2:$K$9,Data!$L$2:$L$9,0,0,1)</f>
        <v>5</v>
      </c>
      <c r="F324" s="9" t="s">
        <v>27</v>
      </c>
      <c r="G324" s="11">
        <f>E324/_xlfn.XLOOKUP(A324,Data!$A$1:$A$36,Data!$B$1:$B$36,0,0,1)</f>
        <v>0.10416666666666667</v>
      </c>
      <c r="H324" s="9" t="str">
        <f>VLOOKUP(F324,[1]Data!F:G,2,FALSE)</f>
        <v>Europe</v>
      </c>
    </row>
    <row r="325" spans="1:8" x14ac:dyDescent="0.2">
      <c r="A325" s="9" t="s">
        <v>73</v>
      </c>
      <c r="B325" s="9" t="s">
        <v>184</v>
      </c>
      <c r="C325" s="8" t="s">
        <v>51</v>
      </c>
      <c r="D325" s="8">
        <v>4</v>
      </c>
      <c r="E325" s="8">
        <f>_xlfn.XLOOKUP(D325,Data!$K$2:$K$9,Data!$L$2:$L$9,0,0,1)</f>
        <v>2.5</v>
      </c>
      <c r="F325" s="9" t="s">
        <v>156</v>
      </c>
      <c r="G325" s="11">
        <f>E325/_xlfn.XLOOKUP(A325,Data!$A$1:$A$36,Data!$B$1:$B$36,0,0,1)</f>
        <v>5.2083333333333336E-2</v>
      </c>
      <c r="H325" s="9" t="str">
        <f>VLOOKUP(F325,[1]Data!F:G,2,FALSE)</f>
        <v>Europe</v>
      </c>
    </row>
    <row r="326" spans="1:8" x14ac:dyDescent="0.2">
      <c r="A326" s="9" t="s">
        <v>73</v>
      </c>
      <c r="B326" s="9" t="s">
        <v>184</v>
      </c>
      <c r="C326" s="8" t="s">
        <v>51</v>
      </c>
      <c r="D326" s="8">
        <v>5</v>
      </c>
      <c r="E326" s="8">
        <f>_xlfn.XLOOKUP(D326,Data!$K$2:$K$9,Data!$L$2:$L$9,0,0,1)</f>
        <v>2</v>
      </c>
      <c r="F326" s="9" t="s">
        <v>25</v>
      </c>
      <c r="G326" s="11">
        <f>E326/_xlfn.XLOOKUP(A326,Data!$A$1:$A$36,Data!$B$1:$B$36,0,0,1)</f>
        <v>4.1666666666666664E-2</v>
      </c>
      <c r="H326" s="9" t="str">
        <f>VLOOKUP(F326,[1]Data!F:G,2,FALSE)</f>
        <v>Europe</v>
      </c>
    </row>
    <row r="327" spans="1:8" x14ac:dyDescent="0.2">
      <c r="A327" s="9" t="s">
        <v>73</v>
      </c>
      <c r="B327" s="9" t="s">
        <v>184</v>
      </c>
      <c r="C327" s="8" t="s">
        <v>51</v>
      </c>
      <c r="D327" s="8">
        <v>6</v>
      </c>
      <c r="E327" s="8">
        <f>_xlfn.XLOOKUP(D327,Data!$K$2:$K$9,Data!$L$2:$L$9,0,0,1)</f>
        <v>1.5</v>
      </c>
      <c r="F327" s="9" t="s">
        <v>14</v>
      </c>
      <c r="G327" s="11">
        <f>E327/_xlfn.XLOOKUP(A327,Data!$A$1:$A$36,Data!$B$1:$B$36,0,0,1)</f>
        <v>3.125E-2</v>
      </c>
      <c r="H327" s="9" t="str">
        <f>VLOOKUP(F327,[1]Data!F:G,2,FALSE)</f>
        <v>North America</v>
      </c>
    </row>
    <row r="328" spans="1:8" x14ac:dyDescent="0.2">
      <c r="A328" s="9" t="s">
        <v>73</v>
      </c>
      <c r="B328" s="9" t="s">
        <v>184</v>
      </c>
      <c r="C328" s="8" t="s">
        <v>51</v>
      </c>
      <c r="D328" s="8">
        <v>7</v>
      </c>
      <c r="E328" s="8">
        <f>_xlfn.XLOOKUP(D328,Data!$K$2:$K$9,Data!$L$2:$L$9,0,0,1)</f>
        <v>1</v>
      </c>
      <c r="F328" s="9" t="s">
        <v>141</v>
      </c>
      <c r="G328" s="11">
        <f>E328/_xlfn.XLOOKUP(A328,Data!$A$1:$A$36,Data!$B$1:$B$36,0,0,1)</f>
        <v>2.0833333333333332E-2</v>
      </c>
      <c r="H328" s="9" t="str">
        <f>VLOOKUP(F328,[1]Data!F:G,2,FALSE)</f>
        <v>Europe</v>
      </c>
    </row>
    <row r="329" spans="1:8" x14ac:dyDescent="0.2">
      <c r="A329" s="9" t="s">
        <v>73</v>
      </c>
      <c r="B329" s="9" t="s">
        <v>184</v>
      </c>
      <c r="C329" s="8" t="s">
        <v>51</v>
      </c>
      <c r="D329" s="8">
        <v>8</v>
      </c>
      <c r="E329" s="8">
        <f>_xlfn.XLOOKUP(D329,Data!$K$2:$K$9,Data!$L$2:$L$9,0,0,1)</f>
        <v>0.5</v>
      </c>
      <c r="F329" s="9" t="s">
        <v>105</v>
      </c>
      <c r="G329" s="11">
        <f>E329/_xlfn.XLOOKUP(A329,Data!$A$1:$A$36,Data!$B$1:$B$36,0,0,1)</f>
        <v>1.0416666666666666E-2</v>
      </c>
      <c r="H329" s="9" t="str">
        <f>VLOOKUP(F329,[1]Data!F:G,2,FALSE)</f>
        <v>North America</v>
      </c>
    </row>
    <row r="330" spans="1:8" x14ac:dyDescent="0.2">
      <c r="A330" s="9" t="s">
        <v>73</v>
      </c>
      <c r="B330" s="9" t="s">
        <v>185</v>
      </c>
      <c r="C330" s="8" t="s">
        <v>51</v>
      </c>
      <c r="D330" s="8">
        <v>1</v>
      </c>
      <c r="E330" s="8">
        <f>_xlfn.XLOOKUP(D330,Data!$K$2:$K$9,Data!$L$2:$L$9,0,0,1)</f>
        <v>10</v>
      </c>
      <c r="F330" s="9" t="s">
        <v>38</v>
      </c>
      <c r="G330" s="11">
        <f>E330/_xlfn.XLOOKUP(A330,Data!$A$1:$A$36,Data!$B$1:$B$36,0,0,1)</f>
        <v>0.20833333333333334</v>
      </c>
      <c r="H330" s="9" t="str">
        <f>VLOOKUP(F330,[1]Data!F:G,2,FALSE)</f>
        <v>Europe</v>
      </c>
    </row>
    <row r="331" spans="1:8" x14ac:dyDescent="0.2">
      <c r="A331" s="9" t="s">
        <v>73</v>
      </c>
      <c r="B331" s="9" t="s">
        <v>185</v>
      </c>
      <c r="C331" s="8" t="s">
        <v>51</v>
      </c>
      <c r="D331" s="8">
        <v>2</v>
      </c>
      <c r="E331" s="8">
        <f>_xlfn.XLOOKUP(D331,Data!$K$2:$K$9,Data!$L$2:$L$9,0,0,1)</f>
        <v>7</v>
      </c>
      <c r="F331" s="9" t="s">
        <v>164</v>
      </c>
      <c r="G331" s="11">
        <f>E331/_xlfn.XLOOKUP(A331,Data!$A$1:$A$36,Data!$B$1:$B$36,0,0,1)</f>
        <v>0.14583333333333334</v>
      </c>
      <c r="H331" s="9" t="str">
        <f>VLOOKUP(F331,[1]Data!F:G,2,FALSE)</f>
        <v>Africa</v>
      </c>
    </row>
    <row r="332" spans="1:8" x14ac:dyDescent="0.2">
      <c r="A332" s="9" t="s">
        <v>73</v>
      </c>
      <c r="B332" s="9" t="s">
        <v>185</v>
      </c>
      <c r="C332" s="8" t="s">
        <v>51</v>
      </c>
      <c r="D332" s="8">
        <v>3</v>
      </c>
      <c r="E332" s="8">
        <f>_xlfn.XLOOKUP(D332,Data!$K$2:$K$9,Data!$L$2:$L$9,0,0,1)</f>
        <v>5</v>
      </c>
      <c r="F332" s="9" t="s">
        <v>106</v>
      </c>
      <c r="G332" s="11">
        <f>E332/_xlfn.XLOOKUP(A332,Data!$A$1:$A$36,Data!$B$1:$B$36,0,0,1)</f>
        <v>0.10416666666666667</v>
      </c>
      <c r="H332" s="9" t="str">
        <f>VLOOKUP(F332,[1]Data!F:G,2,FALSE)</f>
        <v>Africa</v>
      </c>
    </row>
    <row r="333" spans="1:8" x14ac:dyDescent="0.2">
      <c r="A333" s="9" t="s">
        <v>73</v>
      </c>
      <c r="B333" s="9" t="s">
        <v>185</v>
      </c>
      <c r="C333" s="8" t="s">
        <v>51</v>
      </c>
      <c r="D333" s="8">
        <v>4</v>
      </c>
      <c r="E333" s="8">
        <f>_xlfn.XLOOKUP(D333,Data!$K$2:$K$9,Data!$L$2:$L$9,0,0,1)</f>
        <v>2.5</v>
      </c>
      <c r="F333" s="9" t="s">
        <v>106</v>
      </c>
      <c r="G333" s="11">
        <f>E333/_xlfn.XLOOKUP(A333,Data!$A$1:$A$36,Data!$B$1:$B$36,0,0,1)</f>
        <v>5.2083333333333336E-2</v>
      </c>
      <c r="H333" s="9" t="str">
        <f>VLOOKUP(F333,[1]Data!F:G,2,FALSE)</f>
        <v>Africa</v>
      </c>
    </row>
    <row r="334" spans="1:8" x14ac:dyDescent="0.2">
      <c r="A334" s="9" t="s">
        <v>73</v>
      </c>
      <c r="B334" s="9" t="s">
        <v>185</v>
      </c>
      <c r="C334" s="8" t="s">
        <v>51</v>
      </c>
      <c r="D334" s="8">
        <v>5</v>
      </c>
      <c r="E334" s="8">
        <f>_xlfn.XLOOKUP(D334,Data!$K$2:$K$9,Data!$L$2:$L$9,0,0,1)</f>
        <v>2</v>
      </c>
      <c r="F334" s="9" t="s">
        <v>164</v>
      </c>
      <c r="G334" s="11">
        <f>E334/_xlfn.XLOOKUP(A334,Data!$A$1:$A$36,Data!$B$1:$B$36,0,0,1)</f>
        <v>4.1666666666666664E-2</v>
      </c>
      <c r="H334" s="9" t="str">
        <f>VLOOKUP(F334,[1]Data!F:G,2,FALSE)</f>
        <v>Africa</v>
      </c>
    </row>
    <row r="335" spans="1:8" x14ac:dyDescent="0.2">
      <c r="A335" s="9" t="s">
        <v>73</v>
      </c>
      <c r="B335" s="9" t="s">
        <v>185</v>
      </c>
      <c r="C335" s="8" t="s">
        <v>51</v>
      </c>
      <c r="D335" s="8">
        <v>6</v>
      </c>
      <c r="E335" s="8">
        <f>_xlfn.XLOOKUP(D335,Data!$K$2:$K$9,Data!$L$2:$L$9,0,0,1)</f>
        <v>1.5</v>
      </c>
      <c r="F335" s="9" t="s">
        <v>32</v>
      </c>
      <c r="G335" s="11">
        <f>E335/_xlfn.XLOOKUP(A335,Data!$A$1:$A$36,Data!$B$1:$B$36,0,0,1)</f>
        <v>3.125E-2</v>
      </c>
      <c r="H335" s="9" t="str">
        <f>VLOOKUP(F335,[1]Data!F:G,2,FALSE)</f>
        <v>Asia</v>
      </c>
    </row>
    <row r="336" spans="1:8" x14ac:dyDescent="0.2">
      <c r="A336" s="9" t="s">
        <v>73</v>
      </c>
      <c r="B336" s="9" t="s">
        <v>185</v>
      </c>
      <c r="C336" s="8" t="s">
        <v>51</v>
      </c>
      <c r="D336" s="8">
        <v>7</v>
      </c>
      <c r="E336" s="8">
        <f>_xlfn.XLOOKUP(D336,Data!$K$2:$K$9,Data!$L$2:$L$9,0,0,1)</f>
        <v>1</v>
      </c>
      <c r="F336" s="9" t="s">
        <v>61</v>
      </c>
      <c r="G336" s="11">
        <f>E336/_xlfn.XLOOKUP(A336,Data!$A$1:$A$36,Data!$B$1:$B$36,0,0,1)</f>
        <v>2.0833333333333332E-2</v>
      </c>
      <c r="H336" s="9" t="str">
        <f>VLOOKUP(F336,[1]Data!F:G,2,FALSE)</f>
        <v>Europe</v>
      </c>
    </row>
    <row r="337" spans="1:8" x14ac:dyDescent="0.2">
      <c r="A337" s="9" t="s">
        <v>73</v>
      </c>
      <c r="B337" s="9" t="s">
        <v>185</v>
      </c>
      <c r="C337" s="8" t="s">
        <v>51</v>
      </c>
      <c r="D337" s="8">
        <v>8</v>
      </c>
      <c r="E337" s="8">
        <f>_xlfn.XLOOKUP(D337,Data!$K$2:$K$9,Data!$L$2:$L$9,0,0,1)</f>
        <v>0.5</v>
      </c>
      <c r="F337" s="9" t="s">
        <v>138</v>
      </c>
      <c r="G337" s="11">
        <f>E337/_xlfn.XLOOKUP(A337,Data!$A$1:$A$36,Data!$B$1:$B$36,0,0,1)</f>
        <v>1.0416666666666666E-2</v>
      </c>
      <c r="H337" s="9" t="str">
        <f>VLOOKUP(F337,[1]Data!F:G,2,FALSE)</f>
        <v>Africa</v>
      </c>
    </row>
    <row r="338" spans="1:8" x14ac:dyDescent="0.2">
      <c r="A338" s="9" t="s">
        <v>73</v>
      </c>
      <c r="B338" s="9" t="s">
        <v>195</v>
      </c>
      <c r="C338" s="8" t="s">
        <v>51</v>
      </c>
      <c r="D338" s="8">
        <v>1</v>
      </c>
      <c r="E338" s="8">
        <f>_xlfn.XLOOKUP(D338,Data!$K$2:$K$9,Data!$L$2:$L$9,0,0,1)</f>
        <v>10</v>
      </c>
      <c r="F338" s="9" t="s">
        <v>17</v>
      </c>
      <c r="G338" s="11">
        <f>E338/_xlfn.XLOOKUP(A338,Data!$A$1:$A$36,Data!$B$1:$B$36,0,0,1)</f>
        <v>0.20833333333333334</v>
      </c>
      <c r="H338" s="9" t="str">
        <f>VLOOKUP(F338,[1]Data!F:G,2,FALSE)</f>
        <v>Asia</v>
      </c>
    </row>
    <row r="339" spans="1:8" x14ac:dyDescent="0.2">
      <c r="A339" s="9" t="s">
        <v>73</v>
      </c>
      <c r="B339" s="9" t="s">
        <v>195</v>
      </c>
      <c r="C339" s="8" t="s">
        <v>51</v>
      </c>
      <c r="D339" s="8">
        <v>2</v>
      </c>
      <c r="E339" s="8">
        <f>_xlfn.XLOOKUP(D339,Data!$K$2:$K$9,Data!$L$2:$L$9,0,0,1)</f>
        <v>7</v>
      </c>
      <c r="F339" s="9" t="s">
        <v>42</v>
      </c>
      <c r="G339" s="11">
        <f>E339/_xlfn.XLOOKUP(A339,Data!$A$1:$A$36,Data!$B$1:$B$36,0,0,1)</f>
        <v>0.14583333333333334</v>
      </c>
      <c r="H339" s="9" t="str">
        <f>VLOOKUP(F339,[1]Data!F:G,2,FALSE)</f>
        <v>Europe</v>
      </c>
    </row>
    <row r="340" spans="1:8" x14ac:dyDescent="0.2">
      <c r="A340" s="9" t="s">
        <v>73</v>
      </c>
      <c r="B340" s="9" t="s">
        <v>195</v>
      </c>
      <c r="C340" s="8" t="s">
        <v>51</v>
      </c>
      <c r="D340" s="8">
        <v>3</v>
      </c>
      <c r="E340" s="8">
        <f>_xlfn.XLOOKUP(D340,Data!$K$2:$K$9,Data!$L$2:$L$9,0,0,1)</f>
        <v>5</v>
      </c>
      <c r="F340" s="9" t="s">
        <v>10</v>
      </c>
      <c r="G340" s="11">
        <f>E340/_xlfn.XLOOKUP(A340,Data!$A$1:$A$36,Data!$B$1:$B$36,0,0,1)</f>
        <v>0.10416666666666667</v>
      </c>
      <c r="H340" s="9" t="str">
        <f>VLOOKUP(F340,[1]Data!F:G,2,FALSE)</f>
        <v>Oceania</v>
      </c>
    </row>
    <row r="341" spans="1:8" x14ac:dyDescent="0.2">
      <c r="A341" s="9" t="s">
        <v>73</v>
      </c>
      <c r="B341" s="9" t="s">
        <v>195</v>
      </c>
      <c r="C341" s="8" t="s">
        <v>51</v>
      </c>
      <c r="D341" s="8">
        <v>4</v>
      </c>
      <c r="E341" s="8">
        <f>_xlfn.XLOOKUP(D341,Data!$K$2:$K$9,Data!$L$2:$L$9,0,0,1)</f>
        <v>2.5</v>
      </c>
      <c r="F341" s="9" t="s">
        <v>19</v>
      </c>
      <c r="G341" s="11">
        <f>E341/_xlfn.XLOOKUP(A341,Data!$A$1:$A$36,Data!$B$1:$B$36,0,0,1)</f>
        <v>5.2083333333333336E-2</v>
      </c>
      <c r="H341" s="9" t="str">
        <f>VLOOKUP(F341,[1]Data!F:G,2,FALSE)</f>
        <v>South America</v>
      </c>
    </row>
    <row r="342" spans="1:8" x14ac:dyDescent="0.2">
      <c r="A342" s="9" t="s">
        <v>73</v>
      </c>
      <c r="B342" s="9" t="s">
        <v>195</v>
      </c>
      <c r="C342" s="8" t="s">
        <v>51</v>
      </c>
      <c r="D342" s="8">
        <v>5</v>
      </c>
      <c r="E342" s="8">
        <f>_xlfn.XLOOKUP(D342,Data!$K$2:$K$9,Data!$L$2:$L$9,0,0,1)</f>
        <v>2</v>
      </c>
      <c r="F342" s="9" t="s">
        <v>35</v>
      </c>
      <c r="G342" s="11">
        <f>E342/_xlfn.XLOOKUP(A342,Data!$A$1:$A$36,Data!$B$1:$B$36,0,0,1)</f>
        <v>4.1666666666666664E-2</v>
      </c>
      <c r="H342" s="9" t="str">
        <f>VLOOKUP(F342,[1]Data!F:G,2,FALSE)</f>
        <v>North America</v>
      </c>
    </row>
    <row r="343" spans="1:8" x14ac:dyDescent="0.2">
      <c r="A343" s="9" t="s">
        <v>73</v>
      </c>
      <c r="B343" s="9" t="s">
        <v>195</v>
      </c>
      <c r="C343" s="8" t="s">
        <v>51</v>
      </c>
      <c r="D343" s="8">
        <v>6</v>
      </c>
      <c r="E343" s="8">
        <f>_xlfn.XLOOKUP(D343,Data!$K$2:$K$9,Data!$L$2:$L$9,0,0,1)</f>
        <v>1.5</v>
      </c>
      <c r="F343" s="9" t="s">
        <v>196</v>
      </c>
      <c r="G343" s="11">
        <f>E343/_xlfn.XLOOKUP(A343,Data!$A$1:$A$36,Data!$B$1:$B$36,0,0,1)</f>
        <v>3.125E-2</v>
      </c>
      <c r="H343" s="9" t="str">
        <f>VLOOKUP(F343,[1]Data!F:G,2,FALSE)</f>
        <v>South America</v>
      </c>
    </row>
    <row r="344" spans="1:8" x14ac:dyDescent="0.2">
      <c r="A344" s="9" t="s">
        <v>73</v>
      </c>
      <c r="B344" s="9" t="s">
        <v>195</v>
      </c>
      <c r="C344" s="8" t="s">
        <v>51</v>
      </c>
      <c r="D344" s="8">
        <v>7</v>
      </c>
      <c r="E344" s="8">
        <f>_xlfn.XLOOKUP(D344,Data!$K$2:$K$9,Data!$L$2:$L$9,0,0,1)</f>
        <v>1</v>
      </c>
      <c r="F344" s="9" t="s">
        <v>42</v>
      </c>
      <c r="G344" s="11">
        <f>E344/_xlfn.XLOOKUP(A344,Data!$A$1:$A$36,Data!$B$1:$B$36,0,0,1)</f>
        <v>2.0833333333333332E-2</v>
      </c>
      <c r="H344" s="9" t="str">
        <f>VLOOKUP(F344,[1]Data!F:G,2,FALSE)</f>
        <v>Europe</v>
      </c>
    </row>
    <row r="345" spans="1:8" x14ac:dyDescent="0.2">
      <c r="A345" s="9" t="s">
        <v>73</v>
      </c>
      <c r="B345" s="9" t="s">
        <v>195</v>
      </c>
      <c r="C345" s="8" t="s">
        <v>51</v>
      </c>
      <c r="D345" s="8">
        <v>8</v>
      </c>
      <c r="E345" s="8">
        <f>_xlfn.XLOOKUP(D345,Data!$K$2:$K$9,Data!$L$2:$L$9,0,0,1)</f>
        <v>0.5</v>
      </c>
      <c r="F345" s="9" t="s">
        <v>192</v>
      </c>
      <c r="G345" s="11">
        <f>E345/_xlfn.XLOOKUP(A345,Data!$A$1:$A$36,Data!$B$1:$B$36,0,0,1)</f>
        <v>1.0416666666666666E-2</v>
      </c>
      <c r="H345" s="9" t="str">
        <f>VLOOKUP(F345,[1]Data!F:G,2,FALSE)</f>
        <v>South America</v>
      </c>
    </row>
    <row r="346" spans="1:8" x14ac:dyDescent="0.2">
      <c r="A346" s="9" t="s">
        <v>73</v>
      </c>
      <c r="B346" s="9" t="s">
        <v>197</v>
      </c>
      <c r="C346" s="8" t="s">
        <v>51</v>
      </c>
      <c r="D346" s="8">
        <v>1</v>
      </c>
      <c r="E346" s="8">
        <f>_xlfn.XLOOKUP(D346,Data!$K$2:$K$9,Data!$L$2:$L$9,0,0,1)</f>
        <v>10</v>
      </c>
      <c r="F346" s="9" t="s">
        <v>44</v>
      </c>
      <c r="G346" s="11">
        <f>E346/_xlfn.XLOOKUP(A346,Data!$A$1:$A$36,Data!$B$1:$B$36,0,0,1)</f>
        <v>0.20833333333333334</v>
      </c>
      <c r="H346" s="9" t="str">
        <f>VLOOKUP(F346,[1]Data!F:G,2,FALSE)</f>
        <v>Europe</v>
      </c>
    </row>
    <row r="347" spans="1:8" x14ac:dyDescent="0.2">
      <c r="A347" s="9" t="s">
        <v>73</v>
      </c>
      <c r="B347" s="9" t="s">
        <v>197</v>
      </c>
      <c r="C347" s="8" t="s">
        <v>51</v>
      </c>
      <c r="D347" s="8">
        <v>2</v>
      </c>
      <c r="E347" s="8">
        <f>_xlfn.XLOOKUP(D347,Data!$K$2:$K$9,Data!$L$2:$L$9,0,0,1)</f>
        <v>7</v>
      </c>
      <c r="F347" s="9" t="s">
        <v>10</v>
      </c>
      <c r="G347" s="11">
        <f>E347/_xlfn.XLOOKUP(A347,Data!$A$1:$A$36,Data!$B$1:$B$36,0,0,1)</f>
        <v>0.14583333333333334</v>
      </c>
      <c r="H347" s="9" t="str">
        <f>VLOOKUP(F347,[1]Data!F:G,2,FALSE)</f>
        <v>Oceania</v>
      </c>
    </row>
    <row r="348" spans="1:8" x14ac:dyDescent="0.2">
      <c r="A348" s="9" t="s">
        <v>73</v>
      </c>
      <c r="B348" s="9" t="s">
        <v>197</v>
      </c>
      <c r="C348" s="8" t="s">
        <v>51</v>
      </c>
      <c r="D348" s="8">
        <v>3</v>
      </c>
      <c r="E348" s="8">
        <f>_xlfn.XLOOKUP(D348,Data!$K$2:$K$9,Data!$L$2:$L$9,0,0,1)</f>
        <v>5</v>
      </c>
      <c r="F348" s="9" t="s">
        <v>44</v>
      </c>
      <c r="G348" s="11">
        <f>E348/_xlfn.XLOOKUP(A348,Data!$A$1:$A$36,Data!$B$1:$B$36,0,0,1)</f>
        <v>0.10416666666666667</v>
      </c>
      <c r="H348" s="9" t="str">
        <f>VLOOKUP(F348,[1]Data!F:G,2,FALSE)</f>
        <v>Europe</v>
      </c>
    </row>
    <row r="349" spans="1:8" x14ac:dyDescent="0.2">
      <c r="A349" s="9" t="s">
        <v>73</v>
      </c>
      <c r="B349" s="9" t="s">
        <v>197</v>
      </c>
      <c r="C349" s="8" t="s">
        <v>51</v>
      </c>
      <c r="D349" s="8">
        <v>3</v>
      </c>
      <c r="E349" s="8">
        <f>_xlfn.XLOOKUP(D349,Data!$K$2:$K$9,Data!$L$2:$L$9,0,0,1)</f>
        <v>5</v>
      </c>
      <c r="F349" s="9" t="s">
        <v>10</v>
      </c>
      <c r="G349" s="11">
        <f>E349/_xlfn.XLOOKUP(A349,Data!$A$1:$A$36,Data!$B$1:$B$36,0,0,1)</f>
        <v>0.10416666666666667</v>
      </c>
      <c r="H349" s="9" t="str">
        <f>VLOOKUP(F349,[1]Data!F:G,2,FALSE)</f>
        <v>Oceania</v>
      </c>
    </row>
    <row r="350" spans="1:8" x14ac:dyDescent="0.2">
      <c r="A350" s="9" t="s">
        <v>73</v>
      </c>
      <c r="B350" s="9" t="s">
        <v>197</v>
      </c>
      <c r="C350" s="8" t="s">
        <v>51</v>
      </c>
      <c r="D350" s="8">
        <v>5</v>
      </c>
      <c r="E350" s="8">
        <f>_xlfn.XLOOKUP(D350,Data!$K$2:$K$9,Data!$L$2:$L$9,0,0,1)</f>
        <v>2</v>
      </c>
      <c r="F350" s="9" t="s">
        <v>45</v>
      </c>
      <c r="G350" s="11">
        <f>E350/_xlfn.XLOOKUP(A350,Data!$A$1:$A$36,Data!$B$1:$B$36,0,0,1)</f>
        <v>4.1666666666666664E-2</v>
      </c>
      <c r="H350" s="9" t="str">
        <f>VLOOKUP(F350,[1]Data!F:G,2,FALSE)</f>
        <v>North America</v>
      </c>
    </row>
    <row r="351" spans="1:8" x14ac:dyDescent="0.2">
      <c r="A351" s="9" t="s">
        <v>73</v>
      </c>
      <c r="B351" s="9" t="s">
        <v>197</v>
      </c>
      <c r="C351" s="8" t="s">
        <v>51</v>
      </c>
      <c r="D351" s="8">
        <v>6</v>
      </c>
      <c r="E351" s="8">
        <f>_xlfn.XLOOKUP(D351,Data!$K$2:$K$9,Data!$L$2:$L$9,0,0,1)</f>
        <v>1.5</v>
      </c>
      <c r="F351" s="9" t="s">
        <v>26</v>
      </c>
      <c r="G351" s="11">
        <f>E351/_xlfn.XLOOKUP(A351,Data!$A$1:$A$36,Data!$B$1:$B$36,0,0,1)</f>
        <v>3.125E-2</v>
      </c>
      <c r="H351" s="9" t="str">
        <f>VLOOKUP(F351,[1]Data!F:G,2,FALSE)</f>
        <v>Europe</v>
      </c>
    </row>
    <row r="352" spans="1:8" x14ac:dyDescent="0.2">
      <c r="A352" s="9" t="s">
        <v>73</v>
      </c>
      <c r="B352" s="9" t="s">
        <v>197</v>
      </c>
      <c r="C352" s="8" t="s">
        <v>51</v>
      </c>
      <c r="D352" s="8">
        <v>7</v>
      </c>
      <c r="E352" s="8">
        <f>_xlfn.XLOOKUP(D352,Data!$K$2:$K$9,Data!$L$2:$L$9,0,0,1)</f>
        <v>1</v>
      </c>
      <c r="F352" s="9" t="s">
        <v>176</v>
      </c>
      <c r="G352" s="11">
        <f>E352/_xlfn.XLOOKUP(A352,Data!$A$1:$A$36,Data!$B$1:$B$36,0,0,1)</f>
        <v>2.0833333333333332E-2</v>
      </c>
      <c r="H352" s="9" t="str">
        <f>VLOOKUP(F352,[1]Data!F:G,2,FALSE)</f>
        <v>Europe</v>
      </c>
    </row>
    <row r="353" spans="1:8" x14ac:dyDescent="0.2">
      <c r="A353" s="9" t="s">
        <v>73</v>
      </c>
      <c r="B353" s="9" t="s">
        <v>197</v>
      </c>
      <c r="C353" s="8" t="s">
        <v>51</v>
      </c>
      <c r="D353" s="8">
        <v>7</v>
      </c>
      <c r="E353" s="8">
        <f>_xlfn.XLOOKUP(D353,Data!$K$2:$K$9,Data!$L$2:$L$9,0,0,1)</f>
        <v>1</v>
      </c>
      <c r="F353" s="9" t="s">
        <v>46</v>
      </c>
      <c r="G353" s="11">
        <f>E353/_xlfn.XLOOKUP(A353,Data!$A$1:$A$36,Data!$B$1:$B$36,0,0,1)</f>
        <v>2.0833333333333332E-2</v>
      </c>
      <c r="H353" s="9" t="str">
        <f>VLOOKUP(F353,[1]Data!F:G,2,FALSE)</f>
        <v>Asia</v>
      </c>
    </row>
    <row r="354" spans="1:8" x14ac:dyDescent="0.2">
      <c r="A354" s="9" t="s">
        <v>73</v>
      </c>
      <c r="B354" s="9" t="s">
        <v>199</v>
      </c>
      <c r="C354" s="8" t="s">
        <v>51</v>
      </c>
      <c r="D354" s="8">
        <v>1</v>
      </c>
      <c r="E354" s="8">
        <f>_xlfn.XLOOKUP(D354,Data!$K$2:$K$9,Data!$L$2:$L$9,0,0,1)</f>
        <v>10</v>
      </c>
      <c r="F354" s="9" t="s">
        <v>10</v>
      </c>
      <c r="G354" s="11">
        <f>E354/_xlfn.XLOOKUP(A354,Data!$A$1:$A$36,Data!$B$1:$B$36,0,0,1)</f>
        <v>0.20833333333333334</v>
      </c>
      <c r="H354" s="9" t="str">
        <f>VLOOKUP(F354,[1]Data!F:G,2,FALSE)</f>
        <v>Oceania</v>
      </c>
    </row>
    <row r="355" spans="1:8" x14ac:dyDescent="0.2">
      <c r="A355" s="9" t="s">
        <v>73</v>
      </c>
      <c r="B355" s="9" t="s">
        <v>199</v>
      </c>
      <c r="C355" s="8" t="s">
        <v>51</v>
      </c>
      <c r="D355" s="8">
        <v>2</v>
      </c>
      <c r="E355" s="8">
        <f>_xlfn.XLOOKUP(D355,Data!$K$2:$K$9,Data!$L$2:$L$9,0,0,1)</f>
        <v>7</v>
      </c>
      <c r="F355" s="9" t="s">
        <v>45</v>
      </c>
      <c r="G355" s="11">
        <f>E355/_xlfn.XLOOKUP(A355,Data!$A$1:$A$36,Data!$B$1:$B$36,0,0,1)</f>
        <v>0.14583333333333334</v>
      </c>
      <c r="H355" s="9" t="str">
        <f>VLOOKUP(F355,[1]Data!F:G,2,FALSE)</f>
        <v>North America</v>
      </c>
    </row>
    <row r="356" spans="1:8" x14ac:dyDescent="0.2">
      <c r="A356" s="9" t="s">
        <v>73</v>
      </c>
      <c r="B356" s="9" t="s">
        <v>199</v>
      </c>
      <c r="C356" s="8" t="s">
        <v>51</v>
      </c>
      <c r="D356" s="8">
        <v>3</v>
      </c>
      <c r="E356" s="8">
        <f>_xlfn.XLOOKUP(D356,Data!$K$2:$K$9,Data!$L$2:$L$9,0,0,1)</f>
        <v>5</v>
      </c>
      <c r="F356" s="9" t="s">
        <v>14</v>
      </c>
      <c r="G356" s="11">
        <f>E356/_xlfn.XLOOKUP(A356,Data!$A$1:$A$36,Data!$B$1:$B$36,0,0,1)</f>
        <v>0.10416666666666667</v>
      </c>
      <c r="H356" s="9" t="str">
        <f>VLOOKUP(F356,[1]Data!F:G,2,FALSE)</f>
        <v>North America</v>
      </c>
    </row>
    <row r="357" spans="1:8" x14ac:dyDescent="0.2">
      <c r="A357" s="9" t="s">
        <v>73</v>
      </c>
      <c r="B357" s="9" t="s">
        <v>199</v>
      </c>
      <c r="C357" s="8" t="s">
        <v>51</v>
      </c>
      <c r="D357" s="8">
        <v>4</v>
      </c>
      <c r="E357" s="8">
        <f>_xlfn.XLOOKUP(D357,Data!$K$2:$K$9,Data!$L$2:$L$9,0,0,1)</f>
        <v>2.5</v>
      </c>
      <c r="F357" s="9" t="s">
        <v>137</v>
      </c>
      <c r="G357" s="11">
        <f>E357/_xlfn.XLOOKUP(A357,Data!$A$1:$A$36,Data!$B$1:$B$36,0,0,1)</f>
        <v>5.2083333333333336E-2</v>
      </c>
      <c r="H357" s="9" t="str">
        <f>VLOOKUP(F357,[1]Data!F:G,2,FALSE)</f>
        <v>Europe</v>
      </c>
    </row>
    <row r="358" spans="1:8" x14ac:dyDescent="0.2">
      <c r="A358" s="9" t="s">
        <v>73</v>
      </c>
      <c r="B358" s="9" t="s">
        <v>199</v>
      </c>
      <c r="C358" s="8" t="s">
        <v>51</v>
      </c>
      <c r="D358" s="8">
        <v>5</v>
      </c>
      <c r="E358" s="8">
        <f>_xlfn.XLOOKUP(D358,Data!$K$2:$K$9,Data!$L$2:$L$9,0,0,1)</f>
        <v>2</v>
      </c>
      <c r="F358" s="9" t="s">
        <v>21</v>
      </c>
      <c r="G358" s="11">
        <f>E358/_xlfn.XLOOKUP(A358,Data!$A$1:$A$36,Data!$B$1:$B$36,0,0,1)</f>
        <v>4.1666666666666664E-2</v>
      </c>
      <c r="H358" s="9" t="str">
        <f>VLOOKUP(F358,[1]Data!F:G,2,FALSE)</f>
        <v>Europe</v>
      </c>
    </row>
    <row r="359" spans="1:8" x14ac:dyDescent="0.2">
      <c r="A359" s="9" t="s">
        <v>73</v>
      </c>
      <c r="B359" s="9" t="s">
        <v>199</v>
      </c>
      <c r="C359" s="8" t="s">
        <v>51</v>
      </c>
      <c r="D359" s="8">
        <v>6</v>
      </c>
      <c r="E359" s="8">
        <f>_xlfn.XLOOKUP(D359,Data!$K$2:$K$9,Data!$L$2:$L$9,0,0,1)</f>
        <v>1.5</v>
      </c>
      <c r="F359" s="9" t="s">
        <v>71</v>
      </c>
      <c r="G359" s="11">
        <f>E359/_xlfn.XLOOKUP(A359,Data!$A$1:$A$36,Data!$B$1:$B$36,0,0,1)</f>
        <v>3.125E-2</v>
      </c>
      <c r="H359" s="9" t="str">
        <f>VLOOKUP(F359,[1]Data!F:G,2,FALSE)</f>
        <v>Oceania</v>
      </c>
    </row>
    <row r="360" spans="1:8" x14ac:dyDescent="0.2">
      <c r="A360" s="9" t="s">
        <v>73</v>
      </c>
      <c r="B360" s="9" t="s">
        <v>199</v>
      </c>
      <c r="C360" s="8" t="s">
        <v>51</v>
      </c>
      <c r="D360" s="8">
        <v>6</v>
      </c>
      <c r="E360" s="8">
        <f>_xlfn.XLOOKUP(D360,Data!$K$2:$K$9,Data!$L$2:$L$9,0,0,1)</f>
        <v>1.5</v>
      </c>
      <c r="F360" s="9" t="s">
        <v>31</v>
      </c>
      <c r="G360" s="11">
        <f>E360/_xlfn.XLOOKUP(A360,Data!$A$1:$A$36,Data!$B$1:$B$36,0,0,1)</f>
        <v>3.125E-2</v>
      </c>
      <c r="H360" s="9" t="str">
        <f>VLOOKUP(F360,[1]Data!F:G,2,FALSE)</f>
        <v>Europe</v>
      </c>
    </row>
    <row r="361" spans="1:8" x14ac:dyDescent="0.2">
      <c r="A361" s="9" t="s">
        <v>73</v>
      </c>
      <c r="B361" s="9" t="s">
        <v>199</v>
      </c>
      <c r="C361" s="8" t="s">
        <v>51</v>
      </c>
      <c r="D361" s="8">
        <v>6</v>
      </c>
      <c r="E361" s="8">
        <f>_xlfn.XLOOKUP(D361,Data!$K$2:$K$9,Data!$L$2:$L$9,0,0,1)</f>
        <v>1.5</v>
      </c>
      <c r="F361" s="9" t="s">
        <v>24</v>
      </c>
      <c r="G361" s="11">
        <f>E361/_xlfn.XLOOKUP(A361,Data!$A$1:$A$36,Data!$B$1:$B$36,0,0,1)</f>
        <v>3.125E-2</v>
      </c>
      <c r="H361" s="9" t="str">
        <f>VLOOKUP(F361,[1]Data!F:G,2,FALSE)</f>
        <v>Europe</v>
      </c>
    </row>
    <row r="362" spans="1:8" x14ac:dyDescent="0.2">
      <c r="A362" s="9" t="s">
        <v>73</v>
      </c>
      <c r="B362" s="9" t="s">
        <v>202</v>
      </c>
      <c r="C362" s="8" t="s">
        <v>51</v>
      </c>
      <c r="D362" s="8">
        <v>1</v>
      </c>
      <c r="E362" s="8">
        <f>_xlfn.XLOOKUP(D362,Data!$K$2:$K$9,Data!$L$2:$L$9,0,0,1)</f>
        <v>10</v>
      </c>
      <c r="F362" s="42" t="s">
        <v>45</v>
      </c>
      <c r="G362" s="11">
        <f>E362/_xlfn.XLOOKUP(A362,Data!$A$1:$A$36,Data!$B$1:$B$36,0,0,1)</f>
        <v>0.20833333333333334</v>
      </c>
      <c r="H362" s="9" t="str">
        <f>VLOOKUP(F362,[1]Data!F:G,2,FALSE)</f>
        <v>North America</v>
      </c>
    </row>
    <row r="363" spans="1:8" x14ac:dyDescent="0.2">
      <c r="A363" s="9" t="s">
        <v>73</v>
      </c>
      <c r="B363" s="9" t="s">
        <v>202</v>
      </c>
      <c r="C363" s="8" t="s">
        <v>51</v>
      </c>
      <c r="D363" s="8">
        <v>2</v>
      </c>
      <c r="E363" s="8">
        <f>_xlfn.XLOOKUP(D363,Data!$K$2:$K$9,Data!$L$2:$L$9,0,0,1)</f>
        <v>7</v>
      </c>
      <c r="F363" s="42" t="s">
        <v>26</v>
      </c>
      <c r="G363" s="11">
        <f>E363/_xlfn.XLOOKUP(A363,Data!$A$1:$A$36,Data!$B$1:$B$36,0,0,1)</f>
        <v>0.14583333333333334</v>
      </c>
      <c r="H363" s="9" t="str">
        <f>VLOOKUP(F363,[1]Data!F:G,2,FALSE)</f>
        <v>Europe</v>
      </c>
    </row>
    <row r="364" spans="1:8" x14ac:dyDescent="0.2">
      <c r="A364" s="9" t="s">
        <v>73</v>
      </c>
      <c r="B364" s="9" t="s">
        <v>202</v>
      </c>
      <c r="C364" s="8" t="s">
        <v>51</v>
      </c>
      <c r="D364" s="8">
        <v>3</v>
      </c>
      <c r="E364" s="8">
        <f>_xlfn.XLOOKUP(D364,Data!$K$2:$K$9,Data!$L$2:$L$9,0,0,1)</f>
        <v>5</v>
      </c>
      <c r="F364" s="42" t="s">
        <v>45</v>
      </c>
      <c r="G364" s="11">
        <f>E364/_xlfn.XLOOKUP(A364,Data!$A$1:$A$36,Data!$B$1:$B$36,0,0,1)</f>
        <v>0.10416666666666667</v>
      </c>
      <c r="H364" s="9" t="str">
        <f>VLOOKUP(F364,[1]Data!F:G,2,FALSE)</f>
        <v>North America</v>
      </c>
    </row>
    <row r="365" spans="1:8" x14ac:dyDescent="0.2">
      <c r="A365" s="9" t="s">
        <v>73</v>
      </c>
      <c r="B365" s="9" t="s">
        <v>202</v>
      </c>
      <c r="C365" s="8" t="s">
        <v>51</v>
      </c>
      <c r="D365" s="8">
        <v>4</v>
      </c>
      <c r="E365" s="8">
        <f>_xlfn.XLOOKUP(D365,Data!$K$2:$K$9,Data!$L$2:$L$9,0,0,1)</f>
        <v>2.5</v>
      </c>
      <c r="F365" s="42" t="s">
        <v>31</v>
      </c>
      <c r="G365" s="11">
        <f>E365/_xlfn.XLOOKUP(A365,Data!$A$1:$A$36,Data!$B$1:$B$36,0,0,1)</f>
        <v>5.2083333333333336E-2</v>
      </c>
      <c r="H365" s="9" t="str">
        <f>VLOOKUP(F365,[1]Data!F:G,2,FALSE)</f>
        <v>Europe</v>
      </c>
    </row>
    <row r="366" spans="1:8" x14ac:dyDescent="0.2">
      <c r="A366" s="9" t="s">
        <v>73</v>
      </c>
      <c r="B366" s="9" t="s">
        <v>202</v>
      </c>
      <c r="C366" s="8" t="s">
        <v>51</v>
      </c>
      <c r="D366" s="8">
        <v>5</v>
      </c>
      <c r="E366" s="8">
        <f>_xlfn.XLOOKUP(D366,Data!$K$2:$K$9,Data!$L$2:$L$9,0,0,1)</f>
        <v>2</v>
      </c>
      <c r="F366" s="42" t="s">
        <v>119</v>
      </c>
      <c r="G366" s="11">
        <f>E366/_xlfn.XLOOKUP(A366,Data!$A$1:$A$36,Data!$B$1:$B$36,0,0,1)</f>
        <v>4.1666666666666664E-2</v>
      </c>
      <c r="H366" s="9" t="str">
        <f>VLOOKUP(F366,[1]Data!F:G,2,FALSE)</f>
        <v>Africa</v>
      </c>
    </row>
    <row r="367" spans="1:8" x14ac:dyDescent="0.2">
      <c r="A367" s="9" t="s">
        <v>73</v>
      </c>
      <c r="B367" s="9" t="s">
        <v>202</v>
      </c>
      <c r="C367" s="8" t="s">
        <v>51</v>
      </c>
      <c r="D367" s="8">
        <v>6</v>
      </c>
      <c r="E367" s="8">
        <f>_xlfn.XLOOKUP(D367,Data!$K$2:$K$9,Data!$L$2:$L$9,0,0,1)</f>
        <v>1.5</v>
      </c>
      <c r="F367" s="42" t="s">
        <v>45</v>
      </c>
      <c r="G367" s="11">
        <f>E367/_xlfn.XLOOKUP(A367,Data!$A$1:$A$36,Data!$B$1:$B$36,0,0,1)</f>
        <v>3.125E-2</v>
      </c>
      <c r="H367" s="9" t="str">
        <f>VLOOKUP(F367,[1]Data!F:G,2,FALSE)</f>
        <v>North America</v>
      </c>
    </row>
    <row r="368" spans="1:8" x14ac:dyDescent="0.2">
      <c r="A368" s="9" t="s">
        <v>73</v>
      </c>
      <c r="B368" s="9" t="s">
        <v>202</v>
      </c>
      <c r="C368" s="8" t="s">
        <v>51</v>
      </c>
      <c r="D368" s="8">
        <v>7</v>
      </c>
      <c r="E368" s="8">
        <f>_xlfn.XLOOKUP(D368,Data!$K$2:$K$9,Data!$L$2:$L$9,0,0,1)</f>
        <v>1</v>
      </c>
      <c r="F368" s="42" t="s">
        <v>61</v>
      </c>
      <c r="G368" s="11">
        <f>E368/_xlfn.XLOOKUP(A368,Data!$A$1:$A$36,Data!$B$1:$B$36,0,0,1)</f>
        <v>2.0833333333333332E-2</v>
      </c>
      <c r="H368" s="9" t="str">
        <f>VLOOKUP(F368,[1]Data!F:G,2,FALSE)</f>
        <v>Europe</v>
      </c>
    </row>
    <row r="369" spans="1:8" x14ac:dyDescent="0.2">
      <c r="A369" s="9" t="s">
        <v>73</v>
      </c>
      <c r="B369" s="9" t="s">
        <v>202</v>
      </c>
      <c r="C369" s="8" t="s">
        <v>51</v>
      </c>
      <c r="D369" s="8">
        <v>8</v>
      </c>
      <c r="E369" s="8">
        <f>_xlfn.XLOOKUP(D369,Data!$K$2:$K$9,Data!$L$2:$L$9,0,0,1)</f>
        <v>0.5</v>
      </c>
      <c r="F369" s="42" t="s">
        <v>105</v>
      </c>
      <c r="G369" s="11">
        <f>E369/_xlfn.XLOOKUP(A369,Data!$A$1:$A$36,Data!$B$1:$B$36,0,0,1)</f>
        <v>1.0416666666666666E-2</v>
      </c>
      <c r="H369" s="9" t="str">
        <f>VLOOKUP(F369,[1]Data!F:G,2,FALSE)</f>
        <v>North America</v>
      </c>
    </row>
    <row r="370" spans="1:8" x14ac:dyDescent="0.2">
      <c r="A370" s="9" t="s">
        <v>73</v>
      </c>
      <c r="B370" s="9" t="s">
        <v>239</v>
      </c>
      <c r="C370" s="8" t="s">
        <v>51</v>
      </c>
      <c r="D370" s="8">
        <v>1</v>
      </c>
      <c r="E370" s="8">
        <f>_xlfn.XLOOKUP(D370,Data!$K$2:$K$9,Data!$L$2:$L$9,0,0,1)</f>
        <v>10</v>
      </c>
      <c r="F370" s="42" t="s">
        <v>155</v>
      </c>
      <c r="G370" s="11">
        <f>E370/_xlfn.XLOOKUP(A370,Data!$A$1:$A$36,Data!$B$1:$B$36,0,0,1)</f>
        <v>0.20833333333333334</v>
      </c>
      <c r="H370" s="9" t="str">
        <f>VLOOKUP(F370,[1]Data!F:G,2,FALSE)</f>
        <v>North America</v>
      </c>
    </row>
    <row r="371" spans="1:8" x14ac:dyDescent="0.2">
      <c r="A371" s="9" t="s">
        <v>73</v>
      </c>
      <c r="B371" s="9" t="s">
        <v>239</v>
      </c>
      <c r="C371" s="8" t="s">
        <v>51</v>
      </c>
      <c r="D371" s="8">
        <v>2</v>
      </c>
      <c r="E371" s="8">
        <f>_xlfn.XLOOKUP(D371,Data!$K$2:$K$9,Data!$L$2:$L$9,0,0,1)</f>
        <v>7</v>
      </c>
      <c r="F371" s="42" t="s">
        <v>105</v>
      </c>
      <c r="G371" s="11">
        <f>E371/_xlfn.XLOOKUP(A371,Data!$A$1:$A$36,Data!$B$1:$B$36,0,0,1)</f>
        <v>0.14583333333333334</v>
      </c>
      <c r="H371" s="9" t="str">
        <f>VLOOKUP(F371,[1]Data!F:G,2,FALSE)</f>
        <v>North America</v>
      </c>
    </row>
    <row r="372" spans="1:8" x14ac:dyDescent="0.2">
      <c r="A372" s="9" t="s">
        <v>73</v>
      </c>
      <c r="B372" s="9" t="s">
        <v>239</v>
      </c>
      <c r="C372" s="8" t="s">
        <v>51</v>
      </c>
      <c r="D372" s="8">
        <v>3</v>
      </c>
      <c r="E372" s="8">
        <f>_xlfn.XLOOKUP(D372,Data!$K$2:$K$9,Data!$L$2:$L$9,0,0,1)</f>
        <v>5</v>
      </c>
      <c r="F372" s="42" t="s">
        <v>45</v>
      </c>
      <c r="G372" s="11">
        <f>E372/_xlfn.XLOOKUP(A372,Data!$A$1:$A$36,Data!$B$1:$B$36,0,0,1)</f>
        <v>0.10416666666666667</v>
      </c>
      <c r="H372" s="9" t="str">
        <f>VLOOKUP(F372,[1]Data!F:G,2,FALSE)</f>
        <v>North America</v>
      </c>
    </row>
    <row r="373" spans="1:8" x14ac:dyDescent="0.2">
      <c r="A373" s="9" t="s">
        <v>73</v>
      </c>
      <c r="B373" s="9" t="s">
        <v>239</v>
      </c>
      <c r="C373" s="8" t="s">
        <v>51</v>
      </c>
      <c r="D373" s="8">
        <v>4</v>
      </c>
      <c r="E373" s="8">
        <f>_xlfn.XLOOKUP(D373,Data!$K$2:$K$9,Data!$L$2:$L$9,0,0,1)</f>
        <v>2.5</v>
      </c>
      <c r="F373" s="42" t="s">
        <v>20</v>
      </c>
      <c r="G373" s="11">
        <f>E373/_xlfn.XLOOKUP(A373,Data!$A$1:$A$36,Data!$B$1:$B$36,0,0,1)</f>
        <v>5.2083333333333336E-2</v>
      </c>
      <c r="H373" s="9" t="str">
        <f>VLOOKUP(F373,[1]Data!F:G,2,FALSE)</f>
        <v>North America</v>
      </c>
    </row>
    <row r="374" spans="1:8" x14ac:dyDescent="0.2">
      <c r="A374" s="9" t="s">
        <v>73</v>
      </c>
      <c r="B374" s="9" t="s">
        <v>239</v>
      </c>
      <c r="C374" s="8" t="s">
        <v>51</v>
      </c>
      <c r="D374" s="8">
        <v>5</v>
      </c>
      <c r="E374" s="8">
        <f>_xlfn.XLOOKUP(D374,Data!$K$2:$K$9,Data!$L$2:$L$9,0,0,1)</f>
        <v>2</v>
      </c>
      <c r="F374" s="42" t="s">
        <v>20</v>
      </c>
      <c r="G374" s="11">
        <f>E374/_xlfn.XLOOKUP(A374,Data!$A$1:$A$36,Data!$B$1:$B$36,0,0,1)</f>
        <v>4.1666666666666664E-2</v>
      </c>
      <c r="H374" s="9" t="str">
        <f>VLOOKUP(F374,[1]Data!F:G,2,FALSE)</f>
        <v>North America</v>
      </c>
    </row>
    <row r="375" spans="1:8" x14ac:dyDescent="0.2">
      <c r="A375" s="9" t="s">
        <v>73</v>
      </c>
      <c r="B375" s="9" t="s">
        <v>239</v>
      </c>
      <c r="C375" s="8" t="s">
        <v>51</v>
      </c>
      <c r="D375" s="8">
        <v>6</v>
      </c>
      <c r="E375" s="8">
        <f>_xlfn.XLOOKUP(D375,Data!$K$2:$K$9,Data!$L$2:$L$9,0,0,1)</f>
        <v>1.5</v>
      </c>
      <c r="F375" s="42" t="s">
        <v>42</v>
      </c>
      <c r="G375" s="11">
        <f>E375/_xlfn.XLOOKUP(A375,Data!$A$1:$A$36,Data!$B$1:$B$36,0,0,1)</f>
        <v>3.125E-2</v>
      </c>
      <c r="H375" s="9" t="str">
        <f>VLOOKUP(F375,[1]Data!F:G,2,FALSE)</f>
        <v>Europe</v>
      </c>
    </row>
    <row r="376" spans="1:8" x14ac:dyDescent="0.2">
      <c r="A376" s="9" t="s">
        <v>73</v>
      </c>
      <c r="B376" s="9" t="s">
        <v>239</v>
      </c>
      <c r="C376" s="8" t="s">
        <v>51</v>
      </c>
      <c r="D376" s="8">
        <v>7</v>
      </c>
      <c r="E376" s="8">
        <f>_xlfn.XLOOKUP(D376,Data!$K$2:$K$9,Data!$L$2:$L$9,0,0,1)</f>
        <v>1</v>
      </c>
      <c r="F376" s="42" t="s">
        <v>105</v>
      </c>
      <c r="G376" s="11">
        <f>E376/_xlfn.XLOOKUP(A376,Data!$A$1:$A$36,Data!$B$1:$B$36,0,0,1)</f>
        <v>2.0833333333333332E-2</v>
      </c>
      <c r="H376" s="9" t="str">
        <f>VLOOKUP(F376,[1]Data!F:G,2,FALSE)</f>
        <v>North America</v>
      </c>
    </row>
    <row r="377" spans="1:8" x14ac:dyDescent="0.2">
      <c r="A377" s="9" t="s">
        <v>73</v>
      </c>
      <c r="B377" s="9" t="s">
        <v>239</v>
      </c>
      <c r="C377" s="8" t="s">
        <v>51</v>
      </c>
      <c r="D377" s="8">
        <v>8</v>
      </c>
      <c r="E377" s="8">
        <f>_xlfn.XLOOKUP(D377,Data!$K$2:$K$9,Data!$L$2:$L$9,0,0,1)</f>
        <v>0.5</v>
      </c>
      <c r="F377" s="42" t="s">
        <v>31</v>
      </c>
      <c r="G377" s="11">
        <f>E377/_xlfn.XLOOKUP(A377,Data!$A$1:$A$36,Data!$B$1:$B$36,0,0,1)</f>
        <v>1.0416666666666666E-2</v>
      </c>
      <c r="H377" s="9" t="str">
        <f>VLOOKUP(F377,[1]Data!F:G,2,FALSE)</f>
        <v>Europe</v>
      </c>
    </row>
    <row r="378" spans="1:8" x14ac:dyDescent="0.2">
      <c r="A378" s="9" t="s">
        <v>73</v>
      </c>
      <c r="B378" s="9" t="s">
        <v>239</v>
      </c>
      <c r="C378" s="8" t="s">
        <v>8</v>
      </c>
      <c r="D378" s="8">
        <v>1</v>
      </c>
      <c r="E378" s="8">
        <f>_xlfn.XLOOKUP(D378,Data!$K$2:$K$9,Data!$L$2:$L$9,0,0,1)</f>
        <v>10</v>
      </c>
      <c r="F378" s="42" t="s">
        <v>42</v>
      </c>
      <c r="G378" s="11">
        <f>E378/_xlfn.XLOOKUP(A378,Data!$A$1:$A$36,Data!$B$1:$B$36,0,0,1)</f>
        <v>0.20833333333333334</v>
      </c>
      <c r="H378" s="9" t="str">
        <f>VLOOKUP(F378,[1]Data!F:G,2,FALSE)</f>
        <v>Europe</v>
      </c>
    </row>
    <row r="379" spans="1:8" x14ac:dyDescent="0.2">
      <c r="A379" s="9" t="s">
        <v>73</v>
      </c>
      <c r="B379" s="9" t="s">
        <v>239</v>
      </c>
      <c r="C379" s="8" t="s">
        <v>8</v>
      </c>
      <c r="D379" s="8">
        <v>2</v>
      </c>
      <c r="E379" s="8">
        <f>_xlfn.XLOOKUP(D379,Data!$K$2:$K$9,Data!$L$2:$L$9,0,0,1)</f>
        <v>7</v>
      </c>
      <c r="F379" s="42" t="s">
        <v>145</v>
      </c>
      <c r="G379" s="11">
        <f>E379/_xlfn.XLOOKUP(A379,Data!$A$1:$A$36,Data!$B$1:$B$36,0,0,1)</f>
        <v>0.14583333333333334</v>
      </c>
      <c r="H379" s="9" t="str">
        <f>VLOOKUP(F379,[1]Data!F:G,2,FALSE)</f>
        <v>Europe</v>
      </c>
    </row>
    <row r="380" spans="1:8" x14ac:dyDescent="0.2">
      <c r="A380" s="9" t="s">
        <v>73</v>
      </c>
      <c r="B380" s="9" t="s">
        <v>239</v>
      </c>
      <c r="C380" s="8" t="s">
        <v>8</v>
      </c>
      <c r="D380" s="8">
        <v>3</v>
      </c>
      <c r="E380" s="8">
        <f>_xlfn.XLOOKUP(D380,Data!$K$2:$K$9,Data!$L$2:$L$9,0,0,1)</f>
        <v>5</v>
      </c>
      <c r="F380" s="42" t="s">
        <v>31</v>
      </c>
      <c r="G380" s="11">
        <f>E380/_xlfn.XLOOKUP(A380,Data!$A$1:$A$36,Data!$B$1:$B$36,0,0,1)</f>
        <v>0.10416666666666667</v>
      </c>
      <c r="H380" s="9" t="str">
        <f>VLOOKUP(F380,[1]Data!F:G,2,FALSE)</f>
        <v>Europe</v>
      </c>
    </row>
    <row r="381" spans="1:8" x14ac:dyDescent="0.2">
      <c r="A381" s="9" t="s">
        <v>73</v>
      </c>
      <c r="B381" s="9" t="s">
        <v>239</v>
      </c>
      <c r="C381" s="8" t="s">
        <v>8</v>
      </c>
      <c r="D381" s="8">
        <v>4</v>
      </c>
      <c r="E381" s="8">
        <f>_xlfn.XLOOKUP(D381,Data!$K$2:$K$9,Data!$L$2:$L$9,0,0,1)</f>
        <v>2.5</v>
      </c>
      <c r="F381" s="42" t="s">
        <v>105</v>
      </c>
      <c r="G381" s="11">
        <f>E381/_xlfn.XLOOKUP(A381,Data!$A$1:$A$36,Data!$B$1:$B$36,0,0,1)</f>
        <v>5.2083333333333336E-2</v>
      </c>
      <c r="H381" s="9" t="str">
        <f>VLOOKUP(F381,[1]Data!F:G,2,FALSE)</f>
        <v>North America</v>
      </c>
    </row>
    <row r="382" spans="1:8" x14ac:dyDescent="0.2">
      <c r="A382" s="9" t="s">
        <v>73</v>
      </c>
      <c r="B382" s="9" t="s">
        <v>239</v>
      </c>
      <c r="C382" s="8" t="s">
        <v>8</v>
      </c>
      <c r="D382" s="8">
        <v>5</v>
      </c>
      <c r="E382" s="8">
        <f>_xlfn.XLOOKUP(D382,Data!$K$2:$K$9,Data!$L$2:$L$9,0,0,1)</f>
        <v>2</v>
      </c>
      <c r="F382" s="42" t="s">
        <v>238</v>
      </c>
      <c r="G382" s="11">
        <f>E382/_xlfn.XLOOKUP(A382,Data!$A$1:$A$36,Data!$B$1:$B$36,0,0,1)</f>
        <v>4.1666666666666664E-2</v>
      </c>
      <c r="H382" s="9" t="str">
        <f>VLOOKUP(F382,[1]Data!F:G,2,FALSE)</f>
        <v>Africa</v>
      </c>
    </row>
    <row r="383" spans="1:8" x14ac:dyDescent="0.2">
      <c r="A383" s="9" t="s">
        <v>73</v>
      </c>
      <c r="B383" s="9" t="s">
        <v>239</v>
      </c>
      <c r="C383" s="8" t="s">
        <v>8</v>
      </c>
      <c r="D383" s="8">
        <v>6</v>
      </c>
      <c r="E383" s="8">
        <f>_xlfn.XLOOKUP(D383,Data!$K$2:$K$9,Data!$L$2:$L$9,0,0,1)</f>
        <v>1.5</v>
      </c>
      <c r="F383" s="42" t="s">
        <v>45</v>
      </c>
      <c r="G383" s="11">
        <f>E383/_xlfn.XLOOKUP(A383,Data!$A$1:$A$36,Data!$B$1:$B$36,0,0,1)</f>
        <v>3.125E-2</v>
      </c>
      <c r="H383" s="9" t="str">
        <f>VLOOKUP(F383,[1]Data!F:G,2,FALSE)</f>
        <v>North America</v>
      </c>
    </row>
    <row r="384" spans="1:8" x14ac:dyDescent="0.2">
      <c r="A384" s="9" t="s">
        <v>73</v>
      </c>
      <c r="B384" s="9" t="s">
        <v>239</v>
      </c>
      <c r="C384" s="8" t="s">
        <v>8</v>
      </c>
      <c r="D384" s="8">
        <v>7</v>
      </c>
      <c r="E384" s="8">
        <f>_xlfn.XLOOKUP(D384,Data!$K$2:$K$9,Data!$L$2:$L$9,0,0,1)</f>
        <v>1</v>
      </c>
      <c r="F384" s="42" t="s">
        <v>26</v>
      </c>
      <c r="G384" s="11">
        <f>E384/_xlfn.XLOOKUP(A384,Data!$A$1:$A$36,Data!$B$1:$B$36,0,0,1)</f>
        <v>2.0833333333333332E-2</v>
      </c>
      <c r="H384" s="9" t="str">
        <f>VLOOKUP(F384,[1]Data!F:G,2,FALSE)</f>
        <v>Europe</v>
      </c>
    </row>
    <row r="385" spans="1:8" x14ac:dyDescent="0.2">
      <c r="A385" s="9" t="s">
        <v>73</v>
      </c>
      <c r="B385" s="9" t="s">
        <v>239</v>
      </c>
      <c r="C385" s="8" t="s">
        <v>8</v>
      </c>
      <c r="D385" s="8">
        <v>8</v>
      </c>
      <c r="E385" s="8">
        <f>_xlfn.XLOOKUP(D385,Data!$K$2:$K$9,Data!$L$2:$L$9,0,0,1)</f>
        <v>0.5</v>
      </c>
      <c r="F385" s="42" t="s">
        <v>20</v>
      </c>
      <c r="G385" s="11">
        <f>E385/_xlfn.XLOOKUP(A385,Data!$A$1:$A$36,Data!$B$1:$B$36,0,0,1)</f>
        <v>1.0416666666666666E-2</v>
      </c>
      <c r="H385" s="9" t="str">
        <f>VLOOKUP(F385,[1]Data!F:G,2,FALSE)</f>
        <v>North America</v>
      </c>
    </row>
    <row r="386" spans="1:8" x14ac:dyDescent="0.2">
      <c r="A386" s="9" t="s">
        <v>73</v>
      </c>
      <c r="B386" s="9" t="s">
        <v>204</v>
      </c>
      <c r="C386" s="8" t="s">
        <v>51</v>
      </c>
      <c r="D386" s="8">
        <v>1</v>
      </c>
      <c r="E386" s="8">
        <f>_xlfn.XLOOKUP(D386,Data!$K$2:$K$9,Data!$L$2:$L$9,0,0,1)</f>
        <v>10</v>
      </c>
      <c r="F386" s="42" t="s">
        <v>26</v>
      </c>
      <c r="G386" s="11">
        <f>E386/_xlfn.XLOOKUP(A386,Data!$A$1:$A$36,Data!$B$1:$B$36,0,0,1)</f>
        <v>0.20833333333333334</v>
      </c>
      <c r="H386" s="9" t="str">
        <f>VLOOKUP(F386,[1]Data!F:G,2,FALSE)</f>
        <v>Europe</v>
      </c>
    </row>
    <row r="387" spans="1:8" x14ac:dyDescent="0.2">
      <c r="A387" s="9" t="s">
        <v>73</v>
      </c>
      <c r="B387" s="9" t="s">
        <v>204</v>
      </c>
      <c r="C387" s="8" t="s">
        <v>51</v>
      </c>
      <c r="D387" s="8">
        <v>2</v>
      </c>
      <c r="E387" s="8">
        <f>_xlfn.XLOOKUP(D387,Data!$K$2:$K$9,Data!$L$2:$L$9,0,0,1)</f>
        <v>7</v>
      </c>
      <c r="F387" s="42" t="s">
        <v>71</v>
      </c>
      <c r="G387" s="11">
        <f>E387/_xlfn.XLOOKUP(A387,Data!$A$1:$A$36,Data!$B$1:$B$36,0,0,1)</f>
        <v>0.14583333333333334</v>
      </c>
      <c r="H387" s="9" t="str">
        <f>VLOOKUP(F387,[1]Data!F:G,2,FALSE)</f>
        <v>Oceania</v>
      </c>
    </row>
    <row r="388" spans="1:8" x14ac:dyDescent="0.2">
      <c r="A388" s="9" t="s">
        <v>73</v>
      </c>
      <c r="B388" s="9" t="s">
        <v>204</v>
      </c>
      <c r="C388" s="8" t="s">
        <v>51</v>
      </c>
      <c r="D388" s="8">
        <v>3</v>
      </c>
      <c r="E388" s="8">
        <f>_xlfn.XLOOKUP(D388,Data!$K$2:$K$9,Data!$L$2:$L$9,0,0,1)</f>
        <v>5</v>
      </c>
      <c r="F388" s="42" t="s">
        <v>17</v>
      </c>
      <c r="G388" s="11">
        <f>E388/_xlfn.XLOOKUP(A388,Data!$A$1:$A$36,Data!$B$1:$B$36,0,0,1)</f>
        <v>0.10416666666666667</v>
      </c>
      <c r="H388" s="9" t="str">
        <f>VLOOKUP(F388,[1]Data!F:G,2,FALSE)</f>
        <v>Asia</v>
      </c>
    </row>
    <row r="389" spans="1:8" x14ac:dyDescent="0.2">
      <c r="A389" s="9" t="s">
        <v>73</v>
      </c>
      <c r="B389" s="9" t="s">
        <v>204</v>
      </c>
      <c r="C389" s="8" t="s">
        <v>51</v>
      </c>
      <c r="D389" s="8">
        <v>4</v>
      </c>
      <c r="E389" s="8">
        <f>_xlfn.XLOOKUP(D389,Data!$K$2:$K$9,Data!$L$2:$L$9,0,0,1)</f>
        <v>2.5</v>
      </c>
      <c r="F389" s="42" t="s">
        <v>45</v>
      </c>
      <c r="G389" s="11">
        <f>E389/_xlfn.XLOOKUP(A389,Data!$A$1:$A$36,Data!$B$1:$B$36,0,0,1)</f>
        <v>5.2083333333333336E-2</v>
      </c>
      <c r="H389" s="9" t="str">
        <f>VLOOKUP(F389,[1]Data!F:G,2,FALSE)</f>
        <v>North America</v>
      </c>
    </row>
    <row r="390" spans="1:8" x14ac:dyDescent="0.2">
      <c r="A390" s="9" t="s">
        <v>73</v>
      </c>
      <c r="B390" s="9" t="s">
        <v>204</v>
      </c>
      <c r="C390" s="8" t="s">
        <v>51</v>
      </c>
      <c r="D390" s="8">
        <v>5</v>
      </c>
      <c r="E390" s="8">
        <f>_xlfn.XLOOKUP(D390,Data!$K$2:$K$9,Data!$L$2:$L$9,0,0,1)</f>
        <v>2</v>
      </c>
      <c r="F390" s="42" t="s">
        <v>17</v>
      </c>
      <c r="G390" s="11">
        <f>E390/_xlfn.XLOOKUP(A390,Data!$A$1:$A$36,Data!$B$1:$B$36,0,0,1)</f>
        <v>4.1666666666666664E-2</v>
      </c>
      <c r="H390" s="9" t="str">
        <f>VLOOKUP(F390,[1]Data!F:G,2,FALSE)</f>
        <v>Asia</v>
      </c>
    </row>
    <row r="391" spans="1:8" x14ac:dyDescent="0.2">
      <c r="A391" s="9" t="s">
        <v>73</v>
      </c>
      <c r="B391" s="9" t="s">
        <v>204</v>
      </c>
      <c r="C391" s="8" t="s">
        <v>51</v>
      </c>
      <c r="D391" s="8">
        <v>6</v>
      </c>
      <c r="E391" s="8">
        <f>_xlfn.XLOOKUP(D391,Data!$K$2:$K$9,Data!$L$2:$L$9,0,0,1)</f>
        <v>1.5</v>
      </c>
      <c r="F391" s="42" t="s">
        <v>38</v>
      </c>
      <c r="G391" s="11">
        <f>E391/_xlfn.XLOOKUP(A391,Data!$A$1:$A$36,Data!$B$1:$B$36,0,0,1)</f>
        <v>3.125E-2</v>
      </c>
      <c r="H391" s="9" t="str">
        <f>VLOOKUP(F391,[1]Data!F:G,2,FALSE)</f>
        <v>Europe</v>
      </c>
    </row>
    <row r="392" spans="1:8" x14ac:dyDescent="0.2">
      <c r="A392" s="9" t="s">
        <v>73</v>
      </c>
      <c r="B392" s="9" t="s">
        <v>204</v>
      </c>
      <c r="C392" s="8" t="s">
        <v>51</v>
      </c>
      <c r="D392" s="8">
        <v>7</v>
      </c>
      <c r="E392" s="8">
        <f>_xlfn.XLOOKUP(D392,Data!$K$2:$K$9,Data!$L$2:$L$9,0,0,1)</f>
        <v>1</v>
      </c>
      <c r="F392" s="42" t="s">
        <v>127</v>
      </c>
      <c r="G392" s="11">
        <f>E392/_xlfn.XLOOKUP(A392,Data!$A$1:$A$36,Data!$B$1:$B$36,0,0,1)</f>
        <v>2.0833333333333332E-2</v>
      </c>
      <c r="H392" s="9" t="str">
        <f>VLOOKUP(F392,[1]Data!F:G,2,FALSE)</f>
        <v>Europe</v>
      </c>
    </row>
    <row r="393" spans="1:8" x14ac:dyDescent="0.2">
      <c r="A393" s="9" t="s">
        <v>73</v>
      </c>
      <c r="B393" s="9" t="s">
        <v>204</v>
      </c>
      <c r="C393" s="8" t="s">
        <v>51</v>
      </c>
      <c r="D393" s="8">
        <v>8</v>
      </c>
      <c r="E393" s="8">
        <f>_xlfn.XLOOKUP(D393,Data!$K$2:$K$9,Data!$L$2:$L$9,0,0,1)</f>
        <v>0.5</v>
      </c>
      <c r="F393" s="42" t="s">
        <v>145</v>
      </c>
      <c r="G393" s="11">
        <f>E393/_xlfn.XLOOKUP(A393,Data!$A$1:$A$36,Data!$B$1:$B$36,0,0,1)</f>
        <v>1.0416666666666666E-2</v>
      </c>
      <c r="H393" s="9" t="str">
        <f>VLOOKUP(F393,[1]Data!F:G,2,FALSE)</f>
        <v>Europe</v>
      </c>
    </row>
    <row r="394" spans="1:8" x14ac:dyDescent="0.2">
      <c r="A394" s="9" t="s">
        <v>73</v>
      </c>
      <c r="B394" s="9" t="s">
        <v>206</v>
      </c>
      <c r="C394" s="8" t="s">
        <v>51</v>
      </c>
      <c r="D394" s="8">
        <v>1</v>
      </c>
      <c r="E394" s="8">
        <f>_xlfn.XLOOKUP(D394,Data!$K$2:$K$9,Data!$L$2:$L$9,0,0,1)</f>
        <v>10</v>
      </c>
      <c r="F394" s="42" t="s">
        <v>45</v>
      </c>
      <c r="G394" s="11">
        <f>E394/_xlfn.XLOOKUP(A394,Data!$A$1:$A$36,Data!$B$1:$B$36,0,0,1)</f>
        <v>0.20833333333333334</v>
      </c>
      <c r="H394" s="9" t="str">
        <f>VLOOKUP(F394,[1]Data!F:G,2,FALSE)</f>
        <v>North America</v>
      </c>
    </row>
    <row r="395" spans="1:8" x14ac:dyDescent="0.2">
      <c r="A395" s="9" t="s">
        <v>73</v>
      </c>
      <c r="B395" s="9" t="s">
        <v>206</v>
      </c>
      <c r="C395" s="8" t="s">
        <v>51</v>
      </c>
      <c r="D395" s="8">
        <v>2</v>
      </c>
      <c r="E395" s="8">
        <f>_xlfn.XLOOKUP(D395,Data!$K$2:$K$9,Data!$L$2:$L$9,0,0,1)</f>
        <v>7</v>
      </c>
      <c r="F395" s="42" t="s">
        <v>17</v>
      </c>
      <c r="G395" s="11">
        <f>E395/_xlfn.XLOOKUP(A395,Data!$A$1:$A$36,Data!$B$1:$B$36,0,0,1)</f>
        <v>0.14583333333333334</v>
      </c>
      <c r="H395" s="9" t="str">
        <f>VLOOKUP(F395,[1]Data!F:G,2,FALSE)</f>
        <v>Asia</v>
      </c>
    </row>
    <row r="396" spans="1:8" x14ac:dyDescent="0.2">
      <c r="A396" s="9" t="s">
        <v>73</v>
      </c>
      <c r="B396" s="9" t="s">
        <v>206</v>
      </c>
      <c r="C396" s="8" t="s">
        <v>51</v>
      </c>
      <c r="D396" s="8">
        <v>3</v>
      </c>
      <c r="E396" s="8">
        <f>_xlfn.XLOOKUP(D396,Data!$K$2:$K$9,Data!$L$2:$L$9,0,0,1)</f>
        <v>5</v>
      </c>
      <c r="F396" s="42" t="s">
        <v>203</v>
      </c>
      <c r="G396" s="11">
        <f>E396/_xlfn.XLOOKUP(A396,Data!$A$1:$A$36,Data!$B$1:$B$36,0,0,1)</f>
        <v>0.10416666666666667</v>
      </c>
      <c r="H396" s="9" t="str">
        <f>VLOOKUP(F396,[1]Data!F:G,2,FALSE)</f>
        <v>Europe</v>
      </c>
    </row>
    <row r="397" spans="1:8" x14ac:dyDescent="0.2">
      <c r="A397" s="9" t="s">
        <v>73</v>
      </c>
      <c r="B397" s="9" t="s">
        <v>206</v>
      </c>
      <c r="C397" s="8" t="s">
        <v>51</v>
      </c>
      <c r="D397" s="8">
        <v>4</v>
      </c>
      <c r="E397" s="8">
        <f>_xlfn.XLOOKUP(D397,Data!$K$2:$K$9,Data!$L$2:$L$9,0,0,1)</f>
        <v>2.5</v>
      </c>
      <c r="F397" s="42" t="s">
        <v>26</v>
      </c>
      <c r="G397" s="11">
        <f>E397/_xlfn.XLOOKUP(A397,Data!$A$1:$A$36,Data!$B$1:$B$36,0,0,1)</f>
        <v>5.2083333333333336E-2</v>
      </c>
      <c r="H397" s="9" t="str">
        <f>VLOOKUP(F397,[1]Data!F:G,2,FALSE)</f>
        <v>Europe</v>
      </c>
    </row>
    <row r="398" spans="1:8" x14ac:dyDescent="0.2">
      <c r="A398" s="9" t="s">
        <v>73</v>
      </c>
      <c r="B398" s="9" t="s">
        <v>206</v>
      </c>
      <c r="C398" s="8" t="s">
        <v>51</v>
      </c>
      <c r="D398" s="8">
        <v>5</v>
      </c>
      <c r="E398" s="8">
        <f>_xlfn.XLOOKUP(D398,Data!$K$2:$K$9,Data!$L$2:$L$9,0,0,1)</f>
        <v>2</v>
      </c>
      <c r="F398" s="42" t="s">
        <v>127</v>
      </c>
      <c r="G398" s="11">
        <f>E398/_xlfn.XLOOKUP(A398,Data!$A$1:$A$36,Data!$B$1:$B$36,0,0,1)</f>
        <v>4.1666666666666664E-2</v>
      </c>
      <c r="H398" s="9" t="str">
        <f>VLOOKUP(F398,[1]Data!F:G,2,FALSE)</f>
        <v>Europe</v>
      </c>
    </row>
    <row r="399" spans="1:8" x14ac:dyDescent="0.2">
      <c r="A399" s="9" t="s">
        <v>73</v>
      </c>
      <c r="B399" s="9" t="s">
        <v>206</v>
      </c>
      <c r="C399" s="8" t="s">
        <v>51</v>
      </c>
      <c r="D399" s="8">
        <v>6</v>
      </c>
      <c r="E399" s="8">
        <f>_xlfn.XLOOKUP(D399,Data!$K$2:$K$9,Data!$L$2:$L$9,0,0,1)</f>
        <v>1.5</v>
      </c>
      <c r="F399" s="42" t="s">
        <v>26</v>
      </c>
      <c r="G399" s="11">
        <f>E399/_xlfn.XLOOKUP(A399,Data!$A$1:$A$36,Data!$B$1:$B$36,0,0,1)</f>
        <v>3.125E-2</v>
      </c>
      <c r="H399" s="9" t="str">
        <f>VLOOKUP(F399,[1]Data!F:G,2,FALSE)</f>
        <v>Europe</v>
      </c>
    </row>
    <row r="400" spans="1:8" x14ac:dyDescent="0.2">
      <c r="A400" s="9" t="s">
        <v>73</v>
      </c>
      <c r="B400" s="9" t="s">
        <v>206</v>
      </c>
      <c r="C400" s="8" t="s">
        <v>51</v>
      </c>
      <c r="D400" s="8">
        <v>7</v>
      </c>
      <c r="E400" s="8">
        <f>_xlfn.XLOOKUP(D400,Data!$K$2:$K$9,Data!$L$2:$L$9,0,0,1)</f>
        <v>1</v>
      </c>
      <c r="F400" s="42" t="s">
        <v>38</v>
      </c>
      <c r="G400" s="11">
        <f>E400/_xlfn.XLOOKUP(A400,Data!$A$1:$A$36,Data!$B$1:$B$36,0,0,1)</f>
        <v>2.0833333333333332E-2</v>
      </c>
      <c r="H400" s="9" t="str">
        <f>VLOOKUP(F400,[1]Data!F:G,2,FALSE)</f>
        <v>Europe</v>
      </c>
    </row>
    <row r="401" spans="1:8" x14ac:dyDescent="0.2">
      <c r="A401" s="9" t="s">
        <v>73</v>
      </c>
      <c r="B401" s="9" t="s">
        <v>206</v>
      </c>
      <c r="C401" s="8" t="s">
        <v>51</v>
      </c>
      <c r="D401" s="8">
        <v>8</v>
      </c>
      <c r="E401" s="8">
        <f>_xlfn.XLOOKUP(D401,Data!$K$2:$K$9,Data!$L$2:$L$9,0,0,1)</f>
        <v>0.5</v>
      </c>
      <c r="F401" s="42" t="s">
        <v>31</v>
      </c>
      <c r="G401" s="11">
        <f>E401/_xlfn.XLOOKUP(A401,Data!$A$1:$A$36,Data!$B$1:$B$36,0,0,1)</f>
        <v>1.0416666666666666E-2</v>
      </c>
      <c r="H401" s="9" t="str">
        <f>VLOOKUP(F401,[1]Data!F:G,2,FALSE)</f>
        <v>Europe</v>
      </c>
    </row>
    <row r="402" spans="1:8" x14ac:dyDescent="0.2">
      <c r="A402" s="9" t="s">
        <v>73</v>
      </c>
      <c r="B402" s="9" t="s">
        <v>209</v>
      </c>
      <c r="C402" s="8" t="s">
        <v>51</v>
      </c>
      <c r="D402" s="8">
        <v>1</v>
      </c>
      <c r="E402" s="8">
        <f>_xlfn.XLOOKUP(D402,Data!$K$2:$K$9,Data!$L$2:$L$9,0,0,1)</f>
        <v>10</v>
      </c>
      <c r="F402" s="42" t="s">
        <v>14</v>
      </c>
      <c r="G402" s="11">
        <f>E402/_xlfn.XLOOKUP(A402,Data!$A$1:$A$36,Data!$B$1:$B$36,0,0,1)</f>
        <v>0.20833333333333334</v>
      </c>
      <c r="H402" s="9" t="str">
        <f>VLOOKUP(F402,[1]Data!F:G,2,FALSE)</f>
        <v>North America</v>
      </c>
    </row>
    <row r="403" spans="1:8" x14ac:dyDescent="0.2">
      <c r="A403" s="9" t="s">
        <v>73</v>
      </c>
      <c r="B403" s="9" t="s">
        <v>209</v>
      </c>
      <c r="C403" s="8" t="s">
        <v>51</v>
      </c>
      <c r="D403" s="8">
        <v>2</v>
      </c>
      <c r="E403" s="8">
        <f>_xlfn.XLOOKUP(D403,Data!$K$2:$K$9,Data!$L$2:$L$9,0,0,1)</f>
        <v>7</v>
      </c>
      <c r="F403" s="42" t="s">
        <v>45</v>
      </c>
      <c r="G403" s="11">
        <f>E403/_xlfn.XLOOKUP(A403,Data!$A$1:$A$36,Data!$B$1:$B$36,0,0,1)</f>
        <v>0.14583333333333334</v>
      </c>
      <c r="H403" s="9" t="str">
        <f>VLOOKUP(F403,[1]Data!F:G,2,FALSE)</f>
        <v>North America</v>
      </c>
    </row>
    <row r="404" spans="1:8" x14ac:dyDescent="0.2">
      <c r="A404" s="9" t="s">
        <v>73</v>
      </c>
      <c r="B404" s="9" t="s">
        <v>209</v>
      </c>
      <c r="C404" s="8" t="s">
        <v>51</v>
      </c>
      <c r="D404" s="8">
        <v>3</v>
      </c>
      <c r="E404" s="8">
        <f>_xlfn.XLOOKUP(D404,Data!$K$2:$K$9,Data!$L$2:$L$9,0,0,1)</f>
        <v>5</v>
      </c>
      <c r="F404" s="42" t="s">
        <v>17</v>
      </c>
      <c r="G404" s="11">
        <f>E404/_xlfn.XLOOKUP(A404,Data!$A$1:$A$36,Data!$B$1:$B$36,0,0,1)</f>
        <v>0.10416666666666667</v>
      </c>
      <c r="H404" s="9" t="str">
        <f>VLOOKUP(F404,[1]Data!F:G,2,FALSE)</f>
        <v>Asia</v>
      </c>
    </row>
    <row r="405" spans="1:8" x14ac:dyDescent="0.2">
      <c r="A405" s="9" t="s">
        <v>73</v>
      </c>
      <c r="B405" s="9" t="s">
        <v>209</v>
      </c>
      <c r="C405" s="8" t="s">
        <v>51</v>
      </c>
      <c r="D405" s="8">
        <v>4</v>
      </c>
      <c r="E405" s="8">
        <f>_xlfn.XLOOKUP(D405,Data!$K$2:$K$9,Data!$L$2:$L$9,0,0,1)</f>
        <v>2.5</v>
      </c>
      <c r="F405" s="42" t="s">
        <v>59</v>
      </c>
      <c r="G405" s="11">
        <f>E405/_xlfn.XLOOKUP(A405,Data!$A$1:$A$36,Data!$B$1:$B$36,0,0,1)</f>
        <v>5.2083333333333336E-2</v>
      </c>
      <c r="H405" s="9" t="str">
        <f>VLOOKUP(F405,[1]Data!F:G,2,FALSE)</f>
        <v>Europe</v>
      </c>
    </row>
    <row r="406" spans="1:8" x14ac:dyDescent="0.2">
      <c r="A406" s="9" t="s">
        <v>73</v>
      </c>
      <c r="B406" s="9" t="s">
        <v>209</v>
      </c>
      <c r="C406" s="8" t="s">
        <v>51</v>
      </c>
      <c r="D406" s="8">
        <v>5</v>
      </c>
      <c r="E406" s="8">
        <f>_xlfn.XLOOKUP(D406,Data!$K$2:$K$9,Data!$L$2:$L$9,0,0,1)</f>
        <v>2</v>
      </c>
      <c r="F406" s="42" t="s">
        <v>24</v>
      </c>
      <c r="G406" s="11">
        <f>E406/_xlfn.XLOOKUP(A406,Data!$A$1:$A$36,Data!$B$1:$B$36,0,0,1)</f>
        <v>4.1666666666666664E-2</v>
      </c>
      <c r="H406" s="9" t="str">
        <f>VLOOKUP(F406,[1]Data!F:G,2,FALSE)</f>
        <v>Europe</v>
      </c>
    </row>
    <row r="407" spans="1:8" x14ac:dyDescent="0.2">
      <c r="A407" s="9" t="s">
        <v>73</v>
      </c>
      <c r="B407" s="9" t="s">
        <v>209</v>
      </c>
      <c r="C407" s="8" t="s">
        <v>51</v>
      </c>
      <c r="D407" s="8">
        <v>6</v>
      </c>
      <c r="E407" s="8">
        <f>_xlfn.XLOOKUP(D407,Data!$K$2:$K$9,Data!$L$2:$L$9,0,0,1)</f>
        <v>1.5</v>
      </c>
      <c r="F407" s="42" t="s">
        <v>24</v>
      </c>
      <c r="G407" s="11">
        <f>E407/_xlfn.XLOOKUP(A407,Data!$A$1:$A$36,Data!$B$1:$B$36,0,0,1)</f>
        <v>3.125E-2</v>
      </c>
      <c r="H407" s="9" t="str">
        <f>VLOOKUP(F407,[1]Data!F:G,2,FALSE)</f>
        <v>Europe</v>
      </c>
    </row>
    <row r="408" spans="1:8" x14ac:dyDescent="0.2">
      <c r="A408" s="9" t="s">
        <v>73</v>
      </c>
      <c r="B408" s="9" t="s">
        <v>209</v>
      </c>
      <c r="C408" s="8" t="s">
        <v>51</v>
      </c>
      <c r="D408" s="8">
        <v>7</v>
      </c>
      <c r="E408" s="8">
        <f>_xlfn.XLOOKUP(D408,Data!$K$2:$K$9,Data!$L$2:$L$9,0,0,1)</f>
        <v>1</v>
      </c>
      <c r="F408" s="42" t="s">
        <v>53</v>
      </c>
      <c r="G408" s="11">
        <f>E408/_xlfn.XLOOKUP(A408,Data!$A$1:$A$36,Data!$B$1:$B$36,0,0,1)</f>
        <v>2.0833333333333332E-2</v>
      </c>
      <c r="H408" s="9" t="str">
        <f>VLOOKUP(F408,[1]Data!F:G,2,FALSE)</f>
        <v>Europe</v>
      </c>
    </row>
    <row r="409" spans="1:8" x14ac:dyDescent="0.2">
      <c r="A409" s="9" t="s">
        <v>73</v>
      </c>
      <c r="B409" s="9" t="s">
        <v>209</v>
      </c>
      <c r="C409" s="8" t="s">
        <v>51</v>
      </c>
      <c r="D409" s="8">
        <v>8</v>
      </c>
      <c r="E409" s="8">
        <f>_xlfn.XLOOKUP(D409,Data!$K$2:$K$9,Data!$L$2:$L$9,0,0,1)</f>
        <v>0.5</v>
      </c>
      <c r="F409" s="42" t="s">
        <v>162</v>
      </c>
      <c r="G409" s="11">
        <f>E409/_xlfn.XLOOKUP(A409,Data!$A$1:$A$36,Data!$B$1:$B$36,0,0,1)</f>
        <v>1.0416666666666666E-2</v>
      </c>
      <c r="H409" s="9" t="str">
        <f>VLOOKUP(F409,[1]Data!F:G,2,FALSE)</f>
        <v>South America</v>
      </c>
    </row>
    <row r="410" spans="1:8" x14ac:dyDescent="0.2">
      <c r="A410" s="9" t="s">
        <v>73</v>
      </c>
      <c r="B410" s="9" t="s">
        <v>210</v>
      </c>
      <c r="C410" s="8" t="s">
        <v>51</v>
      </c>
      <c r="D410" s="8">
        <v>1</v>
      </c>
      <c r="E410" s="8">
        <f>_xlfn.XLOOKUP(D410,Data!$K$2:$K$9,Data!$L$2:$L$9,0,0,1)</f>
        <v>10</v>
      </c>
      <c r="F410" s="42" t="s">
        <v>32</v>
      </c>
      <c r="G410" s="11">
        <f>E410/_xlfn.XLOOKUP(A410,Data!$A$1:$A$36,Data!$B$1:$B$36,0,0,1)</f>
        <v>0.20833333333333334</v>
      </c>
      <c r="H410" s="9" t="str">
        <f>VLOOKUP(F410,[1]Data!F:G,2,FALSE)</f>
        <v>Asia</v>
      </c>
    </row>
    <row r="411" spans="1:8" x14ac:dyDescent="0.2">
      <c r="A411" s="9" t="s">
        <v>73</v>
      </c>
      <c r="B411" s="9" t="s">
        <v>210</v>
      </c>
      <c r="C411" s="8" t="s">
        <v>51</v>
      </c>
      <c r="D411" s="8">
        <v>2</v>
      </c>
      <c r="E411" s="8">
        <f>_xlfn.XLOOKUP(D411,Data!$K$2:$K$9,Data!$L$2:$L$9,0,0,1)</f>
        <v>7</v>
      </c>
      <c r="F411" s="42" t="s">
        <v>40</v>
      </c>
      <c r="G411" s="11">
        <f>E411/_xlfn.XLOOKUP(A411,Data!$A$1:$A$36,Data!$B$1:$B$36,0,0,1)</f>
        <v>0.14583333333333334</v>
      </c>
      <c r="H411" s="9" t="str">
        <f>VLOOKUP(F411,[1]Data!F:G,2,FALSE)</f>
        <v>Africa</v>
      </c>
    </row>
    <row r="412" spans="1:8" x14ac:dyDescent="0.2">
      <c r="A412" s="9" t="s">
        <v>73</v>
      </c>
      <c r="B412" s="9" t="s">
        <v>210</v>
      </c>
      <c r="C412" s="8" t="s">
        <v>51</v>
      </c>
      <c r="D412" s="8">
        <v>3</v>
      </c>
      <c r="E412" s="8">
        <f>_xlfn.XLOOKUP(D412,Data!$K$2:$K$9,Data!$L$2:$L$9,0,0,1)</f>
        <v>5</v>
      </c>
      <c r="F412" s="42" t="s">
        <v>21</v>
      </c>
      <c r="G412" s="11">
        <f>E412/_xlfn.XLOOKUP(A412,Data!$A$1:$A$36,Data!$B$1:$B$36,0,0,1)</f>
        <v>0.10416666666666667</v>
      </c>
      <c r="H412" s="9" t="str">
        <f>VLOOKUP(F412,[1]Data!F:G,2,FALSE)</f>
        <v>Europe</v>
      </c>
    </row>
    <row r="413" spans="1:8" x14ac:dyDescent="0.2">
      <c r="A413" s="9" t="s">
        <v>73</v>
      </c>
      <c r="B413" s="9" t="s">
        <v>210</v>
      </c>
      <c r="C413" s="8" t="s">
        <v>51</v>
      </c>
      <c r="D413" s="8">
        <v>4</v>
      </c>
      <c r="E413" s="8">
        <f>_xlfn.XLOOKUP(D413,Data!$K$2:$K$9,Data!$L$2:$L$9,0,0,1)</f>
        <v>2.5</v>
      </c>
      <c r="F413" s="42" t="s">
        <v>203</v>
      </c>
      <c r="G413" s="11">
        <f>E413/_xlfn.XLOOKUP(A413,Data!$A$1:$A$36,Data!$B$1:$B$36,0,0,1)</f>
        <v>5.2083333333333336E-2</v>
      </c>
      <c r="H413" s="9" t="str">
        <f>VLOOKUP(F413,[1]Data!F:G,2,FALSE)</f>
        <v>Europe</v>
      </c>
    </row>
    <row r="414" spans="1:8" x14ac:dyDescent="0.2">
      <c r="A414" s="9" t="s">
        <v>73</v>
      </c>
      <c r="B414" s="9" t="s">
        <v>210</v>
      </c>
      <c r="C414" s="8" t="s">
        <v>51</v>
      </c>
      <c r="D414" s="8">
        <v>5</v>
      </c>
      <c r="E414" s="8">
        <f>_xlfn.XLOOKUP(D414,Data!$K$2:$K$9,Data!$L$2:$L$9,0,0,1)</f>
        <v>2</v>
      </c>
      <c r="F414" s="42" t="s">
        <v>19</v>
      </c>
      <c r="G414" s="11">
        <f>E414/_xlfn.XLOOKUP(A414,Data!$A$1:$A$36,Data!$B$1:$B$36,0,0,1)</f>
        <v>4.1666666666666664E-2</v>
      </c>
      <c r="H414" s="9" t="str">
        <f>VLOOKUP(F414,[1]Data!F:G,2,FALSE)</f>
        <v>South America</v>
      </c>
    </row>
    <row r="415" spans="1:8" x14ac:dyDescent="0.2">
      <c r="A415" s="9" t="s">
        <v>73</v>
      </c>
      <c r="B415" s="9" t="s">
        <v>210</v>
      </c>
      <c r="C415" s="8" t="s">
        <v>51</v>
      </c>
      <c r="D415" s="8">
        <v>6</v>
      </c>
      <c r="E415" s="8">
        <f>_xlfn.XLOOKUP(D415,Data!$K$2:$K$9,Data!$L$2:$L$9,0,0,1)</f>
        <v>1.5</v>
      </c>
      <c r="F415" s="42" t="s">
        <v>42</v>
      </c>
      <c r="G415" s="11">
        <f>E415/_xlfn.XLOOKUP(A415,Data!$A$1:$A$36,Data!$B$1:$B$36,0,0,1)</f>
        <v>3.125E-2</v>
      </c>
      <c r="H415" s="9" t="str">
        <f>VLOOKUP(F415,[1]Data!F:G,2,FALSE)</f>
        <v>Europe</v>
      </c>
    </row>
    <row r="416" spans="1:8" x14ac:dyDescent="0.2">
      <c r="A416" s="9" t="s">
        <v>73</v>
      </c>
      <c r="B416" s="9" t="s">
        <v>210</v>
      </c>
      <c r="C416" s="8" t="s">
        <v>51</v>
      </c>
      <c r="D416" s="8">
        <v>7</v>
      </c>
      <c r="E416" s="8">
        <f>_xlfn.XLOOKUP(D416,Data!$K$2:$K$9,Data!$L$2:$L$9,0,0,1)</f>
        <v>1</v>
      </c>
      <c r="F416" s="42" t="s">
        <v>10</v>
      </c>
      <c r="G416" s="11">
        <f>E416/_xlfn.XLOOKUP(A416,Data!$A$1:$A$36,Data!$B$1:$B$36,0,0,1)</f>
        <v>2.0833333333333332E-2</v>
      </c>
      <c r="H416" s="9" t="str">
        <f>VLOOKUP(F416,[1]Data!F:G,2,FALSE)</f>
        <v>Oceania</v>
      </c>
    </row>
    <row r="417" spans="1:8" x14ac:dyDescent="0.2">
      <c r="A417" s="9" t="s">
        <v>73</v>
      </c>
      <c r="B417" s="9" t="s">
        <v>210</v>
      </c>
      <c r="C417" s="8" t="s">
        <v>51</v>
      </c>
      <c r="D417" s="8">
        <v>8</v>
      </c>
      <c r="E417" s="8">
        <f>_xlfn.XLOOKUP(D417,Data!$K$2:$K$9,Data!$L$2:$L$9,0,0,1)</f>
        <v>0.5</v>
      </c>
      <c r="F417" s="42" t="s">
        <v>59</v>
      </c>
      <c r="G417" s="11">
        <f>E417/_xlfn.XLOOKUP(A417,Data!$A$1:$A$36,Data!$B$1:$B$36,0,0,1)</f>
        <v>1.0416666666666666E-2</v>
      </c>
      <c r="H417" s="9" t="str">
        <f>VLOOKUP(F417,[1]Data!F:G,2,FALSE)</f>
        <v>Europe</v>
      </c>
    </row>
    <row r="418" spans="1:8" x14ac:dyDescent="0.2">
      <c r="A418" s="9" t="s">
        <v>73</v>
      </c>
      <c r="B418" s="9" t="s">
        <v>242</v>
      </c>
      <c r="C418" s="8" t="s">
        <v>51</v>
      </c>
      <c r="D418" s="8">
        <v>1</v>
      </c>
      <c r="E418" s="8">
        <f>_xlfn.XLOOKUP(D418,Data!$K$2:$K$9,Data!$L$2:$L$9,0,0,1)</f>
        <v>10</v>
      </c>
      <c r="F418" s="42" t="s">
        <v>141</v>
      </c>
      <c r="G418" s="11">
        <f>E418/_xlfn.XLOOKUP(A418,Data!$A$1:$A$36,Data!$B$1:$B$36,0,0,1)</f>
        <v>0.20833333333333334</v>
      </c>
      <c r="H418" s="9" t="str">
        <f>VLOOKUP(F418,[1]Data!F:G,2,FALSE)</f>
        <v>Europe</v>
      </c>
    </row>
    <row r="419" spans="1:8" x14ac:dyDescent="0.2">
      <c r="A419" s="9" t="s">
        <v>73</v>
      </c>
      <c r="B419" s="9" t="s">
        <v>242</v>
      </c>
      <c r="C419" s="8" t="s">
        <v>51</v>
      </c>
      <c r="D419" s="8">
        <v>2</v>
      </c>
      <c r="E419" s="8">
        <f>_xlfn.XLOOKUP(D419,Data!$K$2:$K$9,Data!$L$2:$L$9,0,0,1)</f>
        <v>7</v>
      </c>
      <c r="F419" s="42" t="s">
        <v>27</v>
      </c>
      <c r="G419" s="11">
        <f>E419/_xlfn.XLOOKUP(A419,Data!$A$1:$A$36,Data!$B$1:$B$36,0,0,1)</f>
        <v>0.14583333333333334</v>
      </c>
      <c r="H419" s="9" t="str">
        <f>VLOOKUP(F419,[1]Data!F:G,2,FALSE)</f>
        <v>Europe</v>
      </c>
    </row>
    <row r="420" spans="1:8" x14ac:dyDescent="0.2">
      <c r="A420" s="9" t="s">
        <v>73</v>
      </c>
      <c r="B420" s="9" t="s">
        <v>242</v>
      </c>
      <c r="C420" s="8" t="s">
        <v>51</v>
      </c>
      <c r="D420" s="8">
        <v>3</v>
      </c>
      <c r="E420" s="8">
        <f>_xlfn.XLOOKUP(D420,Data!$K$2:$K$9,Data!$L$2:$L$9,0,0,1)</f>
        <v>5</v>
      </c>
      <c r="F420" s="42" t="s">
        <v>141</v>
      </c>
      <c r="G420" s="11">
        <f>E420/_xlfn.XLOOKUP(A420,Data!$A$1:$A$36,Data!$B$1:$B$36,0,0,1)</f>
        <v>0.10416666666666667</v>
      </c>
      <c r="H420" s="9" t="str">
        <f>VLOOKUP(F420,[1]Data!F:G,2,FALSE)</f>
        <v>Europe</v>
      </c>
    </row>
    <row r="421" spans="1:8" x14ac:dyDescent="0.2">
      <c r="A421" s="9" t="s">
        <v>73</v>
      </c>
      <c r="B421" s="9" t="s">
        <v>242</v>
      </c>
      <c r="C421" s="8" t="s">
        <v>51</v>
      </c>
      <c r="D421" s="8">
        <v>4</v>
      </c>
      <c r="E421" s="8">
        <f>_xlfn.XLOOKUP(D421,Data!$K$2:$K$9,Data!$L$2:$L$9,0,0,1)</f>
        <v>2.5</v>
      </c>
      <c r="F421" s="42" t="s">
        <v>137</v>
      </c>
      <c r="G421" s="11">
        <f>E421/_xlfn.XLOOKUP(A421,Data!$A$1:$A$36,Data!$B$1:$B$36,0,0,1)</f>
        <v>5.2083333333333336E-2</v>
      </c>
      <c r="H421" s="9" t="str">
        <f>VLOOKUP(F421,[1]Data!F:G,2,FALSE)</f>
        <v>Europe</v>
      </c>
    </row>
    <row r="422" spans="1:8" x14ac:dyDescent="0.2">
      <c r="A422" s="9" t="s">
        <v>73</v>
      </c>
      <c r="B422" s="9" t="s">
        <v>242</v>
      </c>
      <c r="C422" s="8" t="s">
        <v>51</v>
      </c>
      <c r="D422" s="8">
        <v>5</v>
      </c>
      <c r="E422" s="8">
        <f>_xlfn.XLOOKUP(D422,Data!$K$2:$K$9,Data!$L$2:$L$9,0,0,1)</f>
        <v>2</v>
      </c>
      <c r="F422" s="42" t="s">
        <v>45</v>
      </c>
      <c r="G422" s="11">
        <f>E422/_xlfn.XLOOKUP(A422,Data!$A$1:$A$36,Data!$B$1:$B$36,0,0,1)</f>
        <v>4.1666666666666664E-2</v>
      </c>
      <c r="H422" s="9" t="str">
        <f>VLOOKUP(F422,[1]Data!F:G,2,FALSE)</f>
        <v>North America</v>
      </c>
    </row>
    <row r="423" spans="1:8" x14ac:dyDescent="0.2">
      <c r="A423" s="9" t="s">
        <v>73</v>
      </c>
      <c r="B423" s="9" t="s">
        <v>242</v>
      </c>
      <c r="C423" s="8" t="s">
        <v>51</v>
      </c>
      <c r="D423" s="8">
        <v>6</v>
      </c>
      <c r="E423" s="8">
        <f>_xlfn.XLOOKUP(D423,Data!$K$2:$K$9,Data!$L$2:$L$9,0,0,1)</f>
        <v>1.5</v>
      </c>
      <c r="F423" s="42" t="s">
        <v>38</v>
      </c>
      <c r="G423" s="11">
        <f>E423/_xlfn.XLOOKUP(A423,Data!$A$1:$A$36,Data!$B$1:$B$36,0,0,1)</f>
        <v>3.125E-2</v>
      </c>
      <c r="H423" s="9" t="str">
        <f>VLOOKUP(F423,[1]Data!F:G,2,FALSE)</f>
        <v>Europe</v>
      </c>
    </row>
    <row r="424" spans="1:8" x14ac:dyDescent="0.2">
      <c r="A424" s="9" t="s">
        <v>73</v>
      </c>
      <c r="B424" s="9" t="s">
        <v>242</v>
      </c>
      <c r="C424" s="8" t="s">
        <v>51</v>
      </c>
      <c r="D424" s="8">
        <v>7</v>
      </c>
      <c r="E424" s="8">
        <f>_xlfn.XLOOKUP(D424,Data!$K$2:$K$9,Data!$L$2:$L$9,0,0,1)</f>
        <v>1</v>
      </c>
      <c r="F424" s="42" t="s">
        <v>19</v>
      </c>
      <c r="G424" s="11">
        <f>E424/_xlfn.XLOOKUP(A424,Data!$A$1:$A$36,Data!$B$1:$B$36,0,0,1)</f>
        <v>2.0833333333333332E-2</v>
      </c>
      <c r="H424" s="9" t="str">
        <f>VLOOKUP(F424,[1]Data!F:G,2,FALSE)</f>
        <v>South America</v>
      </c>
    </row>
    <row r="425" spans="1:8" x14ac:dyDescent="0.2">
      <c r="A425" s="9" t="s">
        <v>73</v>
      </c>
      <c r="B425" s="9" t="s">
        <v>242</v>
      </c>
      <c r="C425" s="8" t="s">
        <v>51</v>
      </c>
      <c r="D425" s="8">
        <v>7</v>
      </c>
      <c r="E425" s="8">
        <f>_xlfn.XLOOKUP(D425,Data!$K$2:$K$9,Data!$L$2:$L$9,0,0,1)</f>
        <v>1</v>
      </c>
      <c r="F425" s="9" t="s">
        <v>143</v>
      </c>
      <c r="G425" s="11">
        <f>E425/_xlfn.XLOOKUP(A425,Data!$A$1:$A$36,Data!$B$1:$B$36,0,0,1)</f>
        <v>2.0833333333333332E-2</v>
      </c>
      <c r="H425" s="9" t="str">
        <f>VLOOKUP(F425,[1]Data!F:G,2,FALSE)</f>
        <v>Europe</v>
      </c>
    </row>
    <row r="426" spans="1:8" x14ac:dyDescent="0.2">
      <c r="A426" s="9" t="s">
        <v>73</v>
      </c>
      <c r="B426" s="9" t="s">
        <v>242</v>
      </c>
      <c r="C426" s="8" t="s">
        <v>51</v>
      </c>
      <c r="D426" s="8">
        <v>7</v>
      </c>
      <c r="E426" s="8">
        <f>_xlfn.XLOOKUP(D426,Data!$K$2:$K$9,Data!$L$2:$L$9,0,0,1)</f>
        <v>1</v>
      </c>
      <c r="F426" s="9" t="s">
        <v>38</v>
      </c>
      <c r="G426" s="11">
        <f>E426/_xlfn.XLOOKUP(A426,Data!$A$1:$A$36,Data!$B$1:$B$36,0,0,1)</f>
        <v>2.0833333333333332E-2</v>
      </c>
      <c r="H426" s="9" t="str">
        <f>VLOOKUP(F426,[1]Data!F:G,2,FALSE)</f>
        <v>Europe</v>
      </c>
    </row>
    <row r="427" spans="1:8" x14ac:dyDescent="0.2">
      <c r="A427" s="9" t="s">
        <v>73</v>
      </c>
      <c r="B427" s="9" t="s">
        <v>184</v>
      </c>
      <c r="C427" s="8" t="s">
        <v>67</v>
      </c>
      <c r="D427" s="8">
        <v>1</v>
      </c>
      <c r="E427" s="8">
        <f>_xlfn.XLOOKUP(D427,Data!$K$2:$K$9,Data!$L$2:$L$9,0,0,1)</f>
        <v>10</v>
      </c>
      <c r="F427" s="9" t="s">
        <v>38</v>
      </c>
      <c r="G427" s="11">
        <f>E427/_xlfn.XLOOKUP(A427,Data!$A$1:$A$36,Data!$B$1:$B$36,0,0,1)</f>
        <v>0.20833333333333334</v>
      </c>
      <c r="H427" s="9" t="str">
        <f>VLOOKUP(F427,[1]Data!F:G,2,FALSE)</f>
        <v>Europe</v>
      </c>
    </row>
    <row r="428" spans="1:8" x14ac:dyDescent="0.2">
      <c r="A428" s="9" t="s">
        <v>73</v>
      </c>
      <c r="B428" s="9" t="s">
        <v>184</v>
      </c>
      <c r="C428" s="8" t="s">
        <v>67</v>
      </c>
      <c r="D428" s="8">
        <v>2</v>
      </c>
      <c r="E428" s="8">
        <f>_xlfn.XLOOKUP(D428,Data!$K$2:$K$9,Data!$L$2:$L$9,0,0,1)</f>
        <v>7</v>
      </c>
      <c r="F428" s="9" t="s">
        <v>45</v>
      </c>
      <c r="G428" s="11">
        <f>E428/_xlfn.XLOOKUP(A428,Data!$A$1:$A$36,Data!$B$1:$B$36,0,0,1)</f>
        <v>0.14583333333333334</v>
      </c>
      <c r="H428" s="9" t="str">
        <f>VLOOKUP(F428,[1]Data!F:G,2,FALSE)</f>
        <v>North America</v>
      </c>
    </row>
    <row r="429" spans="1:8" x14ac:dyDescent="0.2">
      <c r="A429" s="9" t="s">
        <v>73</v>
      </c>
      <c r="B429" s="9" t="s">
        <v>184</v>
      </c>
      <c r="C429" s="8" t="s">
        <v>67</v>
      </c>
      <c r="D429" s="8">
        <v>3</v>
      </c>
      <c r="E429" s="8">
        <f>_xlfn.XLOOKUP(D429,Data!$K$2:$K$9,Data!$L$2:$L$9,0,0,1)</f>
        <v>5</v>
      </c>
      <c r="F429" s="9" t="s">
        <v>27</v>
      </c>
      <c r="G429" s="11">
        <f>E429/_xlfn.XLOOKUP(A429,Data!$A$1:$A$36,Data!$B$1:$B$36,0,0,1)</f>
        <v>0.10416666666666667</v>
      </c>
      <c r="H429" s="9" t="str">
        <f>VLOOKUP(F429,[1]Data!F:G,2,FALSE)</f>
        <v>Europe</v>
      </c>
    </row>
    <row r="430" spans="1:8" x14ac:dyDescent="0.2">
      <c r="A430" s="9" t="s">
        <v>73</v>
      </c>
      <c r="B430" s="9" t="s">
        <v>184</v>
      </c>
      <c r="C430" s="8" t="s">
        <v>67</v>
      </c>
      <c r="D430" s="8">
        <v>4</v>
      </c>
      <c r="E430" s="8">
        <f>_xlfn.XLOOKUP(D430,Data!$K$2:$K$9,Data!$L$2:$L$9,0,0,1)</f>
        <v>2.5</v>
      </c>
      <c r="F430" s="9" t="s">
        <v>141</v>
      </c>
      <c r="G430" s="11">
        <f>E430/_xlfn.XLOOKUP(A430,Data!$A$1:$A$36,Data!$B$1:$B$36,0,0,1)</f>
        <v>5.2083333333333336E-2</v>
      </c>
      <c r="H430" s="9" t="str">
        <f>VLOOKUP(F430,[1]Data!F:G,2,FALSE)</f>
        <v>Europe</v>
      </c>
    </row>
    <row r="431" spans="1:8" x14ac:dyDescent="0.2">
      <c r="A431" s="9" t="s">
        <v>73</v>
      </c>
      <c r="B431" s="9" t="s">
        <v>184</v>
      </c>
      <c r="C431" s="8" t="s">
        <v>67</v>
      </c>
      <c r="D431" s="8">
        <v>5</v>
      </c>
      <c r="E431" s="8">
        <f>_xlfn.XLOOKUP(D431,Data!$K$2:$K$9,Data!$L$2:$L$9,0,0,1)</f>
        <v>2</v>
      </c>
      <c r="F431" s="9" t="s">
        <v>105</v>
      </c>
      <c r="G431" s="11">
        <f>E431/_xlfn.XLOOKUP(A431,Data!$A$1:$A$36,Data!$B$1:$B$36,0,0,1)</f>
        <v>4.1666666666666664E-2</v>
      </c>
      <c r="H431" s="9" t="str">
        <f>VLOOKUP(F431,[1]Data!F:G,2,FALSE)</f>
        <v>North America</v>
      </c>
    </row>
    <row r="432" spans="1:8" x14ac:dyDescent="0.2">
      <c r="A432" s="9" t="s">
        <v>73</v>
      </c>
      <c r="B432" s="9" t="s">
        <v>184</v>
      </c>
      <c r="C432" s="8" t="s">
        <v>67</v>
      </c>
      <c r="D432" s="8">
        <v>6</v>
      </c>
      <c r="E432" s="8">
        <f>_xlfn.XLOOKUP(D432,Data!$K$2:$K$9,Data!$L$2:$L$9,0,0,1)</f>
        <v>1.5</v>
      </c>
      <c r="F432" s="9" t="s">
        <v>31</v>
      </c>
      <c r="G432" s="11">
        <f>E432/_xlfn.XLOOKUP(A432,Data!$A$1:$A$36,Data!$B$1:$B$36,0,0,1)</f>
        <v>3.125E-2</v>
      </c>
      <c r="H432" s="9" t="str">
        <f>VLOOKUP(F432,[1]Data!F:G,2,FALSE)</f>
        <v>Europe</v>
      </c>
    </row>
    <row r="433" spans="1:8" x14ac:dyDescent="0.2">
      <c r="A433" s="9" t="s">
        <v>73</v>
      </c>
      <c r="B433" s="9" t="s">
        <v>184</v>
      </c>
      <c r="C433" s="8" t="s">
        <v>67</v>
      </c>
      <c r="D433" s="8">
        <v>7</v>
      </c>
      <c r="E433" s="8">
        <f>_xlfn.XLOOKUP(D433,Data!$K$2:$K$9,Data!$L$2:$L$9,0,0,1)</f>
        <v>1</v>
      </c>
      <c r="F433" s="9" t="s">
        <v>59</v>
      </c>
      <c r="G433" s="11">
        <f>E433/_xlfn.XLOOKUP(A433,Data!$A$1:$A$36,Data!$B$1:$B$36,0,0,1)</f>
        <v>2.0833333333333332E-2</v>
      </c>
      <c r="H433" s="9" t="str">
        <f>VLOOKUP(F433,[1]Data!F:G,2,FALSE)</f>
        <v>Europe</v>
      </c>
    </row>
    <row r="434" spans="1:8" x14ac:dyDescent="0.2">
      <c r="A434" s="9" t="s">
        <v>73</v>
      </c>
      <c r="B434" s="9" t="s">
        <v>184</v>
      </c>
      <c r="C434" s="8" t="s">
        <v>67</v>
      </c>
      <c r="D434" s="8">
        <v>8</v>
      </c>
      <c r="E434" s="8">
        <f>_xlfn.XLOOKUP(D434,Data!$K$2:$K$9,Data!$L$2:$L$9,0,0,1)</f>
        <v>0.5</v>
      </c>
      <c r="F434" s="9" t="s">
        <v>25</v>
      </c>
      <c r="G434" s="11">
        <f>E434/_xlfn.XLOOKUP(A434,Data!$A$1:$A$36,Data!$B$1:$B$36,0,0,1)</f>
        <v>1.0416666666666666E-2</v>
      </c>
      <c r="H434" s="9" t="str">
        <f>VLOOKUP(F434,[1]Data!F:G,2,FALSE)</f>
        <v>Europe</v>
      </c>
    </row>
    <row r="435" spans="1:8" x14ac:dyDescent="0.2">
      <c r="A435" s="9" t="s">
        <v>73</v>
      </c>
      <c r="B435" s="9" t="s">
        <v>243</v>
      </c>
      <c r="C435" s="8" t="s">
        <v>67</v>
      </c>
      <c r="D435" s="8">
        <v>1</v>
      </c>
      <c r="E435" s="8">
        <f>_xlfn.XLOOKUP(D435,Data!$K$2:$K$9,Data!$L$2:$L$9,0,0,1)</f>
        <v>10</v>
      </c>
      <c r="F435" s="9" t="s">
        <v>42</v>
      </c>
      <c r="G435" s="11">
        <f>E435/_xlfn.XLOOKUP(A435,Data!$A$1:$A$36,Data!$B$1:$B$36,0,0,1)</f>
        <v>0.20833333333333334</v>
      </c>
      <c r="H435" s="9" t="str">
        <f>VLOOKUP(F435,[1]Data!F:G,2,FALSE)</f>
        <v>Europe</v>
      </c>
    </row>
    <row r="436" spans="1:8" x14ac:dyDescent="0.2">
      <c r="A436" s="9" t="s">
        <v>73</v>
      </c>
      <c r="B436" s="9" t="s">
        <v>243</v>
      </c>
      <c r="C436" s="8" t="s">
        <v>67</v>
      </c>
      <c r="D436" s="8">
        <v>2</v>
      </c>
      <c r="E436" s="8">
        <f>_xlfn.XLOOKUP(D436,Data!$K$2:$K$9,Data!$L$2:$L$9,0,0,1)</f>
        <v>7</v>
      </c>
      <c r="F436" s="9" t="s">
        <v>196</v>
      </c>
      <c r="G436" s="11">
        <f>E436/_xlfn.XLOOKUP(A436,Data!$A$1:$A$36,Data!$B$1:$B$36,0,0,1)</f>
        <v>0.14583333333333334</v>
      </c>
      <c r="H436" s="9" t="str">
        <f>VLOOKUP(F436,[1]Data!F:G,2,FALSE)</f>
        <v>South America</v>
      </c>
    </row>
    <row r="437" spans="1:8" x14ac:dyDescent="0.2">
      <c r="A437" s="9" t="s">
        <v>73</v>
      </c>
      <c r="B437" s="9" t="s">
        <v>243</v>
      </c>
      <c r="C437" s="8" t="s">
        <v>67</v>
      </c>
      <c r="D437" s="8">
        <v>3</v>
      </c>
      <c r="E437" s="8">
        <f>_xlfn.XLOOKUP(D437,Data!$K$2:$K$9,Data!$L$2:$L$9,0,0,1)</f>
        <v>5</v>
      </c>
      <c r="F437" s="9" t="s">
        <v>10</v>
      </c>
      <c r="G437" s="11">
        <f>E437/_xlfn.XLOOKUP(A437,Data!$A$1:$A$36,Data!$B$1:$B$36,0,0,1)</f>
        <v>0.10416666666666667</v>
      </c>
      <c r="H437" s="9" t="str">
        <f>VLOOKUP(F437,[1]Data!F:G,2,FALSE)</f>
        <v>Oceania</v>
      </c>
    </row>
    <row r="438" spans="1:8" x14ac:dyDescent="0.2">
      <c r="A438" s="9" t="s">
        <v>73</v>
      </c>
      <c r="B438" s="9" t="s">
        <v>243</v>
      </c>
      <c r="C438" s="8" t="s">
        <v>67</v>
      </c>
      <c r="D438" s="8">
        <v>4</v>
      </c>
      <c r="E438" s="8">
        <f>_xlfn.XLOOKUP(D438,Data!$K$2:$K$9,Data!$L$2:$L$9,0,0,1)</f>
        <v>2.5</v>
      </c>
      <c r="F438" s="9" t="s">
        <v>192</v>
      </c>
      <c r="G438" s="11">
        <f>E438/_xlfn.XLOOKUP(A438,Data!$A$1:$A$36,Data!$B$1:$B$36,0,0,1)</f>
        <v>5.2083333333333336E-2</v>
      </c>
      <c r="H438" s="9" t="str">
        <f>VLOOKUP(F438,[1]Data!F:G,2,FALSE)</f>
        <v>South America</v>
      </c>
    </row>
    <row r="439" spans="1:8" x14ac:dyDescent="0.2">
      <c r="A439" s="9" t="s">
        <v>73</v>
      </c>
      <c r="B439" s="9" t="s">
        <v>243</v>
      </c>
      <c r="C439" s="8" t="s">
        <v>67</v>
      </c>
      <c r="D439" s="8">
        <v>5</v>
      </c>
      <c r="E439" s="8">
        <f>_xlfn.XLOOKUP(D439,Data!$K$2:$K$9,Data!$L$2:$L$9,0,0,1)</f>
        <v>2</v>
      </c>
      <c r="F439" s="9" t="s">
        <v>35</v>
      </c>
      <c r="G439" s="11">
        <f>E439/_xlfn.XLOOKUP(A439,Data!$A$1:$A$36,Data!$B$1:$B$36,0,0,1)</f>
        <v>4.1666666666666664E-2</v>
      </c>
      <c r="H439" s="9" t="str">
        <f>VLOOKUP(F439,[1]Data!F:G,2,FALSE)</f>
        <v>North America</v>
      </c>
    </row>
    <row r="440" spans="1:8" x14ac:dyDescent="0.2">
      <c r="A440" s="9" t="s">
        <v>73</v>
      </c>
      <c r="B440" s="9" t="s">
        <v>243</v>
      </c>
      <c r="C440" s="8" t="s">
        <v>67</v>
      </c>
      <c r="D440" s="8">
        <v>6</v>
      </c>
      <c r="E440" s="8">
        <f>_xlfn.XLOOKUP(D440,Data!$K$2:$K$9,Data!$L$2:$L$9,0,0,1)</f>
        <v>1.5</v>
      </c>
      <c r="F440" s="9" t="s">
        <v>31</v>
      </c>
      <c r="G440" s="11">
        <f>E440/_xlfn.XLOOKUP(A440,Data!$A$1:$A$36,Data!$B$1:$B$36,0,0,1)</f>
        <v>3.125E-2</v>
      </c>
      <c r="H440" s="9" t="str">
        <f>VLOOKUP(F440,[1]Data!F:G,2,FALSE)</f>
        <v>Europe</v>
      </c>
    </row>
    <row r="441" spans="1:8" x14ac:dyDescent="0.2">
      <c r="A441" s="9" t="s">
        <v>73</v>
      </c>
      <c r="B441" s="9" t="s">
        <v>243</v>
      </c>
      <c r="C441" s="8" t="s">
        <v>67</v>
      </c>
      <c r="D441" s="8">
        <v>7</v>
      </c>
      <c r="E441" s="8">
        <f>_xlfn.XLOOKUP(D441,Data!$K$2:$K$9,Data!$L$2:$L$9,0,0,1)</f>
        <v>1</v>
      </c>
      <c r="F441" s="9" t="s">
        <v>13</v>
      </c>
      <c r="G441" s="11">
        <f>E441/_xlfn.XLOOKUP(A441,Data!$A$1:$A$36,Data!$B$1:$B$36,0,0,1)</f>
        <v>2.0833333333333332E-2</v>
      </c>
      <c r="H441" s="9" t="str">
        <f>VLOOKUP(F441,[1]Data!F:G,2,FALSE)</f>
        <v>South America</v>
      </c>
    </row>
    <row r="442" spans="1:8" x14ac:dyDescent="0.2">
      <c r="A442" s="9" t="s">
        <v>73</v>
      </c>
      <c r="B442" s="9" t="s">
        <v>243</v>
      </c>
      <c r="C442" s="8" t="s">
        <v>67</v>
      </c>
      <c r="D442" s="8">
        <v>8</v>
      </c>
      <c r="E442" s="8">
        <f>_xlfn.XLOOKUP(D442,Data!$K$2:$K$9,Data!$L$2:$L$9,0,0,1)</f>
        <v>0.5</v>
      </c>
      <c r="F442" s="9" t="s">
        <v>32</v>
      </c>
      <c r="G442" s="11">
        <f>E442/_xlfn.XLOOKUP(A442,Data!$A$1:$A$36,Data!$B$1:$B$36,0,0,1)</f>
        <v>1.0416666666666666E-2</v>
      </c>
      <c r="H442" s="9" t="str">
        <f>VLOOKUP(F442,[1]Data!F:G,2,FALSE)</f>
        <v>Asia</v>
      </c>
    </row>
    <row r="443" spans="1:8" x14ac:dyDescent="0.2">
      <c r="A443" s="9" t="s">
        <v>244</v>
      </c>
      <c r="B443" s="9" t="s">
        <v>245</v>
      </c>
      <c r="C443" s="8" t="s">
        <v>8</v>
      </c>
      <c r="D443" s="8">
        <v>1</v>
      </c>
      <c r="E443" s="8">
        <f>_xlfn.XLOOKUP(D443,Data!$K$2:$K$9,Data!$L$2:$L$9,0,0,1)</f>
        <v>10</v>
      </c>
      <c r="F443" s="9" t="s">
        <v>54</v>
      </c>
      <c r="G443" s="11">
        <f>E443/_xlfn.XLOOKUP(A443,Data!$A$1:$A$36,Data!$B$1:$B$36,0,0,1)</f>
        <v>2</v>
      </c>
      <c r="H443" s="9" t="str">
        <f>VLOOKUP(F443,[1]Data!F:G,2,FALSE)</f>
        <v>Europe</v>
      </c>
    </row>
    <row r="444" spans="1:8" x14ac:dyDescent="0.2">
      <c r="A444" s="9" t="s">
        <v>244</v>
      </c>
      <c r="B444" s="9" t="s">
        <v>245</v>
      </c>
      <c r="C444" s="8" t="s">
        <v>8</v>
      </c>
      <c r="D444" s="8">
        <v>2</v>
      </c>
      <c r="E444" s="8">
        <f>_xlfn.XLOOKUP(D444,Data!$K$2:$K$9,Data!$L$2:$L$9,0,0,1)</f>
        <v>7</v>
      </c>
      <c r="F444" s="9" t="s">
        <v>129</v>
      </c>
      <c r="G444" s="11">
        <f>E444/_xlfn.XLOOKUP(A444,Data!$A$1:$A$36,Data!$B$1:$B$36,0,0,1)</f>
        <v>1.4</v>
      </c>
      <c r="H444" s="9" t="str">
        <f>VLOOKUP(F444,[1]Data!F:G,2,FALSE)</f>
        <v>Asia</v>
      </c>
    </row>
    <row r="445" spans="1:8" x14ac:dyDescent="0.2">
      <c r="A445" s="9" t="s">
        <v>244</v>
      </c>
      <c r="B445" s="9" t="s">
        <v>245</v>
      </c>
      <c r="C445" s="8" t="s">
        <v>8</v>
      </c>
      <c r="D445" s="8">
        <v>3</v>
      </c>
      <c r="E445" s="8">
        <f>_xlfn.XLOOKUP(D445,Data!$K$2:$K$9,Data!$L$2:$L$9,0,0,1)</f>
        <v>5</v>
      </c>
      <c r="F445" s="9" t="s">
        <v>58</v>
      </c>
      <c r="G445" s="11">
        <f>E445/_xlfn.XLOOKUP(A445,Data!$A$1:$A$36,Data!$B$1:$B$36,0,0,1)</f>
        <v>1</v>
      </c>
      <c r="H445" s="9" t="str">
        <f>VLOOKUP(F445,[1]Data!F:G,2,FALSE)</f>
        <v>Asia</v>
      </c>
    </row>
    <row r="446" spans="1:8" x14ac:dyDescent="0.2">
      <c r="A446" s="9" t="s">
        <v>244</v>
      </c>
      <c r="B446" s="9" t="s">
        <v>245</v>
      </c>
      <c r="C446" s="8" t="s">
        <v>8</v>
      </c>
      <c r="D446" s="8">
        <v>4</v>
      </c>
      <c r="E446" s="8">
        <f>_xlfn.XLOOKUP(D446,Data!$K$2:$K$9,Data!$L$2:$L$9,0,0,1)</f>
        <v>2.5</v>
      </c>
      <c r="F446" s="9" t="s">
        <v>28</v>
      </c>
      <c r="G446" s="11">
        <f>E446/_xlfn.XLOOKUP(A446,Data!$A$1:$A$36,Data!$B$1:$B$36,0,0,1)</f>
        <v>0.5</v>
      </c>
      <c r="H446" s="9" t="str">
        <f>VLOOKUP(F446,[1]Data!F:G,2,FALSE)</f>
        <v>Asia</v>
      </c>
    </row>
    <row r="447" spans="1:8" x14ac:dyDescent="0.2">
      <c r="A447" s="9" t="s">
        <v>244</v>
      </c>
      <c r="B447" s="9" t="s">
        <v>245</v>
      </c>
      <c r="C447" s="8" t="s">
        <v>8</v>
      </c>
      <c r="D447" s="8">
        <v>5</v>
      </c>
      <c r="E447" s="8">
        <f>_xlfn.XLOOKUP(D447,Data!$K$2:$K$9,Data!$L$2:$L$9,0,0,1)</f>
        <v>2</v>
      </c>
      <c r="F447" s="9" t="s">
        <v>17</v>
      </c>
      <c r="G447" s="11">
        <f>E447/_xlfn.XLOOKUP(A447,Data!$A$1:$A$36,Data!$B$1:$B$36,0,0,1)</f>
        <v>0.4</v>
      </c>
      <c r="H447" s="9" t="str">
        <f>VLOOKUP(F447,[1]Data!F:G,2,FALSE)</f>
        <v>Asia</v>
      </c>
    </row>
    <row r="448" spans="1:8" x14ac:dyDescent="0.2">
      <c r="A448" s="9" t="s">
        <v>244</v>
      </c>
      <c r="B448" s="9" t="s">
        <v>245</v>
      </c>
      <c r="C448" s="8" t="s">
        <v>8</v>
      </c>
      <c r="D448" s="8">
        <v>6</v>
      </c>
      <c r="E448" s="8">
        <f>_xlfn.XLOOKUP(D448,Data!$K$2:$K$9,Data!$L$2:$L$9,0,0,1)</f>
        <v>1.5</v>
      </c>
      <c r="F448" s="9" t="s">
        <v>54</v>
      </c>
      <c r="G448" s="11">
        <f>E448/_xlfn.XLOOKUP(A448,Data!$A$1:$A$36,Data!$B$1:$B$36,0,0,1)</f>
        <v>0.3</v>
      </c>
      <c r="H448" s="9" t="str">
        <f>VLOOKUP(F448,[1]Data!F:G,2,FALSE)</f>
        <v>Europe</v>
      </c>
    </row>
    <row r="449" spans="1:8" x14ac:dyDescent="0.2">
      <c r="A449" s="9" t="s">
        <v>244</v>
      </c>
      <c r="B449" s="9" t="s">
        <v>245</v>
      </c>
      <c r="C449" s="8" t="s">
        <v>8</v>
      </c>
      <c r="D449" s="8">
        <v>7</v>
      </c>
      <c r="E449" s="8">
        <f>_xlfn.XLOOKUP(D449,Data!$K$2:$K$9,Data!$L$2:$L$9,0,0,1)</f>
        <v>1</v>
      </c>
      <c r="F449" s="9" t="s">
        <v>125</v>
      </c>
      <c r="G449" s="11">
        <f>E449/_xlfn.XLOOKUP(A449,Data!$A$1:$A$36,Data!$B$1:$B$36,0,0,1)</f>
        <v>0.2</v>
      </c>
      <c r="H449" s="9" t="str">
        <f>VLOOKUP(F449,[1]Data!F:G,2,FALSE)</f>
        <v>Asia</v>
      </c>
    </row>
    <row r="450" spans="1:8" x14ac:dyDescent="0.2">
      <c r="A450" s="9" t="s">
        <v>244</v>
      </c>
      <c r="B450" s="9" t="s">
        <v>245</v>
      </c>
      <c r="C450" s="8" t="s">
        <v>8</v>
      </c>
      <c r="D450" s="8">
        <v>8</v>
      </c>
      <c r="E450" s="8">
        <f>_xlfn.XLOOKUP(D450,Data!$K$2:$K$9,Data!$L$2:$L$9,0,0,1)</f>
        <v>0.5</v>
      </c>
      <c r="F450" s="9" t="s">
        <v>18</v>
      </c>
      <c r="G450" s="11">
        <f>E450/_xlfn.XLOOKUP(A450,Data!$A$1:$A$36,Data!$B$1:$B$36,0,0,1)</f>
        <v>0.1</v>
      </c>
      <c r="H450" s="9" t="str">
        <f>VLOOKUP(F450,[1]Data!F:G,2,FALSE)</f>
        <v>Asia</v>
      </c>
    </row>
    <row r="451" spans="1:8" x14ac:dyDescent="0.2">
      <c r="A451" s="9" t="s">
        <v>244</v>
      </c>
      <c r="B451" s="9" t="s">
        <v>246</v>
      </c>
      <c r="C451" s="8" t="s">
        <v>51</v>
      </c>
      <c r="D451" s="8">
        <v>1</v>
      </c>
      <c r="E451" s="8">
        <f>_xlfn.XLOOKUP(D451,Data!$K$2:$K$9,Data!$L$2:$L$9,0,0,1)</f>
        <v>10</v>
      </c>
      <c r="F451" s="9" t="s">
        <v>41</v>
      </c>
      <c r="G451" s="11">
        <f>E451/_xlfn.XLOOKUP(A451,Data!$A$1:$A$36,Data!$B$1:$B$36,0,0,1)</f>
        <v>2</v>
      </c>
      <c r="H451" s="9" t="str">
        <f>VLOOKUP(F451,[1]Data!F:G,2,FALSE)</f>
        <v>Asia</v>
      </c>
    </row>
    <row r="452" spans="1:8" x14ac:dyDescent="0.2">
      <c r="A452" s="9" t="s">
        <v>244</v>
      </c>
      <c r="B452" s="9" t="s">
        <v>246</v>
      </c>
      <c r="C452" s="8" t="s">
        <v>51</v>
      </c>
      <c r="D452" s="8">
        <v>2</v>
      </c>
      <c r="E452" s="8">
        <f>_xlfn.XLOOKUP(D452,Data!$K$2:$K$9,Data!$L$2:$L$9,0,0,1)</f>
        <v>7</v>
      </c>
      <c r="F452" s="9" t="s">
        <v>17</v>
      </c>
      <c r="G452" s="11">
        <f>E452/_xlfn.XLOOKUP(A452,Data!$A$1:$A$36,Data!$B$1:$B$36,0,0,1)</f>
        <v>1.4</v>
      </c>
      <c r="H452" s="9" t="str">
        <f>VLOOKUP(F452,[1]Data!F:G,2,FALSE)</f>
        <v>Asia</v>
      </c>
    </row>
    <row r="453" spans="1:8" x14ac:dyDescent="0.2">
      <c r="A453" s="9" t="s">
        <v>244</v>
      </c>
      <c r="B453" s="9" t="s">
        <v>246</v>
      </c>
      <c r="C453" s="8" t="s">
        <v>51</v>
      </c>
      <c r="D453" s="8">
        <v>3</v>
      </c>
      <c r="E453" s="8">
        <f>_xlfn.XLOOKUP(D453,Data!$K$2:$K$9,Data!$L$2:$L$9,0,0,1)</f>
        <v>5</v>
      </c>
      <c r="F453" s="9" t="s">
        <v>29</v>
      </c>
      <c r="G453" s="11">
        <f>E453/_xlfn.XLOOKUP(A453,Data!$A$1:$A$36,Data!$B$1:$B$36,0,0,1)</f>
        <v>1</v>
      </c>
      <c r="H453" s="9" t="str">
        <f>VLOOKUP(F453,[1]Data!F:G,2,FALSE)</f>
        <v>Asia</v>
      </c>
    </row>
    <row r="454" spans="1:8" x14ac:dyDescent="0.2">
      <c r="A454" s="9" t="s">
        <v>244</v>
      </c>
      <c r="B454" s="9" t="s">
        <v>246</v>
      </c>
      <c r="C454" s="8" t="s">
        <v>51</v>
      </c>
      <c r="D454" s="8">
        <v>4</v>
      </c>
      <c r="E454" s="8">
        <f>_xlfn.XLOOKUP(D454,Data!$K$2:$K$9,Data!$L$2:$L$9,0,0,1)</f>
        <v>2.5</v>
      </c>
      <c r="F454" s="9" t="s">
        <v>42</v>
      </c>
      <c r="G454" s="11">
        <f>E454/_xlfn.XLOOKUP(A454,Data!$A$1:$A$36,Data!$B$1:$B$36,0,0,1)</f>
        <v>0.5</v>
      </c>
      <c r="H454" s="9" t="str">
        <f>VLOOKUP(F454,[1]Data!F:G,2,FALSE)</f>
        <v>Europe</v>
      </c>
    </row>
    <row r="455" spans="1:8" x14ac:dyDescent="0.2">
      <c r="A455" s="9" t="s">
        <v>244</v>
      </c>
      <c r="B455" s="9" t="s">
        <v>246</v>
      </c>
      <c r="C455" s="8" t="s">
        <v>51</v>
      </c>
      <c r="D455" s="8">
        <v>5</v>
      </c>
      <c r="E455" s="8">
        <f>_xlfn.XLOOKUP(D455,Data!$K$2:$K$9,Data!$L$2:$L$9,0,0,1)</f>
        <v>2</v>
      </c>
      <c r="F455" s="9" t="s">
        <v>17</v>
      </c>
      <c r="G455" s="11">
        <f>E455/_xlfn.XLOOKUP(A455,Data!$A$1:$A$36,Data!$B$1:$B$36,0,0,1)</f>
        <v>0.4</v>
      </c>
      <c r="H455" s="9" t="str">
        <f>VLOOKUP(F455,[1]Data!F:G,2,FALSE)</f>
        <v>Asia</v>
      </c>
    </row>
    <row r="456" spans="1:8" x14ac:dyDescent="0.2">
      <c r="A456" s="9" t="s">
        <v>244</v>
      </c>
      <c r="B456" s="9" t="s">
        <v>246</v>
      </c>
      <c r="C456" s="8" t="s">
        <v>51</v>
      </c>
      <c r="D456" s="8">
        <v>6</v>
      </c>
      <c r="E456" s="8">
        <f>_xlfn.XLOOKUP(D456,Data!$K$2:$K$9,Data!$L$2:$L$9,0,0,1)</f>
        <v>1.5</v>
      </c>
      <c r="F456" s="9" t="s">
        <v>32</v>
      </c>
      <c r="G456" s="11">
        <f>E456/_xlfn.XLOOKUP(A456,Data!$A$1:$A$36,Data!$B$1:$B$36,0,0,1)</f>
        <v>0.3</v>
      </c>
      <c r="H456" s="9" t="str">
        <f>VLOOKUP(F456,[1]Data!F:G,2,FALSE)</f>
        <v>Asia</v>
      </c>
    </row>
    <row r="457" spans="1:8" x14ac:dyDescent="0.2">
      <c r="A457" s="9" t="s">
        <v>244</v>
      </c>
      <c r="B457" s="9" t="s">
        <v>246</v>
      </c>
      <c r="C457" s="8" t="s">
        <v>51</v>
      </c>
      <c r="D457" s="8">
        <v>7</v>
      </c>
      <c r="E457" s="8">
        <f>_xlfn.XLOOKUP(D457,Data!$K$2:$K$9,Data!$L$2:$L$9,0,0,1)</f>
        <v>1</v>
      </c>
      <c r="F457" s="9" t="s">
        <v>32</v>
      </c>
      <c r="G457" s="11">
        <f>E457/_xlfn.XLOOKUP(A457,Data!$A$1:$A$36,Data!$B$1:$B$36,0,0,1)</f>
        <v>0.2</v>
      </c>
      <c r="H457" s="9" t="str">
        <f>VLOOKUP(F457,[1]Data!F:G,2,FALSE)</f>
        <v>Asia</v>
      </c>
    </row>
    <row r="458" spans="1:8" x14ac:dyDescent="0.2">
      <c r="A458" s="9" t="s">
        <v>244</v>
      </c>
      <c r="B458" s="9" t="s">
        <v>246</v>
      </c>
      <c r="C458" s="8" t="s">
        <v>51</v>
      </c>
      <c r="D458" s="8">
        <v>8</v>
      </c>
      <c r="E458" s="8">
        <f>_xlfn.XLOOKUP(D458,Data!$K$2:$K$9,Data!$L$2:$L$9,0,0,1)</f>
        <v>0.5</v>
      </c>
      <c r="F458" s="42" t="s">
        <v>129</v>
      </c>
      <c r="G458" s="11">
        <f>E458/_xlfn.XLOOKUP(A458,Data!$A$1:$A$36,Data!$B$1:$B$36,0,0,1)</f>
        <v>0.1</v>
      </c>
      <c r="H458" s="9" t="str">
        <f>VLOOKUP(F458,[1]Data!F:G,2,FALSE)</f>
        <v>Asia</v>
      </c>
    </row>
    <row r="459" spans="1:8" x14ac:dyDescent="0.2">
      <c r="A459" s="9" t="s">
        <v>244</v>
      </c>
      <c r="B459" s="9" t="s">
        <v>248</v>
      </c>
      <c r="C459" s="8" t="s">
        <v>8</v>
      </c>
      <c r="D459" s="8">
        <v>1</v>
      </c>
      <c r="E459" s="8">
        <f>_xlfn.XLOOKUP(D459,Data!$K$2:$K$9,Data!$L$2:$L$9,0,0,1)</f>
        <v>10</v>
      </c>
      <c r="F459" s="42" t="s">
        <v>18</v>
      </c>
      <c r="G459" s="11">
        <f>E459/_xlfn.XLOOKUP(A459,Data!$A$1:$A$36,Data!$B$1:$B$36,0,0,1)</f>
        <v>2</v>
      </c>
      <c r="H459" s="9" t="str">
        <f>VLOOKUP(F459,[1]Data!F:G,2,FALSE)</f>
        <v>Asia</v>
      </c>
    </row>
    <row r="460" spans="1:8" x14ac:dyDescent="0.2">
      <c r="A460" s="9" t="s">
        <v>244</v>
      </c>
      <c r="B460" s="9" t="s">
        <v>248</v>
      </c>
      <c r="C460" s="8" t="s">
        <v>8</v>
      </c>
      <c r="D460" s="8">
        <v>2</v>
      </c>
      <c r="E460" s="8">
        <f>_xlfn.XLOOKUP(D460,Data!$K$2:$K$9,Data!$L$2:$L$9,0,0,1)</f>
        <v>7</v>
      </c>
      <c r="F460" s="42" t="s">
        <v>17</v>
      </c>
      <c r="G460" s="11">
        <f>E460/_xlfn.XLOOKUP(A460,Data!$A$1:$A$36,Data!$B$1:$B$36,0,0,1)</f>
        <v>1.4</v>
      </c>
      <c r="H460" s="9" t="str">
        <f>VLOOKUP(F460,[1]Data!F:G,2,FALSE)</f>
        <v>Asia</v>
      </c>
    </row>
    <row r="461" spans="1:8" x14ac:dyDescent="0.2">
      <c r="A461" s="9" t="s">
        <v>244</v>
      </c>
      <c r="B461" s="9" t="s">
        <v>248</v>
      </c>
      <c r="C461" s="8" t="s">
        <v>8</v>
      </c>
      <c r="D461" s="8">
        <v>3</v>
      </c>
      <c r="E461" s="8">
        <f>_xlfn.XLOOKUP(D461,Data!$K$2:$K$9,Data!$L$2:$L$9,0,0,1)</f>
        <v>5</v>
      </c>
      <c r="F461" s="42" t="s">
        <v>58</v>
      </c>
      <c r="G461" s="11">
        <f>E461/_xlfn.XLOOKUP(A461,Data!$A$1:$A$36,Data!$B$1:$B$36,0,0,1)</f>
        <v>1</v>
      </c>
      <c r="H461" s="9" t="str">
        <f>VLOOKUP(F461,[1]Data!F:G,2,FALSE)</f>
        <v>Asia</v>
      </c>
    </row>
    <row r="462" spans="1:8" x14ac:dyDescent="0.2">
      <c r="A462" s="9" t="s">
        <v>244</v>
      </c>
      <c r="B462" s="9" t="s">
        <v>248</v>
      </c>
      <c r="C462" s="8" t="s">
        <v>8</v>
      </c>
      <c r="D462" s="8">
        <v>4</v>
      </c>
      <c r="E462" s="8">
        <f>_xlfn.XLOOKUP(D462,Data!$K$2:$K$9,Data!$L$2:$L$9,0,0,1)</f>
        <v>2.5</v>
      </c>
      <c r="F462" s="42" t="s">
        <v>54</v>
      </c>
      <c r="G462" s="11">
        <f>E462/_xlfn.XLOOKUP(A462,Data!$A$1:$A$36,Data!$B$1:$B$36,0,0,1)</f>
        <v>0.5</v>
      </c>
      <c r="H462" s="9" t="str">
        <f>VLOOKUP(F462,[1]Data!F:G,2,FALSE)</f>
        <v>Europe</v>
      </c>
    </row>
    <row r="463" spans="1:8" x14ac:dyDescent="0.2">
      <c r="A463" s="9" t="s">
        <v>244</v>
      </c>
      <c r="B463" s="9" t="s">
        <v>248</v>
      </c>
      <c r="C463" s="8" t="s">
        <v>8</v>
      </c>
      <c r="D463" s="8">
        <v>5</v>
      </c>
      <c r="E463" s="8">
        <f>_xlfn.XLOOKUP(D463,Data!$K$2:$K$9,Data!$L$2:$L$9,0,0,1)</f>
        <v>2</v>
      </c>
      <c r="F463" s="42" t="s">
        <v>28</v>
      </c>
      <c r="G463" s="11">
        <f>E463/_xlfn.XLOOKUP(A463,Data!$A$1:$A$36,Data!$B$1:$B$36,0,0,1)</f>
        <v>0.4</v>
      </c>
      <c r="H463" s="9" t="str">
        <f>VLOOKUP(F463,[1]Data!F:G,2,FALSE)</f>
        <v>Asia</v>
      </c>
    </row>
    <row r="464" spans="1:8" x14ac:dyDescent="0.2">
      <c r="A464" s="9" t="s">
        <v>244</v>
      </c>
      <c r="B464" s="9" t="s">
        <v>248</v>
      </c>
      <c r="C464" s="8" t="s">
        <v>8</v>
      </c>
      <c r="D464" s="8">
        <v>6</v>
      </c>
      <c r="E464" s="8">
        <f>_xlfn.XLOOKUP(D464,Data!$K$2:$K$9,Data!$L$2:$L$9,0,0,1)</f>
        <v>1.5</v>
      </c>
      <c r="F464" s="42" t="s">
        <v>41</v>
      </c>
      <c r="G464" s="11">
        <f>E464/_xlfn.XLOOKUP(A464,Data!$A$1:$A$36,Data!$B$1:$B$36,0,0,1)</f>
        <v>0.3</v>
      </c>
      <c r="H464" s="9" t="str">
        <f>VLOOKUP(F464,[1]Data!F:G,2,FALSE)</f>
        <v>Asia</v>
      </c>
    </row>
    <row r="465" spans="1:8" x14ac:dyDescent="0.2">
      <c r="A465" s="9" t="s">
        <v>244</v>
      </c>
      <c r="B465" s="9" t="s">
        <v>248</v>
      </c>
      <c r="C465" s="8" t="s">
        <v>8</v>
      </c>
      <c r="D465" s="8">
        <v>7</v>
      </c>
      <c r="E465" s="8">
        <f>_xlfn.XLOOKUP(D465,Data!$K$2:$K$9,Data!$L$2:$L$9,0,0,1)</f>
        <v>1</v>
      </c>
      <c r="F465" s="42" t="s">
        <v>41</v>
      </c>
      <c r="G465" s="11">
        <f>E465/_xlfn.XLOOKUP(A465,Data!$A$1:$A$36,Data!$B$1:$B$36,0,0,1)</f>
        <v>0.2</v>
      </c>
      <c r="H465" s="9" t="str">
        <f>VLOOKUP(F465,[1]Data!F:G,2,FALSE)</f>
        <v>Asia</v>
      </c>
    </row>
    <row r="466" spans="1:8" x14ac:dyDescent="0.2">
      <c r="A466" s="9" t="s">
        <v>244</v>
      </c>
      <c r="B466" s="9" t="s">
        <v>248</v>
      </c>
      <c r="C466" s="8" t="s">
        <v>8</v>
      </c>
      <c r="D466" s="8">
        <v>8</v>
      </c>
      <c r="E466" s="8">
        <f>_xlfn.XLOOKUP(D466,Data!$K$2:$K$9,Data!$L$2:$L$9,0,0,1)</f>
        <v>0.5</v>
      </c>
      <c r="F466" s="42" t="s">
        <v>129</v>
      </c>
      <c r="G466" s="11">
        <f>E466/_xlfn.XLOOKUP(A466,Data!$A$1:$A$36,Data!$B$1:$B$36,0,0,1)</f>
        <v>0.1</v>
      </c>
      <c r="H466" s="9" t="str">
        <f>VLOOKUP(F466,[1]Data!F:G,2,FALSE)</f>
        <v>Asia</v>
      </c>
    </row>
    <row r="467" spans="1:8" x14ac:dyDescent="0.2">
      <c r="A467" s="9" t="s">
        <v>244</v>
      </c>
      <c r="B467" s="9" t="s">
        <v>249</v>
      </c>
      <c r="C467" s="8" t="s">
        <v>51</v>
      </c>
      <c r="D467" s="8">
        <v>1</v>
      </c>
      <c r="E467" s="8">
        <f>_xlfn.XLOOKUP(D467,Data!$K$2:$K$9,Data!$L$2:$L$9,0,0,1)</f>
        <v>10</v>
      </c>
      <c r="F467" s="42" t="s">
        <v>17</v>
      </c>
      <c r="G467" s="11">
        <f>E467/_xlfn.XLOOKUP(A467,Data!$A$1:$A$36,Data!$B$1:$B$36,0,0,1)</f>
        <v>2</v>
      </c>
      <c r="H467" s="9" t="str">
        <f>VLOOKUP(F467,[1]Data!F:G,2,FALSE)</f>
        <v>Asia</v>
      </c>
    </row>
    <row r="468" spans="1:8" x14ac:dyDescent="0.2">
      <c r="A468" s="9" t="s">
        <v>244</v>
      </c>
      <c r="B468" s="9" t="s">
        <v>249</v>
      </c>
      <c r="C468" s="8" t="s">
        <v>51</v>
      </c>
      <c r="D468" s="8">
        <v>2</v>
      </c>
      <c r="E468" s="8">
        <f>_xlfn.XLOOKUP(D468,Data!$K$2:$K$9,Data!$L$2:$L$9,0,0,1)</f>
        <v>7</v>
      </c>
      <c r="F468" s="42" t="s">
        <v>17</v>
      </c>
      <c r="G468" s="11">
        <f>E468/_xlfn.XLOOKUP(A468,Data!$A$1:$A$36,Data!$B$1:$B$36,0,0,1)</f>
        <v>1.4</v>
      </c>
      <c r="H468" s="9" t="str">
        <f>VLOOKUP(F468,[1]Data!F:G,2,FALSE)</f>
        <v>Asia</v>
      </c>
    </row>
    <row r="469" spans="1:8" x14ac:dyDescent="0.2">
      <c r="A469" s="9" t="s">
        <v>244</v>
      </c>
      <c r="B469" s="9" t="s">
        <v>249</v>
      </c>
      <c r="C469" s="8" t="s">
        <v>51</v>
      </c>
      <c r="D469" s="8">
        <v>3</v>
      </c>
      <c r="E469" s="8">
        <f>_xlfn.XLOOKUP(D469,Data!$K$2:$K$9,Data!$L$2:$L$9,0,0,1)</f>
        <v>5</v>
      </c>
      <c r="F469" s="42" t="s">
        <v>32</v>
      </c>
      <c r="G469" s="11">
        <f>E469/_xlfn.XLOOKUP(A469,Data!$A$1:$A$36,Data!$B$1:$B$36,0,0,1)</f>
        <v>1</v>
      </c>
      <c r="H469" s="9" t="str">
        <f>VLOOKUP(F469,[1]Data!F:G,2,FALSE)</f>
        <v>Asia</v>
      </c>
    </row>
    <row r="470" spans="1:8" x14ac:dyDescent="0.2">
      <c r="A470" s="9" t="s">
        <v>244</v>
      </c>
      <c r="B470" s="9" t="s">
        <v>249</v>
      </c>
      <c r="C470" s="8" t="s">
        <v>51</v>
      </c>
      <c r="D470" s="8">
        <v>4</v>
      </c>
      <c r="E470" s="8">
        <f>_xlfn.XLOOKUP(D470,Data!$K$2:$K$9,Data!$L$2:$L$9,0,0,1)</f>
        <v>2.5</v>
      </c>
      <c r="F470" s="42" t="s">
        <v>58</v>
      </c>
      <c r="G470" s="11">
        <f>E470/_xlfn.XLOOKUP(A470,Data!$A$1:$A$36,Data!$B$1:$B$36,0,0,1)</f>
        <v>0.5</v>
      </c>
      <c r="H470" s="9" t="str">
        <f>VLOOKUP(F470,[1]Data!F:G,2,FALSE)</f>
        <v>Asia</v>
      </c>
    </row>
    <row r="471" spans="1:8" x14ac:dyDescent="0.2">
      <c r="A471" s="9" t="s">
        <v>244</v>
      </c>
      <c r="B471" s="9" t="s">
        <v>249</v>
      </c>
      <c r="C471" s="8" t="s">
        <v>51</v>
      </c>
      <c r="D471" s="8">
        <v>5</v>
      </c>
      <c r="E471" s="8">
        <f>_xlfn.XLOOKUP(D471,Data!$K$2:$K$9,Data!$L$2:$L$9,0,0,1)</f>
        <v>2</v>
      </c>
      <c r="F471" s="42" t="s">
        <v>41</v>
      </c>
      <c r="G471" s="11">
        <f>E471/_xlfn.XLOOKUP(A471,Data!$A$1:$A$36,Data!$B$1:$B$36,0,0,1)</f>
        <v>0.4</v>
      </c>
      <c r="H471" s="9" t="str">
        <f>VLOOKUP(F471,[1]Data!F:G,2,FALSE)</f>
        <v>Asia</v>
      </c>
    </row>
    <row r="472" spans="1:8" x14ac:dyDescent="0.2">
      <c r="A472" s="9" t="s">
        <v>244</v>
      </c>
      <c r="B472" s="9" t="s">
        <v>249</v>
      </c>
      <c r="C472" s="8" t="s">
        <v>51</v>
      </c>
      <c r="D472" s="8">
        <v>6</v>
      </c>
      <c r="E472" s="8">
        <f>_xlfn.XLOOKUP(D472,Data!$K$2:$K$9,Data!$L$2:$L$9,0,0,1)</f>
        <v>1.5</v>
      </c>
      <c r="F472" s="42" t="s">
        <v>41</v>
      </c>
      <c r="G472" s="11">
        <f>E472/_xlfn.XLOOKUP(A472,Data!$A$1:$A$36,Data!$B$1:$B$36,0,0,1)</f>
        <v>0.3</v>
      </c>
      <c r="H472" s="9" t="str">
        <f>VLOOKUP(F472,[1]Data!F:G,2,FALSE)</f>
        <v>Asia</v>
      </c>
    </row>
    <row r="473" spans="1:8" x14ac:dyDescent="0.2">
      <c r="A473" s="9" t="s">
        <v>244</v>
      </c>
      <c r="B473" s="9" t="s">
        <v>249</v>
      </c>
      <c r="C473" s="8" t="s">
        <v>51</v>
      </c>
      <c r="D473" s="8">
        <v>7</v>
      </c>
      <c r="E473" s="8">
        <f>_xlfn.XLOOKUP(D473,Data!$K$2:$K$9,Data!$L$2:$L$9,0,0,1)</f>
        <v>1</v>
      </c>
      <c r="F473" s="42" t="s">
        <v>198</v>
      </c>
      <c r="G473" s="11">
        <f>E473/_xlfn.XLOOKUP(A473,Data!$A$1:$A$36,Data!$B$1:$B$36,0,0,1)</f>
        <v>0.2</v>
      </c>
      <c r="H473" s="9" t="str">
        <f>VLOOKUP(F473,[1]Data!F:G,2,FALSE)</f>
        <v>Europe</v>
      </c>
    </row>
    <row r="474" spans="1:8" x14ac:dyDescent="0.2">
      <c r="A474" s="9" t="s">
        <v>244</v>
      </c>
      <c r="B474" s="9" t="s">
        <v>249</v>
      </c>
      <c r="C474" s="8" t="s">
        <v>51</v>
      </c>
      <c r="D474" s="8">
        <v>8</v>
      </c>
      <c r="E474" s="8">
        <f>_xlfn.XLOOKUP(D474,Data!$K$2:$K$9,Data!$L$2:$L$9,0,0,1)</f>
        <v>0.5</v>
      </c>
      <c r="F474" s="42" t="s">
        <v>54</v>
      </c>
      <c r="G474" s="11">
        <f>E474/_xlfn.XLOOKUP(A474,Data!$A$1:$A$36,Data!$B$1:$B$36,0,0,1)</f>
        <v>0.1</v>
      </c>
      <c r="H474" s="9" t="str">
        <f>VLOOKUP(F474,[1]Data!F:G,2,FALSE)</f>
        <v>Europe</v>
      </c>
    </row>
    <row r="475" spans="1:8" x14ac:dyDescent="0.2">
      <c r="A475" s="9" t="s">
        <v>244</v>
      </c>
      <c r="B475" s="9" t="s">
        <v>250</v>
      </c>
      <c r="C475" s="8" t="s">
        <v>67</v>
      </c>
      <c r="D475" s="8">
        <v>1</v>
      </c>
      <c r="E475" s="8">
        <f>_xlfn.XLOOKUP(D475,Data!$K$2:$K$9,Data!$L$2:$L$9,0,0,1)</f>
        <v>10</v>
      </c>
      <c r="F475" s="42" t="s">
        <v>17</v>
      </c>
      <c r="G475" s="11">
        <f>E475/_xlfn.XLOOKUP(A475,Data!$A$1:$A$36,Data!$B$1:$B$36,0,0,1)</f>
        <v>2</v>
      </c>
      <c r="H475" s="9" t="str">
        <f>VLOOKUP(F475,[1]Data!F:G,2,FALSE)</f>
        <v>Asia</v>
      </c>
    </row>
    <row r="476" spans="1:8" x14ac:dyDescent="0.2">
      <c r="A476" s="9" t="s">
        <v>244</v>
      </c>
      <c r="B476" s="9" t="s">
        <v>250</v>
      </c>
      <c r="C476" s="8" t="s">
        <v>67</v>
      </c>
      <c r="D476" s="8">
        <v>2</v>
      </c>
      <c r="E476" s="8">
        <f>_xlfn.XLOOKUP(D476,Data!$K$2:$K$9,Data!$L$2:$L$9,0,0,1)</f>
        <v>7</v>
      </c>
      <c r="F476" s="42" t="s">
        <v>41</v>
      </c>
      <c r="G476" s="11">
        <f>E476/_xlfn.XLOOKUP(A476,Data!$A$1:$A$36,Data!$B$1:$B$36,0,0,1)</f>
        <v>1.4</v>
      </c>
      <c r="H476" s="9" t="str">
        <f>VLOOKUP(F476,[1]Data!F:G,2,FALSE)</f>
        <v>Asia</v>
      </c>
    </row>
    <row r="477" spans="1:8" x14ac:dyDescent="0.2">
      <c r="A477" s="9" t="s">
        <v>244</v>
      </c>
      <c r="B477" s="9" t="s">
        <v>250</v>
      </c>
      <c r="C477" s="8" t="s">
        <v>67</v>
      </c>
      <c r="D477" s="8">
        <v>3</v>
      </c>
      <c r="E477" s="8">
        <f>_xlfn.XLOOKUP(D477,Data!$K$2:$K$9,Data!$L$2:$L$9,0,0,1)</f>
        <v>5</v>
      </c>
      <c r="F477" s="42" t="s">
        <v>32</v>
      </c>
      <c r="G477" s="11">
        <f>E477/_xlfn.XLOOKUP(A477,Data!$A$1:$A$36,Data!$B$1:$B$36,0,0,1)</f>
        <v>1</v>
      </c>
      <c r="H477" s="9" t="str">
        <f>VLOOKUP(F477,[1]Data!F:G,2,FALSE)</f>
        <v>Asia</v>
      </c>
    </row>
    <row r="478" spans="1:8" x14ac:dyDescent="0.2">
      <c r="A478" s="9" t="s">
        <v>244</v>
      </c>
      <c r="B478" s="9" t="s">
        <v>250</v>
      </c>
      <c r="C478" s="8" t="s">
        <v>67</v>
      </c>
      <c r="D478" s="8">
        <v>4</v>
      </c>
      <c r="E478" s="8">
        <f>_xlfn.XLOOKUP(D478,Data!$K$2:$K$9,Data!$L$2:$L$9,0,0,1)</f>
        <v>2.5</v>
      </c>
      <c r="F478" s="42" t="s">
        <v>41</v>
      </c>
      <c r="G478" s="11">
        <f>E478/_xlfn.XLOOKUP(A478,Data!$A$1:$A$36,Data!$B$1:$B$36,0,0,1)</f>
        <v>0.5</v>
      </c>
      <c r="H478" s="9" t="str">
        <f>VLOOKUP(F478,[1]Data!F:G,2,FALSE)</f>
        <v>Asia</v>
      </c>
    </row>
    <row r="479" spans="1:8" x14ac:dyDescent="0.2">
      <c r="A479" s="9" t="s">
        <v>244</v>
      </c>
      <c r="B479" s="9" t="s">
        <v>250</v>
      </c>
      <c r="C479" s="8" t="s">
        <v>67</v>
      </c>
      <c r="D479" s="8">
        <v>5</v>
      </c>
      <c r="E479" s="8">
        <f>_xlfn.XLOOKUP(D479,Data!$K$2:$K$9,Data!$L$2:$L$9,0,0,1)</f>
        <v>2</v>
      </c>
      <c r="F479" s="42" t="s">
        <v>17</v>
      </c>
      <c r="G479" s="11">
        <f>E479/_xlfn.XLOOKUP(A479,Data!$A$1:$A$36,Data!$B$1:$B$36,0,0,1)</f>
        <v>0.4</v>
      </c>
      <c r="H479" s="9" t="str">
        <f>VLOOKUP(F479,[1]Data!F:G,2,FALSE)</f>
        <v>Asia</v>
      </c>
    </row>
    <row r="480" spans="1:8" x14ac:dyDescent="0.2">
      <c r="A480" s="9" t="s">
        <v>244</v>
      </c>
      <c r="B480" s="9" t="s">
        <v>250</v>
      </c>
      <c r="C480" s="8" t="s">
        <v>67</v>
      </c>
      <c r="D480" s="8">
        <v>6</v>
      </c>
      <c r="E480" s="8">
        <f>_xlfn.XLOOKUP(D480,Data!$K$2:$K$9,Data!$L$2:$L$9,0,0,1)</f>
        <v>1.5</v>
      </c>
      <c r="F480" s="42" t="s">
        <v>129</v>
      </c>
      <c r="G480" s="11">
        <f>E480/_xlfn.XLOOKUP(A480,Data!$A$1:$A$36,Data!$B$1:$B$36,0,0,1)</f>
        <v>0.3</v>
      </c>
      <c r="H480" s="9" t="str">
        <f>VLOOKUP(F480,[1]Data!F:G,2,FALSE)</f>
        <v>Asia</v>
      </c>
    </row>
    <row r="481" spans="1:8" x14ac:dyDescent="0.2">
      <c r="A481" s="9" t="s">
        <v>244</v>
      </c>
      <c r="B481" s="9" t="s">
        <v>250</v>
      </c>
      <c r="C481" s="8" t="s">
        <v>67</v>
      </c>
      <c r="D481" s="8">
        <v>7</v>
      </c>
      <c r="E481" s="8">
        <f>_xlfn.XLOOKUP(D481,Data!$K$2:$K$9,Data!$L$2:$L$9,0,0,1)</f>
        <v>1</v>
      </c>
      <c r="F481" s="42" t="s">
        <v>102</v>
      </c>
      <c r="G481" s="11">
        <f>E481/_xlfn.XLOOKUP(A481,Data!$A$1:$A$36,Data!$B$1:$B$36,0,0,1)</f>
        <v>0.2</v>
      </c>
      <c r="H481" s="9" t="str">
        <f>VLOOKUP(F481,[1]Data!F:G,2,FALSE)</f>
        <v>Asia</v>
      </c>
    </row>
    <row r="482" spans="1:8" x14ac:dyDescent="0.2">
      <c r="A482" s="9" t="s">
        <v>244</v>
      </c>
      <c r="B482" s="9" t="s">
        <v>250</v>
      </c>
      <c r="C482" s="8" t="s">
        <v>67</v>
      </c>
      <c r="D482" s="8">
        <v>8</v>
      </c>
      <c r="E482" s="8">
        <f>_xlfn.XLOOKUP(D482,Data!$K$2:$K$9,Data!$L$2:$L$9,0,0,1)</f>
        <v>0.5</v>
      </c>
      <c r="F482" s="42" t="s">
        <v>58</v>
      </c>
      <c r="G482" s="11">
        <f>E482/_xlfn.XLOOKUP(A482,Data!$A$1:$A$36,Data!$B$1:$B$36,0,0,1)</f>
        <v>0.1</v>
      </c>
      <c r="H482" s="9" t="str">
        <f>VLOOKUP(F482,[1]Data!F:G,2,FALSE)</f>
        <v>Asia</v>
      </c>
    </row>
    <row r="483" spans="1:8" x14ac:dyDescent="0.2">
      <c r="A483" s="9" t="s">
        <v>251</v>
      </c>
      <c r="B483" s="9" t="s">
        <v>252</v>
      </c>
      <c r="C483" s="8" t="s">
        <v>8</v>
      </c>
      <c r="D483" s="8">
        <v>1</v>
      </c>
      <c r="E483" s="8">
        <f>_xlfn.XLOOKUP(D483,Data!$K$2:$K$9,Data!$L$2:$L$9,0,0,1)</f>
        <v>10</v>
      </c>
      <c r="F483" s="42" t="s">
        <v>45</v>
      </c>
      <c r="G483" s="11">
        <f>E483/_xlfn.XLOOKUP(A483,Data!$A$1:$A$36,Data!$B$1:$B$36,0,0,1)</f>
        <v>2.5</v>
      </c>
      <c r="H483" s="9" t="str">
        <f>VLOOKUP(F483,[1]Data!F:G,2,FALSE)</f>
        <v>North America</v>
      </c>
    </row>
    <row r="484" spans="1:8" x14ac:dyDescent="0.2">
      <c r="A484" s="9" t="s">
        <v>251</v>
      </c>
      <c r="B484" s="9" t="s">
        <v>252</v>
      </c>
      <c r="C484" s="8" t="s">
        <v>8</v>
      </c>
      <c r="D484" s="8">
        <v>2</v>
      </c>
      <c r="E484" s="8">
        <f>_xlfn.XLOOKUP(D484,Data!$K$2:$K$9,Data!$L$2:$L$9,0,0,1)</f>
        <v>7</v>
      </c>
      <c r="F484" s="42" t="s">
        <v>25</v>
      </c>
      <c r="G484" s="11">
        <f>E484/_xlfn.XLOOKUP(A484,Data!$A$1:$A$36,Data!$B$1:$B$36,0,0,1)</f>
        <v>1.75</v>
      </c>
      <c r="H484" s="9" t="str">
        <f>VLOOKUP(F484,[1]Data!F:G,2,FALSE)</f>
        <v>Europe</v>
      </c>
    </row>
    <row r="485" spans="1:8" x14ac:dyDescent="0.2">
      <c r="A485" s="9" t="s">
        <v>251</v>
      </c>
      <c r="B485" s="9" t="s">
        <v>252</v>
      </c>
      <c r="C485" s="8" t="s">
        <v>8</v>
      </c>
      <c r="D485" s="8">
        <v>3</v>
      </c>
      <c r="E485" s="8">
        <f>_xlfn.XLOOKUP(D485,Data!$K$2:$K$9,Data!$L$2:$L$9,0,0,1)</f>
        <v>5</v>
      </c>
      <c r="F485" s="42" t="s">
        <v>171</v>
      </c>
      <c r="G485" s="11">
        <f>E485/_xlfn.XLOOKUP(A485,Data!$A$1:$A$36,Data!$B$1:$B$36,0,0,1)</f>
        <v>1.25</v>
      </c>
      <c r="H485" s="9" t="str">
        <f>VLOOKUP(F485,[1]Data!F:G,2,FALSE)</f>
        <v>Europe</v>
      </c>
    </row>
    <row r="486" spans="1:8" x14ac:dyDescent="0.2">
      <c r="A486" s="9" t="s">
        <v>251</v>
      </c>
      <c r="B486" s="9" t="s">
        <v>252</v>
      </c>
      <c r="C486" s="8" t="s">
        <v>8</v>
      </c>
      <c r="D486" s="8">
        <v>4</v>
      </c>
      <c r="E486" s="8">
        <f>_xlfn.XLOOKUP(D486,Data!$K$2:$K$9,Data!$L$2:$L$9,0,0,1)</f>
        <v>2.5</v>
      </c>
      <c r="F486" s="42" t="s">
        <v>26</v>
      </c>
      <c r="G486" s="11">
        <f>E486/_xlfn.XLOOKUP(A486,Data!$A$1:$A$36,Data!$B$1:$B$36,0,0,1)</f>
        <v>0.625</v>
      </c>
      <c r="H486" s="9" t="str">
        <f>VLOOKUP(F486,[1]Data!F:G,2,FALSE)</f>
        <v>Europe</v>
      </c>
    </row>
    <row r="487" spans="1:8" x14ac:dyDescent="0.2">
      <c r="A487" s="9" t="s">
        <v>251</v>
      </c>
      <c r="B487" s="9" t="s">
        <v>252</v>
      </c>
      <c r="C487" s="8" t="s">
        <v>8</v>
      </c>
      <c r="D487" s="8">
        <v>5</v>
      </c>
      <c r="E487" s="8">
        <f>_xlfn.XLOOKUP(D487,Data!$K$2:$K$9,Data!$L$2:$L$9,0,0,1)</f>
        <v>2</v>
      </c>
      <c r="F487" s="42" t="s">
        <v>14</v>
      </c>
      <c r="G487" s="11">
        <f>E487/_xlfn.XLOOKUP(A487,Data!$A$1:$A$36,Data!$B$1:$B$36,0,0,1)</f>
        <v>0.5</v>
      </c>
      <c r="H487" s="9" t="str">
        <f>VLOOKUP(F487,[1]Data!F:G,2,FALSE)</f>
        <v>North America</v>
      </c>
    </row>
    <row r="488" spans="1:8" x14ac:dyDescent="0.2">
      <c r="A488" s="9" t="s">
        <v>251</v>
      </c>
      <c r="B488" s="9" t="s">
        <v>252</v>
      </c>
      <c r="C488" s="8" t="s">
        <v>8</v>
      </c>
      <c r="D488" s="8">
        <v>6</v>
      </c>
      <c r="E488" s="8">
        <f>_xlfn.XLOOKUP(D488,Data!$K$2:$K$9,Data!$L$2:$L$9,0,0,1)</f>
        <v>1.5</v>
      </c>
      <c r="F488" s="42" t="s">
        <v>10</v>
      </c>
      <c r="G488" s="11">
        <f>E488/_xlfn.XLOOKUP(A488,Data!$A$1:$A$36,Data!$B$1:$B$36,0,0,1)</f>
        <v>0.375</v>
      </c>
      <c r="H488" s="9" t="str">
        <f>VLOOKUP(F488,[1]Data!F:G,2,FALSE)</f>
        <v>Oceania</v>
      </c>
    </row>
    <row r="489" spans="1:8" x14ac:dyDescent="0.2">
      <c r="A489" s="9" t="s">
        <v>251</v>
      </c>
      <c r="B489" s="9" t="s">
        <v>252</v>
      </c>
      <c r="C489" s="8" t="s">
        <v>8</v>
      </c>
      <c r="D489" s="8">
        <v>7</v>
      </c>
      <c r="E489" s="8">
        <f>_xlfn.XLOOKUP(D489,Data!$K$2:$K$9,Data!$L$2:$L$9,0,0,1)</f>
        <v>1</v>
      </c>
      <c r="F489" s="42" t="s">
        <v>13</v>
      </c>
      <c r="G489" s="11">
        <f>E489/_xlfn.XLOOKUP(A489,Data!$A$1:$A$36,Data!$B$1:$B$36,0,0,1)</f>
        <v>0.25</v>
      </c>
      <c r="H489" s="9" t="str">
        <f>VLOOKUP(F489,[1]Data!F:G,2,FALSE)</f>
        <v>South America</v>
      </c>
    </row>
    <row r="490" spans="1:8" x14ac:dyDescent="0.2">
      <c r="A490" s="9" t="s">
        <v>251</v>
      </c>
      <c r="B490" s="9" t="s">
        <v>252</v>
      </c>
      <c r="C490" s="8" t="s">
        <v>8</v>
      </c>
      <c r="D490" s="8">
        <v>8</v>
      </c>
      <c r="E490" s="8">
        <f>_xlfn.XLOOKUP(D490,Data!$K$2:$K$9,Data!$L$2:$L$9,0,0,1)</f>
        <v>0.5</v>
      </c>
      <c r="F490" s="42" t="s">
        <v>70</v>
      </c>
      <c r="G490" s="11">
        <f>E490/_xlfn.XLOOKUP(A490,Data!$A$1:$A$36,Data!$B$1:$B$36,0,0,1)</f>
        <v>0.125</v>
      </c>
      <c r="H490" s="9" t="str">
        <f>VLOOKUP(F490,[1]Data!F:G,2,FALSE)</f>
        <v>Europe</v>
      </c>
    </row>
    <row r="491" spans="1:8" x14ac:dyDescent="0.2">
      <c r="A491" s="9" t="s">
        <v>251</v>
      </c>
      <c r="B491" s="9" t="s">
        <v>253</v>
      </c>
      <c r="C491" s="8" t="s">
        <v>51</v>
      </c>
      <c r="D491" s="8">
        <v>1</v>
      </c>
      <c r="E491" s="8">
        <f>_xlfn.XLOOKUP(D491,Data!$K$2:$K$9,Data!$L$2:$L$9,0,0,1)</f>
        <v>10</v>
      </c>
      <c r="F491" s="42" t="s">
        <v>45</v>
      </c>
      <c r="G491" s="11">
        <f>E491/_xlfn.XLOOKUP(A491,Data!$A$1:$A$36,Data!$B$1:$B$36,0,0,1)</f>
        <v>2.5</v>
      </c>
      <c r="H491" s="9" t="str">
        <f>VLOOKUP(F491,[1]Data!F:G,2,FALSE)</f>
        <v>North America</v>
      </c>
    </row>
    <row r="492" spans="1:8" x14ac:dyDescent="0.2">
      <c r="A492" s="9" t="s">
        <v>251</v>
      </c>
      <c r="B492" s="9" t="s">
        <v>253</v>
      </c>
      <c r="C492" s="8" t="s">
        <v>51</v>
      </c>
      <c r="D492" s="8">
        <v>2</v>
      </c>
      <c r="E492" s="8">
        <f>_xlfn.XLOOKUP(D492,Data!$K$2:$K$9,Data!$L$2:$L$9,0,0,1)</f>
        <v>7</v>
      </c>
      <c r="F492" s="42" t="s">
        <v>25</v>
      </c>
      <c r="G492" s="11">
        <f>E492/_xlfn.XLOOKUP(A492,Data!$A$1:$A$36,Data!$B$1:$B$36,0,0,1)</f>
        <v>1.75</v>
      </c>
      <c r="H492" s="9" t="str">
        <f>VLOOKUP(F492,[1]Data!F:G,2,FALSE)</f>
        <v>Europe</v>
      </c>
    </row>
    <row r="493" spans="1:8" x14ac:dyDescent="0.2">
      <c r="A493" s="9" t="s">
        <v>251</v>
      </c>
      <c r="B493" s="9" t="s">
        <v>253</v>
      </c>
      <c r="C493" s="8" t="s">
        <v>51</v>
      </c>
      <c r="D493" s="8">
        <v>3</v>
      </c>
      <c r="E493" s="8">
        <f>_xlfn.XLOOKUP(D493,Data!$K$2:$K$9,Data!$L$2:$L$9,0,0,1)</f>
        <v>5</v>
      </c>
      <c r="F493" s="42" t="s">
        <v>10</v>
      </c>
      <c r="G493" s="11">
        <f>E493/_xlfn.XLOOKUP(A493,Data!$A$1:$A$36,Data!$B$1:$B$36,0,0,1)</f>
        <v>1.25</v>
      </c>
      <c r="H493" s="9" t="str">
        <f>VLOOKUP(F493,[1]Data!F:G,2,FALSE)</f>
        <v>Oceania</v>
      </c>
    </row>
    <row r="494" spans="1:8" x14ac:dyDescent="0.2">
      <c r="A494" s="9" t="s">
        <v>251</v>
      </c>
      <c r="B494" s="9" t="s">
        <v>253</v>
      </c>
      <c r="C494" s="8" t="s">
        <v>51</v>
      </c>
      <c r="D494" s="8">
        <v>4</v>
      </c>
      <c r="E494" s="8">
        <f>_xlfn.XLOOKUP(D494,Data!$K$2:$K$9,Data!$L$2:$L$9,0,0,1)</f>
        <v>2.5</v>
      </c>
      <c r="F494" s="42" t="s">
        <v>141</v>
      </c>
      <c r="G494" s="11">
        <f>E494/_xlfn.XLOOKUP(A494,Data!$A$1:$A$36,Data!$B$1:$B$36,0,0,1)</f>
        <v>0.625</v>
      </c>
      <c r="H494" s="9" t="str">
        <f>VLOOKUP(F494,[1]Data!F:G,2,FALSE)</f>
        <v>Europe</v>
      </c>
    </row>
    <row r="495" spans="1:8" x14ac:dyDescent="0.2">
      <c r="A495" s="9" t="s">
        <v>251</v>
      </c>
      <c r="B495" s="9" t="s">
        <v>253</v>
      </c>
      <c r="C495" s="8" t="s">
        <v>51</v>
      </c>
      <c r="D495" s="8">
        <v>5</v>
      </c>
      <c r="E495" s="8">
        <f>_xlfn.XLOOKUP(D495,Data!$K$2:$K$9,Data!$L$2:$L$9,0,0,1)</f>
        <v>2</v>
      </c>
      <c r="F495" s="42" t="s">
        <v>42</v>
      </c>
      <c r="G495" s="11">
        <f>E495/_xlfn.XLOOKUP(A495,Data!$A$1:$A$36,Data!$B$1:$B$36,0,0,1)</f>
        <v>0.5</v>
      </c>
      <c r="H495" s="9" t="str">
        <f>VLOOKUP(F495,[1]Data!F:G,2,FALSE)</f>
        <v>Europe</v>
      </c>
    </row>
    <row r="496" spans="1:8" x14ac:dyDescent="0.2">
      <c r="A496" s="9" t="s">
        <v>251</v>
      </c>
      <c r="B496" s="9" t="s">
        <v>253</v>
      </c>
      <c r="C496" s="8" t="s">
        <v>51</v>
      </c>
      <c r="D496" s="8">
        <v>6</v>
      </c>
      <c r="E496" s="8">
        <f>_xlfn.XLOOKUP(D496,Data!$K$2:$K$9,Data!$L$2:$L$9,0,0,1)</f>
        <v>1.5</v>
      </c>
      <c r="F496" s="42" t="s">
        <v>171</v>
      </c>
      <c r="G496" s="11">
        <f>E496/_xlfn.XLOOKUP(A496,Data!$A$1:$A$36,Data!$B$1:$B$36,0,0,1)</f>
        <v>0.375</v>
      </c>
      <c r="H496" s="9" t="str">
        <f>VLOOKUP(F496,[1]Data!F:G,2,FALSE)</f>
        <v>Europe</v>
      </c>
    </row>
    <row r="497" spans="1:8" x14ac:dyDescent="0.2">
      <c r="A497" s="9" t="s">
        <v>251</v>
      </c>
      <c r="B497" s="9" t="s">
        <v>253</v>
      </c>
      <c r="C497" s="8" t="s">
        <v>51</v>
      </c>
      <c r="D497" s="8">
        <v>7</v>
      </c>
      <c r="E497" s="8">
        <f>_xlfn.XLOOKUP(D497,Data!$K$2:$K$9,Data!$L$2:$L$9,0,0,1)</f>
        <v>1</v>
      </c>
      <c r="F497" s="42" t="s">
        <v>26</v>
      </c>
      <c r="G497" s="11">
        <f>E497/_xlfn.XLOOKUP(A497,Data!$A$1:$A$36,Data!$B$1:$B$36,0,0,1)</f>
        <v>0.25</v>
      </c>
      <c r="H497" s="9" t="str">
        <f>VLOOKUP(F497,[1]Data!F:G,2,FALSE)</f>
        <v>Europe</v>
      </c>
    </row>
    <row r="498" spans="1:8" x14ac:dyDescent="0.2">
      <c r="A498" s="9" t="s">
        <v>251</v>
      </c>
      <c r="B498" s="9" t="s">
        <v>253</v>
      </c>
      <c r="C498" s="8" t="s">
        <v>51</v>
      </c>
      <c r="D498" s="8">
        <v>8</v>
      </c>
      <c r="E498" s="8">
        <f>_xlfn.XLOOKUP(D498,Data!$K$2:$K$9,Data!$L$2:$L$9,0,0,1)</f>
        <v>0.5</v>
      </c>
      <c r="F498" s="42" t="s">
        <v>119</v>
      </c>
      <c r="G498" s="11">
        <f>E498/_xlfn.XLOOKUP(A498,Data!$A$1:$A$36,Data!$B$1:$B$36,0,0,1)</f>
        <v>0.125</v>
      </c>
      <c r="H498" s="9" t="str">
        <f>VLOOKUP(F498,[1]Data!F:G,2,FALSE)</f>
        <v>Africa</v>
      </c>
    </row>
    <row r="499" spans="1:8" x14ac:dyDescent="0.2">
      <c r="A499" s="9" t="s">
        <v>251</v>
      </c>
      <c r="B499" s="9" t="s">
        <v>254</v>
      </c>
      <c r="C499" s="8" t="s">
        <v>8</v>
      </c>
      <c r="D499" s="8">
        <v>1</v>
      </c>
      <c r="E499" s="8">
        <f>_xlfn.XLOOKUP(D499,Data!$K$2:$K$9,Data!$L$2:$L$9,0,0,1)</f>
        <v>10</v>
      </c>
      <c r="F499" s="42" t="s">
        <v>38</v>
      </c>
      <c r="G499" s="11">
        <f>E499/_xlfn.XLOOKUP(A499,Data!$A$1:$A$36,Data!$B$1:$B$36,0,0,1)</f>
        <v>2.5</v>
      </c>
      <c r="H499" s="9" t="str">
        <f>VLOOKUP(F499,[1]Data!F:G,2,FALSE)</f>
        <v>Europe</v>
      </c>
    </row>
    <row r="500" spans="1:8" x14ac:dyDescent="0.2">
      <c r="A500" s="9" t="s">
        <v>251</v>
      </c>
      <c r="B500" s="9" t="s">
        <v>254</v>
      </c>
      <c r="C500" s="8" t="s">
        <v>8</v>
      </c>
      <c r="D500" s="8">
        <v>2</v>
      </c>
      <c r="E500" s="8">
        <f>_xlfn.XLOOKUP(D500,Data!$K$2:$K$9,Data!$L$2:$L$9,0,0,1)</f>
        <v>7</v>
      </c>
      <c r="F500" s="42" t="s">
        <v>25</v>
      </c>
      <c r="G500" s="11">
        <f>E500/_xlfn.XLOOKUP(A500,Data!$A$1:$A$36,Data!$B$1:$B$36,0,0,1)</f>
        <v>1.75</v>
      </c>
      <c r="H500" s="9" t="str">
        <f>VLOOKUP(F500,[1]Data!F:G,2,FALSE)</f>
        <v>Europe</v>
      </c>
    </row>
    <row r="501" spans="1:8" x14ac:dyDescent="0.2">
      <c r="A501" s="9" t="s">
        <v>251</v>
      </c>
      <c r="B501" s="9" t="s">
        <v>254</v>
      </c>
      <c r="C501" s="8" t="s">
        <v>8</v>
      </c>
      <c r="D501" s="8">
        <v>3</v>
      </c>
      <c r="E501" s="8">
        <f>_xlfn.XLOOKUP(D501,Data!$K$2:$K$9,Data!$L$2:$L$9,0,0,1)</f>
        <v>5</v>
      </c>
      <c r="F501" s="42" t="s">
        <v>207</v>
      </c>
      <c r="G501" s="11">
        <f>E501/_xlfn.XLOOKUP(A501,Data!$A$1:$A$36,Data!$B$1:$B$36,0,0,1)</f>
        <v>1.25</v>
      </c>
      <c r="H501" s="9" t="str">
        <f>VLOOKUP(F501,[1]Data!F:G,2,FALSE)</f>
        <v>Europe</v>
      </c>
    </row>
    <row r="502" spans="1:8" x14ac:dyDescent="0.2">
      <c r="A502" s="9" t="s">
        <v>251</v>
      </c>
      <c r="B502" s="9" t="s">
        <v>254</v>
      </c>
      <c r="C502" s="8" t="s">
        <v>8</v>
      </c>
      <c r="D502" s="8">
        <v>4</v>
      </c>
      <c r="E502" s="8">
        <f>_xlfn.XLOOKUP(D502,Data!$K$2:$K$9,Data!$L$2:$L$9,0,0,1)</f>
        <v>2.5</v>
      </c>
      <c r="F502" s="42" t="s">
        <v>200</v>
      </c>
      <c r="G502" s="11">
        <f>E502/_xlfn.XLOOKUP(A502,Data!$A$1:$A$36,Data!$B$1:$B$36,0,0,1)</f>
        <v>0.625</v>
      </c>
      <c r="H502" s="9" t="str">
        <f>VLOOKUP(F502,[1]Data!F:G,2,FALSE)</f>
        <v>Europe</v>
      </c>
    </row>
    <row r="503" spans="1:8" x14ac:dyDescent="0.2">
      <c r="A503" s="9" t="s">
        <v>251</v>
      </c>
      <c r="B503" s="9" t="s">
        <v>254</v>
      </c>
      <c r="C503" s="8" t="s">
        <v>8</v>
      </c>
      <c r="D503" s="8">
        <v>5</v>
      </c>
      <c r="E503" s="8">
        <f>_xlfn.XLOOKUP(D503,Data!$K$2:$K$9,Data!$L$2:$L$9,0,0,1)</f>
        <v>2</v>
      </c>
      <c r="F503" s="42" t="s">
        <v>171</v>
      </c>
      <c r="G503" s="11">
        <f>E503/_xlfn.XLOOKUP(A503,Data!$A$1:$A$36,Data!$B$1:$B$36,0,0,1)</f>
        <v>0.5</v>
      </c>
      <c r="H503" s="9" t="str">
        <f>VLOOKUP(F503,[1]Data!F:G,2,FALSE)</f>
        <v>Europe</v>
      </c>
    </row>
    <row r="504" spans="1:8" x14ac:dyDescent="0.2">
      <c r="A504" s="9" t="s">
        <v>251</v>
      </c>
      <c r="B504" s="9" t="s">
        <v>254</v>
      </c>
      <c r="C504" s="8" t="s">
        <v>8</v>
      </c>
      <c r="D504" s="8">
        <v>6</v>
      </c>
      <c r="E504" s="8">
        <f>_xlfn.XLOOKUP(D504,Data!$K$2:$K$9,Data!$L$2:$L$9,0,0,1)</f>
        <v>1.5</v>
      </c>
      <c r="F504" s="42" t="s">
        <v>59</v>
      </c>
      <c r="G504" s="11">
        <f>E504/_xlfn.XLOOKUP(A504,Data!$A$1:$A$36,Data!$B$1:$B$36,0,0,1)</f>
        <v>0.375</v>
      </c>
      <c r="H504" s="9" t="str">
        <f>VLOOKUP(F504,[1]Data!F:G,2,FALSE)</f>
        <v>Europe</v>
      </c>
    </row>
    <row r="505" spans="1:8" x14ac:dyDescent="0.2">
      <c r="A505" s="9" t="s">
        <v>251</v>
      </c>
      <c r="B505" s="9" t="s">
        <v>254</v>
      </c>
      <c r="C505" s="8" t="s">
        <v>8</v>
      </c>
      <c r="D505" s="8">
        <v>7</v>
      </c>
      <c r="E505" s="8">
        <f>_xlfn.XLOOKUP(D505,Data!$K$2:$K$9,Data!$L$2:$L$9,0,0,1)</f>
        <v>1</v>
      </c>
      <c r="F505" s="42" t="s">
        <v>45</v>
      </c>
      <c r="G505" s="11">
        <f>E505/_xlfn.XLOOKUP(A505,Data!$A$1:$A$36,Data!$B$1:$B$36,0,0,1)</f>
        <v>0.25</v>
      </c>
      <c r="H505" s="9" t="str">
        <f>VLOOKUP(F505,[1]Data!F:G,2,FALSE)</f>
        <v>North America</v>
      </c>
    </row>
    <row r="506" spans="1:8" x14ac:dyDescent="0.2">
      <c r="A506" s="9" t="s">
        <v>251</v>
      </c>
      <c r="B506" s="9" t="s">
        <v>254</v>
      </c>
      <c r="C506" s="8" t="s">
        <v>8</v>
      </c>
      <c r="D506" s="8">
        <v>8</v>
      </c>
      <c r="E506" s="8">
        <f>_xlfn.XLOOKUP(D506,Data!$K$2:$K$9,Data!$L$2:$L$9,0,0,1)</f>
        <v>0.5</v>
      </c>
      <c r="F506" s="42" t="s">
        <v>17</v>
      </c>
      <c r="G506" s="11">
        <f>E506/_xlfn.XLOOKUP(A506,Data!$A$1:$A$36,Data!$B$1:$B$36,0,0,1)</f>
        <v>0.125</v>
      </c>
      <c r="H506" s="9" t="str">
        <f>VLOOKUP(F506,[1]Data!F:G,2,FALSE)</f>
        <v>Asia</v>
      </c>
    </row>
    <row r="507" spans="1:8" x14ac:dyDescent="0.2">
      <c r="A507" s="9" t="s">
        <v>251</v>
      </c>
      <c r="B507" s="9" t="s">
        <v>255</v>
      </c>
      <c r="C507" s="8" t="s">
        <v>51</v>
      </c>
      <c r="D507" s="8">
        <v>1</v>
      </c>
      <c r="E507" s="8">
        <f>_xlfn.XLOOKUP(D507,Data!$K$2:$K$9,Data!$L$2:$L$9,0,0,1)</f>
        <v>10</v>
      </c>
      <c r="F507" s="42" t="s">
        <v>26</v>
      </c>
      <c r="G507" s="11">
        <f>E507/_xlfn.XLOOKUP(A507,Data!$A$1:$A$36,Data!$B$1:$B$36,0,0,1)</f>
        <v>2.5</v>
      </c>
      <c r="H507" s="9" t="str">
        <f>VLOOKUP(F507,[1]Data!F:G,2,FALSE)</f>
        <v>Europe</v>
      </c>
    </row>
    <row r="508" spans="1:8" x14ac:dyDescent="0.2">
      <c r="A508" s="9" t="s">
        <v>251</v>
      </c>
      <c r="B508" s="9" t="s">
        <v>255</v>
      </c>
      <c r="C508" s="8" t="s">
        <v>51</v>
      </c>
      <c r="D508" s="8">
        <v>2</v>
      </c>
      <c r="E508" s="8">
        <f>_xlfn.XLOOKUP(D508,Data!$K$2:$K$9,Data!$L$2:$L$9,0,0,1)</f>
        <v>7</v>
      </c>
      <c r="F508" s="42" t="s">
        <v>42</v>
      </c>
      <c r="G508" s="11">
        <f>E508/_xlfn.XLOOKUP(A508,Data!$A$1:$A$36,Data!$B$1:$B$36,0,0,1)</f>
        <v>1.75</v>
      </c>
      <c r="H508" s="9" t="str">
        <f>VLOOKUP(F508,[1]Data!F:G,2,FALSE)</f>
        <v>Europe</v>
      </c>
    </row>
    <row r="509" spans="1:8" x14ac:dyDescent="0.2">
      <c r="A509" s="9" t="s">
        <v>251</v>
      </c>
      <c r="B509" s="9" t="s">
        <v>255</v>
      </c>
      <c r="C509" s="8" t="s">
        <v>51</v>
      </c>
      <c r="D509" s="8">
        <v>3</v>
      </c>
      <c r="E509" s="8">
        <f>_xlfn.XLOOKUP(D509,Data!$K$2:$K$9,Data!$L$2:$L$9,0,0,1)</f>
        <v>5</v>
      </c>
      <c r="F509" s="42" t="s">
        <v>45</v>
      </c>
      <c r="G509" s="11">
        <f>E509/_xlfn.XLOOKUP(A509,Data!$A$1:$A$36,Data!$B$1:$B$36,0,0,1)</f>
        <v>1.25</v>
      </c>
      <c r="H509" s="9" t="str">
        <f>VLOOKUP(F509,[1]Data!F:G,2,FALSE)</f>
        <v>North America</v>
      </c>
    </row>
    <row r="510" spans="1:8" x14ac:dyDescent="0.2">
      <c r="A510" s="9" t="s">
        <v>251</v>
      </c>
      <c r="B510" s="9" t="s">
        <v>255</v>
      </c>
      <c r="C510" s="8" t="s">
        <v>51</v>
      </c>
      <c r="D510" s="8">
        <v>4</v>
      </c>
      <c r="E510" s="8">
        <f>_xlfn.XLOOKUP(D510,Data!$K$2:$K$9,Data!$L$2:$L$9,0,0,1)</f>
        <v>2.5</v>
      </c>
      <c r="F510" s="42" t="s">
        <v>14</v>
      </c>
      <c r="G510" s="11">
        <f>E510/_xlfn.XLOOKUP(A510,Data!$A$1:$A$36,Data!$B$1:$B$36,0,0,1)</f>
        <v>0.625</v>
      </c>
      <c r="H510" s="9" t="str">
        <f>VLOOKUP(F510,[1]Data!F:G,2,FALSE)</f>
        <v>North America</v>
      </c>
    </row>
    <row r="511" spans="1:8" x14ac:dyDescent="0.2">
      <c r="A511" s="9" t="s">
        <v>251</v>
      </c>
      <c r="B511" s="9" t="s">
        <v>255</v>
      </c>
      <c r="C511" s="8" t="s">
        <v>51</v>
      </c>
      <c r="D511" s="8">
        <v>5</v>
      </c>
      <c r="E511" s="8">
        <f>_xlfn.XLOOKUP(D511,Data!$K$2:$K$9,Data!$L$2:$L$9,0,0,1)</f>
        <v>2</v>
      </c>
      <c r="F511" s="42" t="s">
        <v>10</v>
      </c>
      <c r="G511" s="11">
        <f>E511/_xlfn.XLOOKUP(A511,Data!$A$1:$A$36,Data!$B$1:$B$36,0,0,1)</f>
        <v>0.5</v>
      </c>
      <c r="H511" s="9" t="str">
        <f>VLOOKUP(F511,[1]Data!F:G,2,FALSE)</f>
        <v>Oceania</v>
      </c>
    </row>
    <row r="512" spans="1:8" x14ac:dyDescent="0.2">
      <c r="A512" s="9" t="s">
        <v>251</v>
      </c>
      <c r="B512" s="9" t="s">
        <v>255</v>
      </c>
      <c r="C512" s="8" t="s">
        <v>51</v>
      </c>
      <c r="D512" s="8">
        <v>6</v>
      </c>
      <c r="E512" s="8">
        <f>_xlfn.XLOOKUP(D512,Data!$K$2:$K$9,Data!$L$2:$L$9,0,0,1)</f>
        <v>1.5</v>
      </c>
      <c r="F512" s="42" t="s">
        <v>17</v>
      </c>
      <c r="G512" s="11">
        <f>E512/_xlfn.XLOOKUP(A512,Data!$A$1:$A$36,Data!$B$1:$B$36,0,0,1)</f>
        <v>0.375</v>
      </c>
      <c r="H512" s="9" t="str">
        <f>VLOOKUP(F512,[1]Data!F:G,2,FALSE)</f>
        <v>Asia</v>
      </c>
    </row>
    <row r="513" spans="1:8" x14ac:dyDescent="0.2">
      <c r="A513" s="9" t="s">
        <v>251</v>
      </c>
      <c r="B513" s="9" t="s">
        <v>255</v>
      </c>
      <c r="C513" s="8" t="s">
        <v>51</v>
      </c>
      <c r="D513" s="8">
        <v>7</v>
      </c>
      <c r="E513" s="8">
        <f>_xlfn.XLOOKUP(D513,Data!$K$2:$K$9,Data!$L$2:$L$9,0,0,1)</f>
        <v>1</v>
      </c>
      <c r="F513" s="42" t="s">
        <v>53</v>
      </c>
      <c r="G513" s="11">
        <f>E513/_xlfn.XLOOKUP(A513,Data!$A$1:$A$36,Data!$B$1:$B$36,0,0,1)</f>
        <v>0.25</v>
      </c>
      <c r="H513" s="9" t="str">
        <f>VLOOKUP(F513,[1]Data!F:G,2,FALSE)</f>
        <v>Europe</v>
      </c>
    </row>
    <row r="514" spans="1:8" x14ac:dyDescent="0.2">
      <c r="A514" s="9" t="s">
        <v>251</v>
      </c>
      <c r="B514" s="9" t="s">
        <v>255</v>
      </c>
      <c r="C514" s="8" t="s">
        <v>51</v>
      </c>
      <c r="D514" s="8">
        <v>8</v>
      </c>
      <c r="E514" s="8">
        <f>_xlfn.XLOOKUP(D514,Data!$K$2:$K$9,Data!$L$2:$L$9,0,0,1)</f>
        <v>0.5</v>
      </c>
      <c r="F514" s="42" t="s">
        <v>25</v>
      </c>
      <c r="G514" s="11">
        <f>E514/_xlfn.XLOOKUP(A514,Data!$A$1:$A$36,Data!$B$1:$B$36,0,0,1)</f>
        <v>0.125</v>
      </c>
      <c r="H514" s="9" t="str">
        <f>VLOOKUP(F514,[1]Data!F:G,2,FALSE)</f>
        <v>Europe</v>
      </c>
    </row>
    <row r="515" spans="1:8" x14ac:dyDescent="0.2">
      <c r="A515" s="9" t="s">
        <v>256</v>
      </c>
      <c r="B515" s="9" t="s">
        <v>257</v>
      </c>
      <c r="C515" s="8" t="s">
        <v>8</v>
      </c>
      <c r="D515" s="8">
        <v>1</v>
      </c>
      <c r="E515" s="8">
        <f>_xlfn.XLOOKUP(D515,Data!$K$2:$K$9,Data!$L$2:$L$9,0,0,1)</f>
        <v>10</v>
      </c>
      <c r="F515" s="9" t="s">
        <v>46</v>
      </c>
      <c r="G515" s="11">
        <f>E515/_xlfn.XLOOKUP(A515,Data!$A$1:$A$36,Data!$B$1:$B$36,0,0,1)</f>
        <v>0.76923076923076927</v>
      </c>
      <c r="H515" s="9" t="str">
        <f>VLOOKUP(F515,[1]Data!F:G,2,FALSE)</f>
        <v>Asia</v>
      </c>
    </row>
    <row r="516" spans="1:8" x14ac:dyDescent="0.2">
      <c r="A516" s="9" t="s">
        <v>256</v>
      </c>
      <c r="B516" s="9" t="s">
        <v>257</v>
      </c>
      <c r="C516" s="8" t="s">
        <v>8</v>
      </c>
      <c r="D516" s="8">
        <v>2</v>
      </c>
      <c r="E516" s="8">
        <f>_xlfn.XLOOKUP(D516,Data!$K$2:$K$9,Data!$L$2:$L$9,0,0,1)</f>
        <v>7</v>
      </c>
      <c r="F516" s="9" t="s">
        <v>25</v>
      </c>
      <c r="G516" s="11">
        <f>E516/_xlfn.XLOOKUP(A516,Data!$A$1:$A$36,Data!$B$1:$B$36,0,0,1)</f>
        <v>0.53846153846153844</v>
      </c>
      <c r="H516" s="9" t="str">
        <f>VLOOKUP(F516,[1]Data!F:G,2,FALSE)</f>
        <v>Europe</v>
      </c>
    </row>
    <row r="517" spans="1:8" x14ac:dyDescent="0.2">
      <c r="A517" s="9" t="s">
        <v>256</v>
      </c>
      <c r="B517" s="9" t="s">
        <v>257</v>
      </c>
      <c r="C517" s="8" t="s">
        <v>8</v>
      </c>
      <c r="D517" s="8">
        <v>3</v>
      </c>
      <c r="E517" s="8">
        <f>_xlfn.XLOOKUP(D517,Data!$K$2:$K$9,Data!$L$2:$L$9,0,0,1)</f>
        <v>5</v>
      </c>
      <c r="F517" s="9" t="s">
        <v>89</v>
      </c>
      <c r="G517" s="11">
        <f>E517/_xlfn.XLOOKUP(A517,Data!$A$1:$A$36,Data!$B$1:$B$36,0,0,1)</f>
        <v>0.38461538461538464</v>
      </c>
      <c r="H517" s="9" t="str">
        <f>VLOOKUP(F517,[1]Data!F:G,2,FALSE)</f>
        <v>North America</v>
      </c>
    </row>
    <row r="518" spans="1:8" x14ac:dyDescent="0.2">
      <c r="A518" s="9" t="s">
        <v>256</v>
      </c>
      <c r="B518" s="9" t="s">
        <v>257</v>
      </c>
      <c r="C518" s="8" t="s">
        <v>8</v>
      </c>
      <c r="D518" s="8">
        <v>3</v>
      </c>
      <c r="E518" s="8">
        <f>_xlfn.XLOOKUP(D518,Data!$K$2:$K$9,Data!$L$2:$L$9,0,0,1)</f>
        <v>5</v>
      </c>
      <c r="F518" s="9" t="s">
        <v>187</v>
      </c>
      <c r="G518" s="11">
        <f>E518/_xlfn.XLOOKUP(A518,Data!$A$1:$A$36,Data!$B$1:$B$36,0,0,1)</f>
        <v>0.38461538461538464</v>
      </c>
      <c r="H518" s="9" t="str">
        <f>VLOOKUP(F518,[1]Data!F:G,2,FALSE)</f>
        <v>Africa</v>
      </c>
    </row>
    <row r="519" spans="1:8" x14ac:dyDescent="0.2">
      <c r="A519" s="9" t="s">
        <v>256</v>
      </c>
      <c r="B519" s="9" t="s">
        <v>257</v>
      </c>
      <c r="C519" s="8" t="s">
        <v>8</v>
      </c>
      <c r="D519" s="8">
        <v>5</v>
      </c>
      <c r="E519" s="8">
        <f>_xlfn.XLOOKUP(D519,Data!$K$2:$K$9,Data!$L$2:$L$9,0,0,1)</f>
        <v>2</v>
      </c>
      <c r="F519" s="9" t="s">
        <v>150</v>
      </c>
      <c r="G519" s="11">
        <f>E519/_xlfn.XLOOKUP(A519,Data!$A$1:$A$36,Data!$B$1:$B$36,0,0,1)</f>
        <v>0.15384615384615385</v>
      </c>
      <c r="H519" s="9" t="str">
        <f>VLOOKUP(F519,[1]Data!F:G,2,FALSE)</f>
        <v>Africa</v>
      </c>
    </row>
    <row r="520" spans="1:8" x14ac:dyDescent="0.2">
      <c r="A520" s="9" t="s">
        <v>256</v>
      </c>
      <c r="B520" s="9" t="s">
        <v>257</v>
      </c>
      <c r="C520" s="8" t="s">
        <v>8</v>
      </c>
      <c r="D520" s="8">
        <v>6</v>
      </c>
      <c r="E520" s="8">
        <f>_xlfn.XLOOKUP(D520,Data!$K$2:$K$9,Data!$L$2:$L$9,0,0,1)</f>
        <v>1.5</v>
      </c>
      <c r="F520" s="9" t="s">
        <v>20</v>
      </c>
      <c r="G520" s="11">
        <f>E520/_xlfn.XLOOKUP(A520,Data!$A$1:$A$36,Data!$B$1:$B$36,0,0,1)</f>
        <v>0.11538461538461539</v>
      </c>
      <c r="H520" s="9" t="str">
        <f>VLOOKUP(F520,[1]Data!F:G,2,FALSE)</f>
        <v>North America</v>
      </c>
    </row>
    <row r="521" spans="1:8" x14ac:dyDescent="0.2">
      <c r="A521" s="9" t="s">
        <v>256</v>
      </c>
      <c r="B521" s="9" t="s">
        <v>257</v>
      </c>
      <c r="C521" s="8" t="s">
        <v>8</v>
      </c>
      <c r="D521" s="8">
        <v>7</v>
      </c>
      <c r="E521" s="8">
        <f>_xlfn.XLOOKUP(D521,Data!$K$2:$K$9,Data!$L$2:$L$9,0,0,1)</f>
        <v>1</v>
      </c>
      <c r="F521" s="9" t="s">
        <v>33</v>
      </c>
      <c r="G521" s="11">
        <f>E521/_xlfn.XLOOKUP(A521,Data!$A$1:$A$36,Data!$B$1:$B$36,0,0,1)</f>
        <v>7.6923076923076927E-2</v>
      </c>
      <c r="H521" s="9" t="str">
        <f>VLOOKUP(F521,[1]Data!F:G,2,FALSE)</f>
        <v>Asia</v>
      </c>
    </row>
    <row r="522" spans="1:8" x14ac:dyDescent="0.2">
      <c r="A522" s="9" t="s">
        <v>256</v>
      </c>
      <c r="B522" s="9" t="s">
        <v>257</v>
      </c>
      <c r="C522" s="8" t="s">
        <v>8</v>
      </c>
      <c r="D522" s="8">
        <v>8</v>
      </c>
      <c r="E522" s="8">
        <f>_xlfn.XLOOKUP(D522,Data!$K$2:$K$9,Data!$L$2:$L$9,0,0,1)</f>
        <v>0.5</v>
      </c>
      <c r="F522" s="9" t="s">
        <v>42</v>
      </c>
      <c r="G522" s="11">
        <f>E522/_xlfn.XLOOKUP(A522,Data!$A$1:$A$36,Data!$B$1:$B$36,0,0,1)</f>
        <v>3.8461538461538464E-2</v>
      </c>
      <c r="H522" s="9" t="str">
        <f>VLOOKUP(F522,[1]Data!F:G,2,FALSE)</f>
        <v>Europe</v>
      </c>
    </row>
    <row r="523" spans="1:8" x14ac:dyDescent="0.2">
      <c r="A523" s="9" t="s">
        <v>256</v>
      </c>
      <c r="B523" s="9" t="s">
        <v>258</v>
      </c>
      <c r="C523" s="8" t="s">
        <v>8</v>
      </c>
      <c r="D523" s="8">
        <v>1</v>
      </c>
      <c r="E523" s="8">
        <f>_xlfn.XLOOKUP(D523,Data!$K$2:$K$9,Data!$L$2:$L$9,0,0,1)</f>
        <v>10</v>
      </c>
      <c r="F523" s="9" t="s">
        <v>46</v>
      </c>
      <c r="G523" s="11">
        <f>E523/_xlfn.XLOOKUP(A523,Data!$A$1:$A$36,Data!$B$1:$B$36,0,0,1)</f>
        <v>0.76923076923076927</v>
      </c>
      <c r="H523" s="9" t="str">
        <f>VLOOKUP(F523,[1]Data!F:G,2,FALSE)</f>
        <v>Asia</v>
      </c>
    </row>
    <row r="524" spans="1:8" x14ac:dyDescent="0.2">
      <c r="A524" s="9" t="s">
        <v>256</v>
      </c>
      <c r="B524" s="9" t="s">
        <v>258</v>
      </c>
      <c r="C524" s="8" t="s">
        <v>8</v>
      </c>
      <c r="D524" s="8">
        <v>2</v>
      </c>
      <c r="E524" s="8">
        <f>_xlfn.XLOOKUP(D524,Data!$K$2:$K$9,Data!$L$2:$L$9,0,0,1)</f>
        <v>7</v>
      </c>
      <c r="F524" s="9" t="s">
        <v>235</v>
      </c>
      <c r="G524" s="11">
        <f>E524/_xlfn.XLOOKUP(A524,Data!$A$1:$A$36,Data!$B$1:$B$36,0,0,1)</f>
        <v>0.53846153846153844</v>
      </c>
      <c r="H524" s="9" t="str">
        <f>VLOOKUP(F524,[1]Data!F:G,2,FALSE)</f>
        <v>Asia</v>
      </c>
    </row>
    <row r="525" spans="1:8" x14ac:dyDescent="0.2">
      <c r="A525" s="9" t="s">
        <v>256</v>
      </c>
      <c r="B525" s="9" t="s">
        <v>258</v>
      </c>
      <c r="C525" s="8" t="s">
        <v>8</v>
      </c>
      <c r="D525" s="8">
        <v>3</v>
      </c>
      <c r="E525" s="8">
        <f>_xlfn.XLOOKUP(D525,Data!$K$2:$K$9,Data!$L$2:$L$9,0,0,1)</f>
        <v>5</v>
      </c>
      <c r="F525" s="9" t="s">
        <v>10</v>
      </c>
      <c r="G525" s="11">
        <f>E525/_xlfn.XLOOKUP(A525,Data!$A$1:$A$36,Data!$B$1:$B$36,0,0,1)</f>
        <v>0.38461538461538464</v>
      </c>
      <c r="H525" s="9" t="str">
        <f>VLOOKUP(F525,[1]Data!F:G,2,FALSE)</f>
        <v>Oceania</v>
      </c>
    </row>
    <row r="526" spans="1:8" x14ac:dyDescent="0.2">
      <c r="A526" s="9" t="s">
        <v>256</v>
      </c>
      <c r="B526" s="9" t="s">
        <v>258</v>
      </c>
      <c r="C526" s="8" t="s">
        <v>8</v>
      </c>
      <c r="D526" s="8">
        <v>3</v>
      </c>
      <c r="E526" s="8">
        <f>_xlfn.XLOOKUP(D526,Data!$K$2:$K$9,Data!$L$2:$L$9,0,0,1)</f>
        <v>5</v>
      </c>
      <c r="F526" s="9" t="s">
        <v>198</v>
      </c>
      <c r="G526" s="11">
        <f>E526/_xlfn.XLOOKUP(A526,Data!$A$1:$A$36,Data!$B$1:$B$36,0,0,1)</f>
        <v>0.38461538461538464</v>
      </c>
      <c r="H526" s="9" t="str">
        <f>VLOOKUP(F526,[1]Data!F:G,2,FALSE)</f>
        <v>Europe</v>
      </c>
    </row>
    <row r="527" spans="1:8" x14ac:dyDescent="0.2">
      <c r="A527" s="9" t="s">
        <v>256</v>
      </c>
      <c r="B527" s="9" t="s">
        <v>258</v>
      </c>
      <c r="C527" s="8" t="s">
        <v>8</v>
      </c>
      <c r="D527" s="8">
        <v>5</v>
      </c>
      <c r="E527" s="8">
        <f>_xlfn.XLOOKUP(D527,Data!$K$2:$K$9,Data!$L$2:$L$9,0,0,1)</f>
        <v>2</v>
      </c>
      <c r="F527" s="9" t="s">
        <v>45</v>
      </c>
      <c r="G527" s="11">
        <f>E527/_xlfn.XLOOKUP(A527,Data!$A$1:$A$36,Data!$B$1:$B$36,0,0,1)</f>
        <v>0.15384615384615385</v>
      </c>
      <c r="H527" s="9" t="str">
        <f>VLOOKUP(F527,[1]Data!F:G,2,FALSE)</f>
        <v>North America</v>
      </c>
    </row>
    <row r="528" spans="1:8" x14ac:dyDescent="0.2">
      <c r="A528" s="9" t="s">
        <v>256</v>
      </c>
      <c r="B528" s="9" t="s">
        <v>258</v>
      </c>
      <c r="C528" s="8" t="s">
        <v>8</v>
      </c>
      <c r="D528" s="8">
        <v>6</v>
      </c>
      <c r="E528" s="8">
        <f>_xlfn.XLOOKUP(D528,Data!$K$2:$K$9,Data!$L$2:$L$9,0,0,1)</f>
        <v>1.5</v>
      </c>
      <c r="F528" s="9" t="s">
        <v>42</v>
      </c>
      <c r="G528" s="11">
        <f>E528/_xlfn.XLOOKUP(A528,Data!$A$1:$A$36,Data!$B$1:$B$36,0,0,1)</f>
        <v>0.11538461538461539</v>
      </c>
      <c r="H528" s="9" t="str">
        <f>VLOOKUP(F528,[1]Data!F:G,2,FALSE)</f>
        <v>Europe</v>
      </c>
    </row>
    <row r="529" spans="1:8" x14ac:dyDescent="0.2">
      <c r="A529" s="9" t="s">
        <v>256</v>
      </c>
      <c r="B529" s="9" t="s">
        <v>258</v>
      </c>
      <c r="C529" s="8" t="s">
        <v>8</v>
      </c>
      <c r="D529" s="8">
        <v>7</v>
      </c>
      <c r="E529" s="8">
        <f>_xlfn.XLOOKUP(D529,Data!$K$2:$K$9,Data!$L$2:$L$9,0,0,1)</f>
        <v>1</v>
      </c>
      <c r="F529" s="9" t="s">
        <v>178</v>
      </c>
      <c r="G529" s="11">
        <f>E529/_xlfn.XLOOKUP(A529,Data!$A$1:$A$36,Data!$B$1:$B$36,0,0,1)</f>
        <v>7.6923076923076927E-2</v>
      </c>
      <c r="H529" s="9" t="str">
        <f>VLOOKUP(F529,[1]Data!F:G,2,FALSE)</f>
        <v>Asia</v>
      </c>
    </row>
    <row r="530" spans="1:8" x14ac:dyDescent="0.2">
      <c r="A530" s="9" t="s">
        <v>256</v>
      </c>
      <c r="B530" s="9" t="s">
        <v>258</v>
      </c>
      <c r="C530" s="8" t="s">
        <v>8</v>
      </c>
      <c r="D530" s="8">
        <v>8</v>
      </c>
      <c r="E530" s="8">
        <f>_xlfn.XLOOKUP(D530,Data!$K$2:$K$9,Data!$L$2:$L$9,0,0,1)</f>
        <v>0.5</v>
      </c>
      <c r="F530" s="9" t="s">
        <v>32</v>
      </c>
      <c r="G530" s="11">
        <f>E530/_xlfn.XLOOKUP(A530,Data!$A$1:$A$36,Data!$B$1:$B$36,0,0,1)</f>
        <v>3.8461538461538464E-2</v>
      </c>
      <c r="H530" s="9" t="str">
        <f>VLOOKUP(F530,[1]Data!F:G,2,FALSE)</f>
        <v>Asia</v>
      </c>
    </row>
    <row r="531" spans="1:8" x14ac:dyDescent="0.2">
      <c r="A531" s="9" t="s">
        <v>256</v>
      </c>
      <c r="B531" s="9" t="s">
        <v>259</v>
      </c>
      <c r="C531" s="8" t="s">
        <v>8</v>
      </c>
      <c r="D531" s="8">
        <v>1</v>
      </c>
      <c r="E531" s="8">
        <f>_xlfn.XLOOKUP(D531,Data!$K$2:$K$9,Data!$L$2:$L$9,0,0,1)</f>
        <v>10</v>
      </c>
      <c r="F531" s="9" t="s">
        <v>20</v>
      </c>
      <c r="G531" s="11">
        <f>E531/_xlfn.XLOOKUP(A531,Data!$A$1:$A$36,Data!$B$1:$B$36,0,0,1)</f>
        <v>0.76923076923076927</v>
      </c>
      <c r="H531" s="9" t="str">
        <f>VLOOKUP(F531,[1]Data!F:G,2,FALSE)</f>
        <v>North America</v>
      </c>
    </row>
    <row r="532" spans="1:8" x14ac:dyDescent="0.2">
      <c r="A532" s="9" t="s">
        <v>256</v>
      </c>
      <c r="B532" s="9" t="s">
        <v>259</v>
      </c>
      <c r="C532" s="8" t="s">
        <v>8</v>
      </c>
      <c r="D532" s="8">
        <v>2</v>
      </c>
      <c r="E532" s="8">
        <f>_xlfn.XLOOKUP(D532,Data!$K$2:$K$9,Data!$L$2:$L$9,0,0,1)</f>
        <v>7</v>
      </c>
      <c r="F532" s="9" t="s">
        <v>25</v>
      </c>
      <c r="G532" s="11">
        <f>E532/_xlfn.XLOOKUP(A532,Data!$A$1:$A$36,Data!$B$1:$B$36,0,0,1)</f>
        <v>0.53846153846153844</v>
      </c>
      <c r="H532" s="9" t="str">
        <f>VLOOKUP(F532,[1]Data!F:G,2,FALSE)</f>
        <v>Europe</v>
      </c>
    </row>
    <row r="533" spans="1:8" x14ac:dyDescent="0.2">
      <c r="A533" s="9" t="s">
        <v>256</v>
      </c>
      <c r="B533" s="9" t="s">
        <v>259</v>
      </c>
      <c r="C533" s="8" t="s">
        <v>8</v>
      </c>
      <c r="D533" s="8">
        <v>3</v>
      </c>
      <c r="E533" s="8">
        <f>_xlfn.XLOOKUP(D533,Data!$K$2:$K$9,Data!$L$2:$L$9,0,0,1)</f>
        <v>5</v>
      </c>
      <c r="F533" s="9" t="s">
        <v>14</v>
      </c>
      <c r="G533" s="11">
        <f>E533/_xlfn.XLOOKUP(A533,Data!$A$1:$A$36,Data!$B$1:$B$36,0,0,1)</f>
        <v>0.38461538461538464</v>
      </c>
      <c r="H533" s="9" t="str">
        <f>VLOOKUP(F533,[1]Data!F:G,2,FALSE)</f>
        <v>North America</v>
      </c>
    </row>
    <row r="534" spans="1:8" x14ac:dyDescent="0.2">
      <c r="A534" s="9" t="s">
        <v>256</v>
      </c>
      <c r="B534" s="9" t="s">
        <v>259</v>
      </c>
      <c r="C534" s="8" t="s">
        <v>8</v>
      </c>
      <c r="D534" s="8">
        <v>3</v>
      </c>
      <c r="E534" s="8">
        <f>_xlfn.XLOOKUP(D534,Data!$K$2:$K$9,Data!$L$2:$L$9,0,0,1)</f>
        <v>5</v>
      </c>
      <c r="F534" s="9" t="s">
        <v>215</v>
      </c>
      <c r="G534" s="11">
        <f>E534/_xlfn.XLOOKUP(A534,Data!$A$1:$A$36,Data!$B$1:$B$36,0,0,1)</f>
        <v>0.38461538461538464</v>
      </c>
      <c r="H534" s="9" t="str">
        <f>VLOOKUP(F534,[1]Data!F:G,2,FALSE)</f>
        <v>Europe</v>
      </c>
    </row>
    <row r="535" spans="1:8" x14ac:dyDescent="0.2">
      <c r="A535" s="9" t="s">
        <v>256</v>
      </c>
      <c r="B535" s="9" t="s">
        <v>259</v>
      </c>
      <c r="C535" s="8" t="s">
        <v>8</v>
      </c>
      <c r="D535" s="8">
        <v>5</v>
      </c>
      <c r="E535" s="8">
        <f>_xlfn.XLOOKUP(D535,Data!$K$2:$K$9,Data!$L$2:$L$9,0,0,1)</f>
        <v>2</v>
      </c>
      <c r="F535" s="9" t="s">
        <v>129</v>
      </c>
      <c r="G535" s="11">
        <f>E535/_xlfn.XLOOKUP(A535,Data!$A$1:$A$36,Data!$B$1:$B$36,0,0,1)</f>
        <v>0.15384615384615385</v>
      </c>
      <c r="H535" s="9" t="str">
        <f>VLOOKUP(F535,[1]Data!F:G,2,FALSE)</f>
        <v>Asia</v>
      </c>
    </row>
    <row r="536" spans="1:8" x14ac:dyDescent="0.2">
      <c r="A536" s="9" t="s">
        <v>256</v>
      </c>
      <c r="B536" s="9" t="s">
        <v>259</v>
      </c>
      <c r="C536" s="8" t="s">
        <v>8</v>
      </c>
      <c r="D536" s="8">
        <v>6</v>
      </c>
      <c r="E536" s="8">
        <f>_xlfn.XLOOKUP(D536,Data!$K$2:$K$9,Data!$L$2:$L$9,0,0,1)</f>
        <v>1.5</v>
      </c>
      <c r="F536" s="9" t="s">
        <v>46</v>
      </c>
      <c r="G536" s="11">
        <f>E536/_xlfn.XLOOKUP(A536,Data!$A$1:$A$36,Data!$B$1:$B$36,0,0,1)</f>
        <v>0.11538461538461539</v>
      </c>
      <c r="H536" s="9" t="str">
        <f>VLOOKUP(F536,[1]Data!F:G,2,FALSE)</f>
        <v>Asia</v>
      </c>
    </row>
    <row r="537" spans="1:8" x14ac:dyDescent="0.2">
      <c r="A537" s="9" t="s">
        <v>256</v>
      </c>
      <c r="B537" s="9" t="s">
        <v>259</v>
      </c>
      <c r="C537" s="8" t="s">
        <v>8</v>
      </c>
      <c r="D537" s="8">
        <v>7</v>
      </c>
      <c r="E537" s="8">
        <f>_xlfn.XLOOKUP(D537,Data!$K$2:$K$9,Data!$L$2:$L$9,0,0,1)</f>
        <v>1</v>
      </c>
      <c r="F537" s="9" t="s">
        <v>33</v>
      </c>
      <c r="G537" s="11">
        <f>E537/_xlfn.XLOOKUP(A537,Data!$A$1:$A$36,Data!$B$1:$B$36,0,0,1)</f>
        <v>7.6923076923076927E-2</v>
      </c>
      <c r="H537" s="9" t="str">
        <f>VLOOKUP(F537,[1]Data!F:G,2,FALSE)</f>
        <v>Asia</v>
      </c>
    </row>
    <row r="538" spans="1:8" x14ac:dyDescent="0.2">
      <c r="A538" s="9" t="s">
        <v>256</v>
      </c>
      <c r="B538" s="9" t="s">
        <v>259</v>
      </c>
      <c r="C538" s="8" t="s">
        <v>8</v>
      </c>
      <c r="D538" s="8">
        <v>8</v>
      </c>
      <c r="E538" s="8">
        <f>_xlfn.XLOOKUP(D538,Data!$K$2:$K$9,Data!$L$2:$L$9,0,0,1)</f>
        <v>0.5</v>
      </c>
      <c r="F538" s="9" t="s">
        <v>143</v>
      </c>
      <c r="G538" s="11">
        <f>E538/_xlfn.XLOOKUP(A538,Data!$A$1:$A$36,Data!$B$1:$B$36,0,0,1)</f>
        <v>3.8461538461538464E-2</v>
      </c>
      <c r="H538" s="9" t="str">
        <f>VLOOKUP(F538,[1]Data!F:G,2,FALSE)</f>
        <v>Europe</v>
      </c>
    </row>
    <row r="539" spans="1:8" x14ac:dyDescent="0.2">
      <c r="A539" s="9" t="s">
        <v>256</v>
      </c>
      <c r="B539" s="9" t="s">
        <v>260</v>
      </c>
      <c r="C539" s="8" t="s">
        <v>8</v>
      </c>
      <c r="D539" s="8">
        <v>1</v>
      </c>
      <c r="E539" s="8">
        <f>_xlfn.XLOOKUP(D539,Data!$K$2:$K$9,Data!$L$2:$L$9,0,0,1)</f>
        <v>10</v>
      </c>
      <c r="F539" s="9" t="s">
        <v>46</v>
      </c>
      <c r="G539" s="11">
        <f>E539/_xlfn.XLOOKUP(A539,Data!$A$1:$A$36,Data!$B$1:$B$36,0,0,1)</f>
        <v>0.76923076923076927</v>
      </c>
      <c r="H539" s="9" t="str">
        <f>VLOOKUP(F539,[1]Data!F:G,2,FALSE)</f>
        <v>Asia</v>
      </c>
    </row>
    <row r="540" spans="1:8" x14ac:dyDescent="0.2">
      <c r="A540" s="9" t="s">
        <v>256</v>
      </c>
      <c r="B540" s="9" t="s">
        <v>260</v>
      </c>
      <c r="C540" s="8" t="s">
        <v>8</v>
      </c>
      <c r="D540" s="8">
        <v>2</v>
      </c>
      <c r="E540" s="8">
        <f>_xlfn.XLOOKUP(D540,Data!$K$2:$K$9,Data!$L$2:$L$9,0,0,1)</f>
        <v>7</v>
      </c>
      <c r="F540" s="9" t="s">
        <v>35</v>
      </c>
      <c r="G540" s="11">
        <f>E540/_xlfn.XLOOKUP(A540,Data!$A$1:$A$36,Data!$B$1:$B$36,0,0,1)</f>
        <v>0.53846153846153844</v>
      </c>
      <c r="H540" s="9" t="str">
        <f>VLOOKUP(F540,[1]Data!F:G,2,FALSE)</f>
        <v>North America</v>
      </c>
    </row>
    <row r="541" spans="1:8" x14ac:dyDescent="0.2">
      <c r="A541" s="9" t="s">
        <v>256</v>
      </c>
      <c r="B541" s="9" t="s">
        <v>260</v>
      </c>
      <c r="C541" s="8" t="s">
        <v>8</v>
      </c>
      <c r="D541" s="8">
        <v>3</v>
      </c>
      <c r="E541" s="8">
        <f>_xlfn.XLOOKUP(D541,Data!$K$2:$K$9,Data!$L$2:$L$9,0,0,1)</f>
        <v>5</v>
      </c>
      <c r="F541" s="9" t="s">
        <v>45</v>
      </c>
      <c r="G541" s="11">
        <f>E541/_xlfn.XLOOKUP(A541,Data!$A$1:$A$36,Data!$B$1:$B$36,0,0,1)</f>
        <v>0.38461538461538464</v>
      </c>
      <c r="H541" s="9" t="str">
        <f>VLOOKUP(F541,[1]Data!F:G,2,FALSE)</f>
        <v>North America</v>
      </c>
    </row>
    <row r="542" spans="1:8" x14ac:dyDescent="0.2">
      <c r="A542" s="9" t="s">
        <v>256</v>
      </c>
      <c r="B542" s="9" t="s">
        <v>260</v>
      </c>
      <c r="C542" s="8" t="s">
        <v>8</v>
      </c>
      <c r="D542" s="8">
        <v>3</v>
      </c>
      <c r="E542" s="8">
        <f>_xlfn.XLOOKUP(D542,Data!$K$2:$K$9,Data!$L$2:$L$9,0,0,1)</f>
        <v>5</v>
      </c>
      <c r="F542" s="9" t="s">
        <v>27</v>
      </c>
      <c r="G542" s="11">
        <f>E542/_xlfn.XLOOKUP(A542,Data!$A$1:$A$36,Data!$B$1:$B$36,0,0,1)</f>
        <v>0.38461538461538464</v>
      </c>
      <c r="H542" s="9" t="str">
        <f>VLOOKUP(F542,[1]Data!F:G,2,FALSE)</f>
        <v>Europe</v>
      </c>
    </row>
    <row r="543" spans="1:8" x14ac:dyDescent="0.2">
      <c r="A543" s="9" t="s">
        <v>256</v>
      </c>
      <c r="B543" s="9" t="s">
        <v>260</v>
      </c>
      <c r="C543" s="8" t="s">
        <v>8</v>
      </c>
      <c r="D543" s="8">
        <v>5</v>
      </c>
      <c r="E543" s="8">
        <f>_xlfn.XLOOKUP(D543,Data!$K$2:$K$9,Data!$L$2:$L$9,0,0,1)</f>
        <v>2</v>
      </c>
      <c r="F543" s="9" t="s">
        <v>54</v>
      </c>
      <c r="G543" s="11">
        <f>E543/_xlfn.XLOOKUP(A543,Data!$A$1:$A$36,Data!$B$1:$B$36,0,0,1)</f>
        <v>0.15384615384615385</v>
      </c>
      <c r="H543" s="9" t="str">
        <f>VLOOKUP(F543,[1]Data!F:G,2,FALSE)</f>
        <v>Europe</v>
      </c>
    </row>
    <row r="544" spans="1:8" x14ac:dyDescent="0.2">
      <c r="A544" s="9" t="s">
        <v>256</v>
      </c>
      <c r="B544" s="9" t="s">
        <v>260</v>
      </c>
      <c r="C544" s="8" t="s">
        <v>8</v>
      </c>
      <c r="D544" s="8">
        <v>6</v>
      </c>
      <c r="E544" s="8">
        <f>_xlfn.XLOOKUP(D544,Data!$K$2:$K$9,Data!$L$2:$L$9,0,0,1)</f>
        <v>1.5</v>
      </c>
      <c r="F544" s="9" t="s">
        <v>198</v>
      </c>
      <c r="G544" s="11">
        <f>E544/_xlfn.XLOOKUP(A544,Data!$A$1:$A$36,Data!$B$1:$B$36,0,0,1)</f>
        <v>0.11538461538461539</v>
      </c>
      <c r="H544" s="9" t="str">
        <f>VLOOKUP(F544,[1]Data!F:G,2,FALSE)</f>
        <v>Europe</v>
      </c>
    </row>
    <row r="545" spans="1:8" x14ac:dyDescent="0.2">
      <c r="A545" s="9" t="s">
        <v>256</v>
      </c>
      <c r="B545" s="9" t="s">
        <v>260</v>
      </c>
      <c r="C545" s="8" t="s">
        <v>8</v>
      </c>
      <c r="D545" s="8">
        <v>7</v>
      </c>
      <c r="E545" s="8">
        <f>_xlfn.XLOOKUP(D545,Data!$K$2:$K$9,Data!$L$2:$L$9,0,0,1)</f>
        <v>1</v>
      </c>
      <c r="F545" s="9" t="s">
        <v>28</v>
      </c>
      <c r="G545" s="11">
        <f>E545/_xlfn.XLOOKUP(A545,Data!$A$1:$A$36,Data!$B$1:$B$36,0,0,1)</f>
        <v>7.6923076923076927E-2</v>
      </c>
      <c r="H545" s="9" t="str">
        <f>VLOOKUP(F545,[1]Data!F:G,2,FALSE)</f>
        <v>Asia</v>
      </c>
    </row>
    <row r="546" spans="1:8" x14ac:dyDescent="0.2">
      <c r="A546" s="9" t="s">
        <v>256</v>
      </c>
      <c r="B546" s="9" t="s">
        <v>260</v>
      </c>
      <c r="C546" s="8" t="s">
        <v>8</v>
      </c>
      <c r="D546" s="8">
        <v>8</v>
      </c>
      <c r="E546" s="8">
        <f>_xlfn.XLOOKUP(D546,Data!$K$2:$K$9,Data!$L$2:$L$9,0,0,1)</f>
        <v>0.5</v>
      </c>
      <c r="F546" s="9" t="s">
        <v>188</v>
      </c>
      <c r="G546" s="11">
        <f>E546/_xlfn.XLOOKUP(A546,Data!$A$1:$A$36,Data!$B$1:$B$36,0,0,1)</f>
        <v>3.8461538461538464E-2</v>
      </c>
      <c r="H546" s="9" t="str">
        <f>VLOOKUP(F546,[1]Data!F:G,2,FALSE)</f>
        <v>Asia</v>
      </c>
    </row>
    <row r="547" spans="1:8" x14ac:dyDescent="0.2">
      <c r="A547" s="9" t="s">
        <v>256</v>
      </c>
      <c r="B547" s="9" t="s">
        <v>261</v>
      </c>
      <c r="C547" s="8" t="s">
        <v>8</v>
      </c>
      <c r="D547" s="8">
        <v>1</v>
      </c>
      <c r="E547" s="8">
        <f>_xlfn.XLOOKUP(D547,Data!$K$2:$K$9,Data!$L$2:$L$9,0,0,1)</f>
        <v>10</v>
      </c>
      <c r="F547" s="9" t="s">
        <v>44</v>
      </c>
      <c r="G547" s="11">
        <f>E547/_xlfn.XLOOKUP(A547,Data!$A$1:$A$36,Data!$B$1:$B$36,0,0,1)</f>
        <v>0.76923076923076927</v>
      </c>
      <c r="H547" s="9" t="str">
        <f>VLOOKUP(F547,[1]Data!F:G,2,FALSE)</f>
        <v>Europe</v>
      </c>
    </row>
    <row r="548" spans="1:8" x14ac:dyDescent="0.2">
      <c r="A548" s="9" t="s">
        <v>256</v>
      </c>
      <c r="B548" s="9" t="s">
        <v>261</v>
      </c>
      <c r="C548" s="8" t="s">
        <v>8</v>
      </c>
      <c r="D548" s="8">
        <v>2</v>
      </c>
      <c r="E548" s="8">
        <f>_xlfn.XLOOKUP(D548,Data!$K$2:$K$9,Data!$L$2:$L$9,0,0,1)</f>
        <v>7</v>
      </c>
      <c r="F548" s="9" t="s">
        <v>33</v>
      </c>
      <c r="G548" s="11">
        <f>E548/_xlfn.XLOOKUP(A548,Data!$A$1:$A$36,Data!$B$1:$B$36,0,0,1)</f>
        <v>0.53846153846153844</v>
      </c>
      <c r="H548" s="9" t="str">
        <f>VLOOKUP(F548,[1]Data!F:G,2,FALSE)</f>
        <v>Asia</v>
      </c>
    </row>
    <row r="549" spans="1:8" x14ac:dyDescent="0.2">
      <c r="A549" s="9" t="s">
        <v>256</v>
      </c>
      <c r="B549" s="9" t="s">
        <v>261</v>
      </c>
      <c r="C549" s="8" t="s">
        <v>8</v>
      </c>
      <c r="D549" s="8">
        <v>3</v>
      </c>
      <c r="E549" s="8">
        <f>_xlfn.XLOOKUP(D549,Data!$K$2:$K$9,Data!$L$2:$L$9,0,0,1)</f>
        <v>5</v>
      </c>
      <c r="F549" s="9" t="s">
        <v>89</v>
      </c>
      <c r="G549" s="11">
        <f>E549/_xlfn.XLOOKUP(A549,Data!$A$1:$A$36,Data!$B$1:$B$36,0,0,1)</f>
        <v>0.38461538461538464</v>
      </c>
      <c r="H549" s="9" t="str">
        <f>VLOOKUP(F549,[1]Data!F:G,2,FALSE)</f>
        <v>North America</v>
      </c>
    </row>
    <row r="550" spans="1:8" x14ac:dyDescent="0.2">
      <c r="A550" s="9" t="s">
        <v>256</v>
      </c>
      <c r="B550" s="9" t="s">
        <v>261</v>
      </c>
      <c r="C550" s="8" t="s">
        <v>8</v>
      </c>
      <c r="D550" s="8">
        <v>3</v>
      </c>
      <c r="E550" s="8">
        <f>_xlfn.XLOOKUP(D550,Data!$K$2:$K$9,Data!$L$2:$L$9,0,0,1)</f>
        <v>5</v>
      </c>
      <c r="F550" s="42" t="s">
        <v>20</v>
      </c>
      <c r="G550" s="11">
        <f>E550/_xlfn.XLOOKUP(A550,Data!$A$1:$A$36,Data!$B$1:$B$36,0,0,1)</f>
        <v>0.38461538461538464</v>
      </c>
      <c r="H550" s="9" t="str">
        <f>VLOOKUP(F550,[1]Data!F:G,2,FALSE)</f>
        <v>North America</v>
      </c>
    </row>
    <row r="551" spans="1:8" x14ac:dyDescent="0.2">
      <c r="A551" s="9" t="s">
        <v>256</v>
      </c>
      <c r="B551" s="9" t="s">
        <v>261</v>
      </c>
      <c r="C551" s="8" t="s">
        <v>8</v>
      </c>
      <c r="D551" s="8">
        <v>5</v>
      </c>
      <c r="E551" s="8">
        <f>_xlfn.XLOOKUP(D551,Data!$K$2:$K$9,Data!$L$2:$L$9,0,0,1)</f>
        <v>2</v>
      </c>
      <c r="F551" s="9" t="s">
        <v>13</v>
      </c>
      <c r="G551" s="11">
        <f>E551/_xlfn.XLOOKUP(A551,Data!$A$1:$A$36,Data!$B$1:$B$36,0,0,1)</f>
        <v>0.15384615384615385</v>
      </c>
      <c r="H551" s="9" t="str">
        <f>VLOOKUP(F551,[1]Data!F:G,2,FALSE)</f>
        <v>South America</v>
      </c>
    </row>
    <row r="552" spans="1:8" x14ac:dyDescent="0.2">
      <c r="A552" s="9" t="s">
        <v>256</v>
      </c>
      <c r="B552" s="9" t="s">
        <v>261</v>
      </c>
      <c r="C552" s="8" t="s">
        <v>8</v>
      </c>
      <c r="D552" s="8">
        <v>6</v>
      </c>
      <c r="E552" s="8">
        <f>_xlfn.XLOOKUP(D552,Data!$K$2:$K$9,Data!$L$2:$L$9,0,0,1)</f>
        <v>1.5</v>
      </c>
      <c r="F552" s="9" t="s">
        <v>203</v>
      </c>
      <c r="G552" s="11">
        <f>E552/_xlfn.XLOOKUP(A552,Data!$A$1:$A$36,Data!$B$1:$B$36,0,0,1)</f>
        <v>0.11538461538461539</v>
      </c>
      <c r="H552" s="9" t="str">
        <f>VLOOKUP(F552,[1]Data!F:G,2,FALSE)</f>
        <v>Europe</v>
      </c>
    </row>
    <row r="553" spans="1:8" x14ac:dyDescent="0.2">
      <c r="A553" s="9" t="s">
        <v>256</v>
      </c>
      <c r="B553" s="9" t="s">
        <v>261</v>
      </c>
      <c r="C553" s="8" t="s">
        <v>8</v>
      </c>
      <c r="D553" s="8">
        <v>7</v>
      </c>
      <c r="E553" s="8">
        <f>_xlfn.XLOOKUP(D553,Data!$K$2:$K$9,Data!$L$2:$L$9,0,0,1)</f>
        <v>1</v>
      </c>
      <c r="F553" s="9" t="s">
        <v>53</v>
      </c>
      <c r="G553" s="11">
        <f>E553/_xlfn.XLOOKUP(A553,Data!$A$1:$A$36,Data!$B$1:$B$36,0,0,1)</f>
        <v>7.6923076923076927E-2</v>
      </c>
      <c r="H553" s="9" t="str">
        <f>VLOOKUP(F553,[1]Data!F:G,2,FALSE)</f>
        <v>Europe</v>
      </c>
    </row>
    <row r="554" spans="1:8" x14ac:dyDescent="0.2">
      <c r="A554" s="9" t="s">
        <v>256</v>
      </c>
      <c r="B554" s="9" t="s">
        <v>261</v>
      </c>
      <c r="C554" s="8" t="s">
        <v>8</v>
      </c>
      <c r="D554" s="8">
        <v>8</v>
      </c>
      <c r="E554" s="8">
        <f>_xlfn.XLOOKUP(D554,Data!$K$2:$K$9,Data!$L$2:$L$9,0,0,1)</f>
        <v>0.5</v>
      </c>
      <c r="F554" s="9" t="s">
        <v>46</v>
      </c>
      <c r="G554" s="11">
        <f>E554/_xlfn.XLOOKUP(A554,Data!$A$1:$A$36,Data!$B$1:$B$36,0,0,1)</f>
        <v>3.8461538461538464E-2</v>
      </c>
      <c r="H554" s="9" t="str">
        <f>VLOOKUP(F554,[1]Data!F:G,2,FALSE)</f>
        <v>Asia</v>
      </c>
    </row>
    <row r="555" spans="1:8" x14ac:dyDescent="0.2">
      <c r="A555" s="9" t="s">
        <v>256</v>
      </c>
      <c r="B555" s="9" t="s">
        <v>262</v>
      </c>
      <c r="C555" s="8" t="s">
        <v>8</v>
      </c>
      <c r="D555" s="8">
        <v>1</v>
      </c>
      <c r="E555" s="8">
        <f>_xlfn.XLOOKUP(D555,Data!$K$2:$K$9,Data!$L$2:$L$9,0,0,1)</f>
        <v>10</v>
      </c>
      <c r="F555" s="9" t="s">
        <v>46</v>
      </c>
      <c r="G555" s="11">
        <f>E555/_xlfn.XLOOKUP(A555,Data!$A$1:$A$36,Data!$B$1:$B$36,0,0,1)</f>
        <v>0.76923076923076927</v>
      </c>
      <c r="H555" s="9" t="str">
        <f>VLOOKUP(F555,[1]Data!F:G,2,FALSE)</f>
        <v>Asia</v>
      </c>
    </row>
    <row r="556" spans="1:8" x14ac:dyDescent="0.2">
      <c r="A556" s="9" t="s">
        <v>256</v>
      </c>
      <c r="B556" s="9" t="s">
        <v>262</v>
      </c>
      <c r="C556" s="8" t="s">
        <v>8</v>
      </c>
      <c r="D556" s="8">
        <v>2</v>
      </c>
      <c r="E556" s="8">
        <f>_xlfn.XLOOKUP(D556,Data!$K$2:$K$9,Data!$L$2:$L$9,0,0,1)</f>
        <v>7</v>
      </c>
      <c r="F556" s="9" t="s">
        <v>53</v>
      </c>
      <c r="G556" s="11">
        <f>E556/_xlfn.XLOOKUP(A556,Data!$A$1:$A$36,Data!$B$1:$B$36,0,0,1)</f>
        <v>0.53846153846153844</v>
      </c>
      <c r="H556" s="9" t="str">
        <f>VLOOKUP(F556,[1]Data!F:G,2,FALSE)</f>
        <v>Europe</v>
      </c>
    </row>
    <row r="557" spans="1:8" x14ac:dyDescent="0.2">
      <c r="A557" s="9" t="s">
        <v>256</v>
      </c>
      <c r="B557" s="9" t="s">
        <v>262</v>
      </c>
      <c r="C557" s="8" t="s">
        <v>8</v>
      </c>
      <c r="D557" s="8">
        <v>3</v>
      </c>
      <c r="E557" s="8">
        <f>_xlfn.XLOOKUP(D557,Data!$K$2:$K$9,Data!$L$2:$L$9,0,0,1)</f>
        <v>5</v>
      </c>
      <c r="F557" s="9" t="s">
        <v>42</v>
      </c>
      <c r="G557" s="11">
        <f>E557/_xlfn.XLOOKUP(A557,Data!$A$1:$A$36,Data!$B$1:$B$36,0,0,1)</f>
        <v>0.38461538461538464</v>
      </c>
      <c r="H557" s="9" t="str">
        <f>VLOOKUP(F557,[1]Data!F:G,2,FALSE)</f>
        <v>Europe</v>
      </c>
    </row>
    <row r="558" spans="1:8" x14ac:dyDescent="0.2">
      <c r="A558" s="9" t="s">
        <v>256</v>
      </c>
      <c r="B558" s="9" t="s">
        <v>262</v>
      </c>
      <c r="C558" s="8" t="s">
        <v>8</v>
      </c>
      <c r="D558" s="8">
        <v>3</v>
      </c>
      <c r="E558" s="8">
        <f>_xlfn.XLOOKUP(D558,Data!$K$2:$K$9,Data!$L$2:$L$9,0,0,1)</f>
        <v>5</v>
      </c>
      <c r="F558" s="9" t="s">
        <v>128</v>
      </c>
      <c r="G558" s="11">
        <f>E558/_xlfn.XLOOKUP(A558,Data!$A$1:$A$36,Data!$B$1:$B$36,0,0,1)</f>
        <v>0.38461538461538464</v>
      </c>
      <c r="H558" s="9" t="str">
        <f>VLOOKUP(F558,[1]Data!F:G,2,FALSE)</f>
        <v>Asia</v>
      </c>
    </row>
    <row r="559" spans="1:8" x14ac:dyDescent="0.2">
      <c r="A559" s="9" t="s">
        <v>256</v>
      </c>
      <c r="B559" s="9" t="s">
        <v>262</v>
      </c>
      <c r="C559" s="8" t="s">
        <v>8</v>
      </c>
      <c r="D559" s="8">
        <v>5</v>
      </c>
      <c r="E559" s="8">
        <f>_xlfn.XLOOKUP(D559,Data!$K$2:$K$9,Data!$L$2:$L$9,0,0,1)</f>
        <v>2</v>
      </c>
      <c r="F559" s="9" t="s">
        <v>13</v>
      </c>
      <c r="G559" s="11">
        <f>E559/_xlfn.XLOOKUP(A559,Data!$A$1:$A$36,Data!$B$1:$B$36,0,0,1)</f>
        <v>0.15384615384615385</v>
      </c>
      <c r="H559" s="9" t="str">
        <f>VLOOKUP(F559,[1]Data!F:G,2,FALSE)</f>
        <v>South America</v>
      </c>
    </row>
    <row r="560" spans="1:8" x14ac:dyDescent="0.2">
      <c r="A560" s="9" t="s">
        <v>256</v>
      </c>
      <c r="B560" s="9" t="s">
        <v>262</v>
      </c>
      <c r="C560" s="8" t="s">
        <v>8</v>
      </c>
      <c r="D560" s="8">
        <v>6</v>
      </c>
      <c r="E560" s="8">
        <f>_xlfn.XLOOKUP(D560,Data!$K$2:$K$9,Data!$L$2:$L$9,0,0,1)</f>
        <v>1.5</v>
      </c>
      <c r="F560" s="9" t="s">
        <v>156</v>
      </c>
      <c r="G560" s="11">
        <f>E560/_xlfn.XLOOKUP(A560,Data!$A$1:$A$36,Data!$B$1:$B$36,0,0,1)</f>
        <v>0.11538461538461539</v>
      </c>
      <c r="H560" s="9" t="str">
        <f>VLOOKUP(F560,[1]Data!F:G,2,FALSE)</f>
        <v>Europe</v>
      </c>
    </row>
    <row r="561" spans="1:8" x14ac:dyDescent="0.2">
      <c r="A561" s="9" t="s">
        <v>256</v>
      </c>
      <c r="B561" s="9" t="s">
        <v>262</v>
      </c>
      <c r="C561" s="8" t="s">
        <v>8</v>
      </c>
      <c r="D561" s="8">
        <v>7</v>
      </c>
      <c r="E561" s="8">
        <f>_xlfn.XLOOKUP(D561,Data!$K$2:$K$9,Data!$L$2:$L$9,0,0,1)</f>
        <v>1</v>
      </c>
      <c r="F561" s="9" t="s">
        <v>141</v>
      </c>
      <c r="G561" s="11">
        <f>E561/_xlfn.XLOOKUP(A561,Data!$A$1:$A$36,Data!$B$1:$B$36,0,0,1)</f>
        <v>7.6923076923076927E-2</v>
      </c>
      <c r="H561" s="9" t="str">
        <f>VLOOKUP(F561,[1]Data!F:G,2,FALSE)</f>
        <v>Europe</v>
      </c>
    </row>
    <row r="562" spans="1:8" x14ac:dyDescent="0.2">
      <c r="A562" s="9" t="s">
        <v>256</v>
      </c>
      <c r="B562" s="9" t="s">
        <v>262</v>
      </c>
      <c r="C562" s="8" t="s">
        <v>8</v>
      </c>
      <c r="D562" s="8">
        <v>8</v>
      </c>
      <c r="E562" s="8">
        <f>_xlfn.XLOOKUP(D562,Data!$K$2:$K$9,Data!$L$2:$L$9,0,0,1)</f>
        <v>0.5</v>
      </c>
      <c r="F562" s="9" t="s">
        <v>33</v>
      </c>
      <c r="G562" s="11">
        <f>E562/_xlfn.XLOOKUP(A562,Data!$A$1:$A$36,Data!$B$1:$B$36,0,0,1)</f>
        <v>3.8461538461538464E-2</v>
      </c>
      <c r="H562" s="9" t="str">
        <f>VLOOKUP(F562,[1]Data!F:G,2,FALSE)</f>
        <v>Asia</v>
      </c>
    </row>
    <row r="563" spans="1:8" x14ac:dyDescent="0.2">
      <c r="A563" s="9" t="s">
        <v>256</v>
      </c>
      <c r="B563" s="9" t="s">
        <v>263</v>
      </c>
      <c r="C563" s="8" t="s">
        <v>8</v>
      </c>
      <c r="D563" s="8">
        <v>1</v>
      </c>
      <c r="E563" s="8">
        <f>_xlfn.XLOOKUP(D563,Data!$K$2:$K$9,Data!$L$2:$L$9,0,0,1)</f>
        <v>10</v>
      </c>
      <c r="F563" s="9" t="s">
        <v>46</v>
      </c>
      <c r="G563" s="11">
        <f>E563/_xlfn.XLOOKUP(A563,Data!$A$1:$A$36,Data!$B$1:$B$36,0,0,1)</f>
        <v>0.76923076923076927</v>
      </c>
      <c r="H563" s="9" t="str">
        <f>VLOOKUP(F563,[1]Data!F:G,2,FALSE)</f>
        <v>Asia</v>
      </c>
    </row>
    <row r="564" spans="1:8" x14ac:dyDescent="0.2">
      <c r="A564" s="9" t="s">
        <v>256</v>
      </c>
      <c r="B564" s="9" t="s">
        <v>263</v>
      </c>
      <c r="C564" s="8" t="s">
        <v>8</v>
      </c>
      <c r="D564" s="8">
        <v>2</v>
      </c>
      <c r="E564" s="8">
        <f>_xlfn.XLOOKUP(D564,Data!$K$2:$K$9,Data!$L$2:$L$9,0,0,1)</f>
        <v>7</v>
      </c>
      <c r="F564" s="9" t="s">
        <v>42</v>
      </c>
      <c r="G564" s="11">
        <f>E564/_xlfn.XLOOKUP(A564,Data!$A$1:$A$36,Data!$B$1:$B$36,0,0,1)</f>
        <v>0.53846153846153844</v>
      </c>
      <c r="H564" s="9" t="str">
        <f>VLOOKUP(F564,[1]Data!F:G,2,FALSE)</f>
        <v>Europe</v>
      </c>
    </row>
    <row r="565" spans="1:8" x14ac:dyDescent="0.2">
      <c r="A565" s="9" t="s">
        <v>256</v>
      </c>
      <c r="B565" s="9" t="s">
        <v>263</v>
      </c>
      <c r="C565" s="8" t="s">
        <v>8</v>
      </c>
      <c r="D565" s="8">
        <v>3</v>
      </c>
      <c r="E565" s="8">
        <f>_xlfn.XLOOKUP(D565,Data!$K$2:$K$9,Data!$L$2:$L$9,0,0,1)</f>
        <v>5</v>
      </c>
      <c r="F565" s="9" t="s">
        <v>26</v>
      </c>
      <c r="G565" s="11">
        <f>E565/_xlfn.XLOOKUP(A565,Data!$A$1:$A$36,Data!$B$1:$B$36,0,0,1)</f>
        <v>0.38461538461538464</v>
      </c>
      <c r="H565" s="9" t="str">
        <f>VLOOKUP(F565,[1]Data!F:G,2,FALSE)</f>
        <v>Europe</v>
      </c>
    </row>
    <row r="566" spans="1:8" x14ac:dyDescent="0.2">
      <c r="A566" s="9" t="s">
        <v>256</v>
      </c>
      <c r="B566" s="9" t="s">
        <v>263</v>
      </c>
      <c r="C566" s="8" t="s">
        <v>8</v>
      </c>
      <c r="D566" s="8">
        <v>3</v>
      </c>
      <c r="E566" s="8">
        <f>_xlfn.XLOOKUP(D566,Data!$K$2:$K$9,Data!$L$2:$L$9,0,0,1)</f>
        <v>5</v>
      </c>
      <c r="F566" s="9" t="s">
        <v>25</v>
      </c>
      <c r="G566" s="11">
        <f>E566/_xlfn.XLOOKUP(A566,Data!$A$1:$A$36,Data!$B$1:$B$36,0,0,1)</f>
        <v>0.38461538461538464</v>
      </c>
      <c r="H566" s="9" t="str">
        <f>VLOOKUP(F566,[1]Data!F:G,2,FALSE)</f>
        <v>Europe</v>
      </c>
    </row>
    <row r="567" spans="1:8" x14ac:dyDescent="0.2">
      <c r="A567" s="9" t="s">
        <v>256</v>
      </c>
      <c r="B567" s="9" t="s">
        <v>263</v>
      </c>
      <c r="C567" s="8" t="s">
        <v>8</v>
      </c>
      <c r="D567" s="8">
        <v>5</v>
      </c>
      <c r="E567" s="8">
        <f>_xlfn.XLOOKUP(D567,Data!$K$2:$K$9,Data!$L$2:$L$9,0,0,1)</f>
        <v>2</v>
      </c>
      <c r="F567" s="9" t="s">
        <v>10</v>
      </c>
      <c r="G567" s="11">
        <f>E567/_xlfn.XLOOKUP(A567,Data!$A$1:$A$36,Data!$B$1:$B$36,0,0,1)</f>
        <v>0.15384615384615385</v>
      </c>
      <c r="H567" s="9" t="str">
        <f>VLOOKUP(F567,[1]Data!F:G,2,FALSE)</f>
        <v>Oceania</v>
      </c>
    </row>
    <row r="568" spans="1:8" x14ac:dyDescent="0.2">
      <c r="A568" s="9" t="s">
        <v>256</v>
      </c>
      <c r="B568" s="9" t="s">
        <v>263</v>
      </c>
      <c r="C568" s="8" t="s">
        <v>8</v>
      </c>
      <c r="D568" s="8">
        <v>6</v>
      </c>
      <c r="E568" s="8">
        <f>_xlfn.XLOOKUP(D568,Data!$K$2:$K$9,Data!$L$2:$L$9,0,0,1)</f>
        <v>1.5</v>
      </c>
      <c r="F568" s="9" t="s">
        <v>31</v>
      </c>
      <c r="G568" s="11">
        <f>E568/_xlfn.XLOOKUP(A568,Data!$A$1:$A$36,Data!$B$1:$B$36,0,0,1)</f>
        <v>0.11538461538461539</v>
      </c>
      <c r="H568" s="9" t="str">
        <f>VLOOKUP(F568,[1]Data!F:G,2,FALSE)</f>
        <v>Europe</v>
      </c>
    </row>
    <row r="569" spans="1:8" x14ac:dyDescent="0.2">
      <c r="A569" s="9" t="s">
        <v>256</v>
      </c>
      <c r="B569" s="9" t="s">
        <v>263</v>
      </c>
      <c r="C569" s="8" t="s">
        <v>8</v>
      </c>
      <c r="D569" s="8">
        <v>7</v>
      </c>
      <c r="E569" s="8">
        <f>_xlfn.XLOOKUP(D569,Data!$K$2:$K$9,Data!$L$2:$L$9,0,0,1)</f>
        <v>1</v>
      </c>
      <c r="F569" s="9" t="s">
        <v>153</v>
      </c>
      <c r="G569" s="11">
        <f>E569/_xlfn.XLOOKUP(A569,Data!$A$1:$A$36,Data!$B$1:$B$36,0,0,1)</f>
        <v>7.6923076923076927E-2</v>
      </c>
      <c r="H569" s="9" t="str">
        <f>VLOOKUP(F569,[1]Data!F:G,2,FALSE)</f>
        <v>Europe</v>
      </c>
    </row>
    <row r="570" spans="1:8" x14ac:dyDescent="0.2">
      <c r="A570" s="9" t="s">
        <v>256</v>
      </c>
      <c r="B570" s="9" t="s">
        <v>263</v>
      </c>
      <c r="C570" s="8" t="s">
        <v>8</v>
      </c>
      <c r="D570" s="8">
        <v>8</v>
      </c>
      <c r="E570" s="8">
        <f>_xlfn.XLOOKUP(D570,Data!$K$2:$K$9,Data!$L$2:$L$9,0,0,1)</f>
        <v>0.5</v>
      </c>
      <c r="F570" s="9" t="s">
        <v>196</v>
      </c>
      <c r="G570" s="11">
        <f>E570/_xlfn.XLOOKUP(A570,Data!$A$1:$A$36,Data!$B$1:$B$36,0,0,1)</f>
        <v>3.8461538461538464E-2</v>
      </c>
      <c r="H570" s="9" t="str">
        <f>VLOOKUP(F570,[1]Data!F:G,2,FALSE)</f>
        <v>South America</v>
      </c>
    </row>
    <row r="571" spans="1:8" x14ac:dyDescent="0.2">
      <c r="A571" s="9" t="s">
        <v>256</v>
      </c>
      <c r="B571" s="9" t="s">
        <v>264</v>
      </c>
      <c r="C571" s="8" t="s">
        <v>51</v>
      </c>
      <c r="D571" s="8">
        <v>1</v>
      </c>
      <c r="E571" s="8">
        <f>_xlfn.XLOOKUP(D571,Data!$K$2:$K$9,Data!$L$2:$L$9,0,0,1)</f>
        <v>10</v>
      </c>
      <c r="F571" s="9" t="s">
        <v>17</v>
      </c>
      <c r="G571" s="11">
        <f>E571/_xlfn.XLOOKUP(A571,Data!$A$1:$A$36,Data!$B$1:$B$36,0,0,1)</f>
        <v>0.76923076923076927</v>
      </c>
      <c r="H571" s="9" t="str">
        <f>VLOOKUP(F571,[1]Data!F:G,2,FALSE)</f>
        <v>Asia</v>
      </c>
    </row>
    <row r="572" spans="1:8" x14ac:dyDescent="0.2">
      <c r="A572" s="9" t="s">
        <v>256</v>
      </c>
      <c r="B572" s="9" t="s">
        <v>264</v>
      </c>
      <c r="C572" s="8" t="s">
        <v>51</v>
      </c>
      <c r="D572" s="8">
        <v>2</v>
      </c>
      <c r="E572" s="8">
        <f>_xlfn.XLOOKUP(D572,Data!$K$2:$K$9,Data!$L$2:$L$9,0,0,1)</f>
        <v>7</v>
      </c>
      <c r="F572" s="9" t="s">
        <v>43</v>
      </c>
      <c r="G572" s="11">
        <f>E572/_xlfn.XLOOKUP(A572,Data!$A$1:$A$36,Data!$B$1:$B$36,0,0,1)</f>
        <v>0.53846153846153844</v>
      </c>
      <c r="H572" s="9" t="str">
        <f>VLOOKUP(F572,[1]Data!F:G,2,FALSE)</f>
        <v>Europe</v>
      </c>
    </row>
    <row r="573" spans="1:8" x14ac:dyDescent="0.2">
      <c r="A573" s="9" t="s">
        <v>256</v>
      </c>
      <c r="B573" s="9" t="s">
        <v>264</v>
      </c>
      <c r="C573" s="8" t="s">
        <v>51</v>
      </c>
      <c r="D573" s="8">
        <v>3</v>
      </c>
      <c r="E573" s="8">
        <f>_xlfn.XLOOKUP(D573,Data!$K$2:$K$9,Data!$L$2:$L$9,0,0,1)</f>
        <v>5</v>
      </c>
      <c r="F573" s="9" t="s">
        <v>33</v>
      </c>
      <c r="G573" s="11">
        <f>E573/_xlfn.XLOOKUP(A573,Data!$A$1:$A$36,Data!$B$1:$B$36,0,0,1)</f>
        <v>0.38461538461538464</v>
      </c>
      <c r="H573" s="9" t="str">
        <f>VLOOKUP(F573,[1]Data!F:G,2,FALSE)</f>
        <v>Asia</v>
      </c>
    </row>
    <row r="574" spans="1:8" x14ac:dyDescent="0.2">
      <c r="A574" s="9" t="s">
        <v>256</v>
      </c>
      <c r="B574" s="9" t="s">
        <v>264</v>
      </c>
      <c r="C574" s="8" t="s">
        <v>51</v>
      </c>
      <c r="D574" s="8">
        <v>3</v>
      </c>
      <c r="E574" s="8">
        <f>_xlfn.XLOOKUP(D574,Data!$K$2:$K$9,Data!$L$2:$L$9,0,0,1)</f>
        <v>5</v>
      </c>
      <c r="F574" s="9" t="s">
        <v>178</v>
      </c>
      <c r="G574" s="11">
        <f>E574/_xlfn.XLOOKUP(A574,Data!$A$1:$A$36,Data!$B$1:$B$36,0,0,1)</f>
        <v>0.38461538461538464</v>
      </c>
      <c r="H574" s="9" t="str">
        <f>VLOOKUP(F574,[1]Data!F:G,2,FALSE)</f>
        <v>Asia</v>
      </c>
    </row>
    <row r="575" spans="1:8" x14ac:dyDescent="0.2">
      <c r="A575" s="9" t="s">
        <v>256</v>
      </c>
      <c r="B575" s="9" t="s">
        <v>264</v>
      </c>
      <c r="C575" s="8" t="s">
        <v>51</v>
      </c>
      <c r="D575" s="8">
        <v>5</v>
      </c>
      <c r="E575" s="8">
        <f>_xlfn.XLOOKUP(D575,Data!$K$2:$K$9,Data!$L$2:$L$9,0,0,1)</f>
        <v>2</v>
      </c>
      <c r="F575" s="9" t="s">
        <v>25</v>
      </c>
      <c r="G575" s="11">
        <f>E575/_xlfn.XLOOKUP(A575,Data!$A$1:$A$36,Data!$B$1:$B$36,0,0,1)</f>
        <v>0.15384615384615385</v>
      </c>
      <c r="H575" s="9" t="str">
        <f>VLOOKUP(F575,[1]Data!F:G,2,FALSE)</f>
        <v>Europe</v>
      </c>
    </row>
    <row r="576" spans="1:8" x14ac:dyDescent="0.2">
      <c r="A576" s="9" t="s">
        <v>256</v>
      </c>
      <c r="B576" s="9" t="s">
        <v>264</v>
      </c>
      <c r="C576" s="8" t="s">
        <v>51</v>
      </c>
      <c r="D576" s="8">
        <v>6</v>
      </c>
      <c r="E576" s="8">
        <f>_xlfn.XLOOKUP(D576,Data!$K$2:$K$9,Data!$L$2:$L$9,0,0,1)</f>
        <v>1.5</v>
      </c>
      <c r="F576" s="9" t="s">
        <v>129</v>
      </c>
      <c r="G576" s="11">
        <f>E576/_xlfn.XLOOKUP(A576,Data!$A$1:$A$36,Data!$B$1:$B$36,0,0,1)</f>
        <v>0.11538461538461539</v>
      </c>
      <c r="H576" s="9" t="str">
        <f>VLOOKUP(F576,[1]Data!F:G,2,FALSE)</f>
        <v>Asia</v>
      </c>
    </row>
    <row r="577" spans="1:8" x14ac:dyDescent="0.2">
      <c r="A577" s="9" t="s">
        <v>256</v>
      </c>
      <c r="B577" s="9" t="s">
        <v>264</v>
      </c>
      <c r="C577" s="8" t="s">
        <v>51</v>
      </c>
      <c r="D577" s="8">
        <v>7</v>
      </c>
      <c r="E577" s="8">
        <f>_xlfn.XLOOKUP(D577,Data!$K$2:$K$9,Data!$L$2:$L$9,0,0,1)</f>
        <v>1</v>
      </c>
      <c r="F577" s="9" t="s">
        <v>19</v>
      </c>
      <c r="G577" s="11">
        <f>E577/_xlfn.XLOOKUP(A577,Data!$A$1:$A$36,Data!$B$1:$B$36,0,0,1)</f>
        <v>7.6923076923076927E-2</v>
      </c>
      <c r="H577" s="9" t="str">
        <f>VLOOKUP(F577,[1]Data!F:G,2,FALSE)</f>
        <v>South America</v>
      </c>
    </row>
    <row r="578" spans="1:8" x14ac:dyDescent="0.2">
      <c r="A578" s="9" t="s">
        <v>256</v>
      </c>
      <c r="B578" s="9" t="s">
        <v>264</v>
      </c>
      <c r="C578" s="8" t="s">
        <v>51</v>
      </c>
      <c r="D578" s="8">
        <v>8</v>
      </c>
      <c r="E578" s="8">
        <f>_xlfn.XLOOKUP(D578,Data!$K$2:$K$9,Data!$L$2:$L$9,0,0,1)</f>
        <v>0.5</v>
      </c>
      <c r="F578" s="9" t="s">
        <v>24</v>
      </c>
      <c r="G578" s="11">
        <f>E578/_xlfn.XLOOKUP(A578,Data!$A$1:$A$36,Data!$B$1:$B$36,0,0,1)</f>
        <v>3.8461538461538464E-2</v>
      </c>
      <c r="H578" s="9" t="str">
        <f>VLOOKUP(F578,[1]Data!F:G,2,FALSE)</f>
        <v>Europe</v>
      </c>
    </row>
    <row r="579" spans="1:8" x14ac:dyDescent="0.2">
      <c r="A579" s="9" t="s">
        <v>256</v>
      </c>
      <c r="B579" s="9" t="s">
        <v>265</v>
      </c>
      <c r="C579" s="8" t="s">
        <v>51</v>
      </c>
      <c r="D579" s="8">
        <v>1</v>
      </c>
      <c r="E579" s="8">
        <f>_xlfn.XLOOKUP(D579,Data!$K$2:$K$9,Data!$L$2:$L$9,0,0,1)</f>
        <v>10</v>
      </c>
      <c r="F579" s="9" t="s">
        <v>17</v>
      </c>
      <c r="G579" s="11">
        <f>E579/_xlfn.XLOOKUP(A579,Data!$A$1:$A$36,Data!$B$1:$B$36,0,0,1)</f>
        <v>0.76923076923076927</v>
      </c>
      <c r="H579" s="9" t="str">
        <f>VLOOKUP(F579,[1]Data!F:G,2,FALSE)</f>
        <v>Asia</v>
      </c>
    </row>
    <row r="580" spans="1:8" x14ac:dyDescent="0.2">
      <c r="A580" s="9" t="s">
        <v>256</v>
      </c>
      <c r="B580" s="9" t="s">
        <v>265</v>
      </c>
      <c r="C580" s="8" t="s">
        <v>51</v>
      </c>
      <c r="D580" s="8">
        <v>2</v>
      </c>
      <c r="E580" s="8">
        <f>_xlfn.XLOOKUP(D580,Data!$K$2:$K$9,Data!$L$2:$L$9,0,0,1)</f>
        <v>7</v>
      </c>
      <c r="F580" s="9" t="s">
        <v>43</v>
      </c>
      <c r="G580" s="11">
        <f>E580/_xlfn.XLOOKUP(A580,Data!$A$1:$A$36,Data!$B$1:$B$36,0,0,1)</f>
        <v>0.53846153846153844</v>
      </c>
      <c r="H580" s="9" t="str">
        <f>VLOOKUP(F580,[1]Data!F:G,2,FALSE)</f>
        <v>Europe</v>
      </c>
    </row>
    <row r="581" spans="1:8" x14ac:dyDescent="0.2">
      <c r="A581" s="9" t="s">
        <v>256</v>
      </c>
      <c r="B581" s="9" t="s">
        <v>265</v>
      </c>
      <c r="C581" s="8" t="s">
        <v>51</v>
      </c>
      <c r="D581" s="8">
        <v>3</v>
      </c>
      <c r="E581" s="8">
        <f>_xlfn.XLOOKUP(D581,Data!$K$2:$K$9,Data!$L$2:$L$9,0,0,1)</f>
        <v>5</v>
      </c>
      <c r="F581" s="9" t="s">
        <v>190</v>
      </c>
      <c r="G581" s="11">
        <f>E581/_xlfn.XLOOKUP(A581,Data!$A$1:$A$36,Data!$B$1:$B$36,0,0,1)</f>
        <v>0.38461538461538464</v>
      </c>
      <c r="H581" s="9" t="str">
        <f>VLOOKUP(F581,[1]Data!F:G,2,FALSE)</f>
        <v>Asia</v>
      </c>
    </row>
    <row r="582" spans="1:8" x14ac:dyDescent="0.2">
      <c r="A582" s="9" t="s">
        <v>256</v>
      </c>
      <c r="B582" s="9" t="s">
        <v>265</v>
      </c>
      <c r="C582" s="8" t="s">
        <v>51</v>
      </c>
      <c r="D582" s="8">
        <v>3</v>
      </c>
      <c r="E582" s="8">
        <f>_xlfn.XLOOKUP(D582,Data!$K$2:$K$9,Data!$L$2:$L$9,0,0,1)</f>
        <v>5</v>
      </c>
      <c r="F582" s="9" t="s">
        <v>41</v>
      </c>
      <c r="G582" s="11">
        <f>E582/_xlfn.XLOOKUP(A582,Data!$A$1:$A$36,Data!$B$1:$B$36,0,0,1)</f>
        <v>0.38461538461538464</v>
      </c>
      <c r="H582" s="9" t="str">
        <f>VLOOKUP(F582,[1]Data!F:G,2,FALSE)</f>
        <v>Asia</v>
      </c>
    </row>
    <row r="583" spans="1:8" x14ac:dyDescent="0.2">
      <c r="A583" s="9" t="s">
        <v>256</v>
      </c>
      <c r="B583" s="9" t="s">
        <v>265</v>
      </c>
      <c r="C583" s="8" t="s">
        <v>51</v>
      </c>
      <c r="D583" s="8">
        <v>5</v>
      </c>
      <c r="E583" s="8">
        <f>_xlfn.XLOOKUP(D583,Data!$K$2:$K$9,Data!$L$2:$L$9,0,0,1)</f>
        <v>2</v>
      </c>
      <c r="F583" s="9" t="s">
        <v>198</v>
      </c>
      <c r="G583" s="11">
        <f>E583/_xlfn.XLOOKUP(A583,Data!$A$1:$A$36,Data!$B$1:$B$36,0,0,1)</f>
        <v>0.15384615384615385</v>
      </c>
      <c r="H583" s="9" t="str">
        <f>VLOOKUP(F583,[1]Data!F:G,2,FALSE)</f>
        <v>Europe</v>
      </c>
    </row>
    <row r="584" spans="1:8" x14ac:dyDescent="0.2">
      <c r="A584" s="9" t="s">
        <v>256</v>
      </c>
      <c r="B584" s="9" t="s">
        <v>265</v>
      </c>
      <c r="C584" s="8" t="s">
        <v>51</v>
      </c>
      <c r="D584" s="8">
        <v>6</v>
      </c>
      <c r="E584" s="8">
        <f>_xlfn.XLOOKUP(D584,Data!$K$2:$K$9,Data!$L$2:$L$9,0,0,1)</f>
        <v>1.5</v>
      </c>
      <c r="F584" s="9" t="s">
        <v>19</v>
      </c>
      <c r="G584" s="11">
        <f>E584/_xlfn.XLOOKUP(A584,Data!$A$1:$A$36,Data!$B$1:$B$36,0,0,1)</f>
        <v>0.11538461538461539</v>
      </c>
      <c r="H584" s="9" t="str">
        <f>VLOOKUP(F584,[1]Data!F:G,2,FALSE)</f>
        <v>South America</v>
      </c>
    </row>
    <row r="585" spans="1:8" x14ac:dyDescent="0.2">
      <c r="A585" s="9" t="s">
        <v>256</v>
      </c>
      <c r="B585" s="9" t="s">
        <v>265</v>
      </c>
      <c r="C585" s="8" t="s">
        <v>51</v>
      </c>
      <c r="D585" s="8">
        <v>7</v>
      </c>
      <c r="E585" s="8">
        <f>_xlfn.XLOOKUP(D585,Data!$K$2:$K$9,Data!$L$2:$L$9,0,0,1)</f>
        <v>1</v>
      </c>
      <c r="F585" s="9" t="s">
        <v>157</v>
      </c>
      <c r="G585" s="11">
        <f>E585/_xlfn.XLOOKUP(A585,Data!$A$1:$A$36,Data!$B$1:$B$36,0,0,1)</f>
        <v>7.6923076923076927E-2</v>
      </c>
      <c r="H585" s="9" t="str">
        <f>VLOOKUP(F585,[1]Data!F:G,2,FALSE)</f>
        <v>Africa</v>
      </c>
    </row>
    <row r="586" spans="1:8" x14ac:dyDescent="0.2">
      <c r="A586" s="9" t="s">
        <v>256</v>
      </c>
      <c r="B586" s="9" t="s">
        <v>265</v>
      </c>
      <c r="C586" s="8" t="s">
        <v>51</v>
      </c>
      <c r="D586" s="8">
        <v>8</v>
      </c>
      <c r="E586" s="8">
        <f>_xlfn.XLOOKUP(D586,Data!$K$2:$K$9,Data!$L$2:$L$9,0,0,1)</f>
        <v>0.5</v>
      </c>
      <c r="F586" s="9" t="s">
        <v>37</v>
      </c>
      <c r="G586" s="11">
        <f>E586/_xlfn.XLOOKUP(A586,Data!$A$1:$A$36,Data!$B$1:$B$36,0,0,1)</f>
        <v>3.8461538461538464E-2</v>
      </c>
      <c r="H586" s="9" t="str">
        <f>VLOOKUP(F586,[1]Data!F:G,2,FALSE)</f>
        <v>Asia</v>
      </c>
    </row>
    <row r="587" spans="1:8" x14ac:dyDescent="0.2">
      <c r="A587" s="9" t="s">
        <v>256</v>
      </c>
      <c r="B587" s="9" t="s">
        <v>266</v>
      </c>
      <c r="C587" s="8" t="s">
        <v>51</v>
      </c>
      <c r="D587" s="8">
        <v>1</v>
      </c>
      <c r="E587" s="8">
        <f>_xlfn.XLOOKUP(D587,Data!$K$2:$K$9,Data!$L$2:$L$9,0,0,1)</f>
        <v>10</v>
      </c>
      <c r="F587" s="9" t="s">
        <v>18</v>
      </c>
      <c r="G587" s="11">
        <f>E587/_xlfn.XLOOKUP(A587,Data!$A$1:$A$36,Data!$B$1:$B$36,0,0,1)</f>
        <v>0.76923076923076927</v>
      </c>
      <c r="H587" s="9" t="str">
        <f>VLOOKUP(F587,[1]Data!F:G,2,FALSE)</f>
        <v>Asia</v>
      </c>
    </row>
    <row r="588" spans="1:8" x14ac:dyDescent="0.2">
      <c r="A588" s="9" t="s">
        <v>256</v>
      </c>
      <c r="B588" s="9" t="s">
        <v>266</v>
      </c>
      <c r="C588" s="8" t="s">
        <v>51</v>
      </c>
      <c r="D588" s="8">
        <v>2</v>
      </c>
      <c r="E588" s="8">
        <f>_xlfn.XLOOKUP(D588,Data!$K$2:$K$9,Data!$L$2:$L$9,0,0,1)</f>
        <v>7</v>
      </c>
      <c r="F588" s="9" t="s">
        <v>59</v>
      </c>
      <c r="G588" s="11">
        <f>E588/_xlfn.XLOOKUP(A588,Data!$A$1:$A$36,Data!$B$1:$B$36,0,0,1)</f>
        <v>0.53846153846153844</v>
      </c>
      <c r="H588" s="9" t="str">
        <f>VLOOKUP(F588,[1]Data!F:G,2,FALSE)</f>
        <v>Europe</v>
      </c>
    </row>
    <row r="589" spans="1:8" x14ac:dyDescent="0.2">
      <c r="A589" s="9" t="s">
        <v>256</v>
      </c>
      <c r="B589" s="9" t="s">
        <v>266</v>
      </c>
      <c r="C589" s="8" t="s">
        <v>51</v>
      </c>
      <c r="D589" s="8">
        <v>3</v>
      </c>
      <c r="E589" s="8">
        <f>_xlfn.XLOOKUP(D589,Data!$K$2:$K$9,Data!$L$2:$L$9,0,0,1)</f>
        <v>5</v>
      </c>
      <c r="F589" s="9" t="s">
        <v>43</v>
      </c>
      <c r="G589" s="11">
        <f>E589/_xlfn.XLOOKUP(A589,Data!$A$1:$A$36,Data!$B$1:$B$36,0,0,1)</f>
        <v>0.38461538461538464</v>
      </c>
      <c r="H589" s="9" t="str">
        <f>VLOOKUP(F589,[1]Data!F:G,2,FALSE)</f>
        <v>Europe</v>
      </c>
    </row>
    <row r="590" spans="1:8" x14ac:dyDescent="0.2">
      <c r="A590" s="9" t="s">
        <v>256</v>
      </c>
      <c r="B590" s="9" t="s">
        <v>266</v>
      </c>
      <c r="C590" s="8" t="s">
        <v>51</v>
      </c>
      <c r="D590" s="8">
        <v>3</v>
      </c>
      <c r="E590" s="8">
        <f>_xlfn.XLOOKUP(D590,Data!$K$2:$K$9,Data!$L$2:$L$9,0,0,1)</f>
        <v>5</v>
      </c>
      <c r="F590" s="9" t="s">
        <v>178</v>
      </c>
      <c r="G590" s="11">
        <f>E590/_xlfn.XLOOKUP(A590,Data!$A$1:$A$36,Data!$B$1:$B$36,0,0,1)</f>
        <v>0.38461538461538464</v>
      </c>
      <c r="H590" s="9" t="str">
        <f>VLOOKUP(F590,[1]Data!F:G,2,FALSE)</f>
        <v>Asia</v>
      </c>
    </row>
    <row r="591" spans="1:8" x14ac:dyDescent="0.2">
      <c r="A591" s="9" t="s">
        <v>256</v>
      </c>
      <c r="B591" s="9" t="s">
        <v>266</v>
      </c>
      <c r="C591" s="8" t="s">
        <v>51</v>
      </c>
      <c r="D591" s="8">
        <v>5</v>
      </c>
      <c r="E591" s="8">
        <f>_xlfn.XLOOKUP(D591,Data!$K$2:$K$9,Data!$L$2:$L$9,0,0,1)</f>
        <v>2</v>
      </c>
      <c r="F591" s="9" t="s">
        <v>13</v>
      </c>
      <c r="G591" s="11">
        <f>E591/_xlfn.XLOOKUP(A591,Data!$A$1:$A$36,Data!$B$1:$B$36,0,0,1)</f>
        <v>0.15384615384615385</v>
      </c>
      <c r="H591" s="9" t="str">
        <f>VLOOKUP(F591,[1]Data!F:G,2,FALSE)</f>
        <v>South America</v>
      </c>
    </row>
    <row r="592" spans="1:8" x14ac:dyDescent="0.2">
      <c r="A592" s="9" t="s">
        <v>256</v>
      </c>
      <c r="B592" s="9" t="s">
        <v>266</v>
      </c>
      <c r="C592" s="8" t="s">
        <v>51</v>
      </c>
      <c r="D592" s="8">
        <v>6</v>
      </c>
      <c r="E592" s="8">
        <f>_xlfn.XLOOKUP(D592,Data!$K$2:$K$9,Data!$L$2:$L$9,0,0,1)</f>
        <v>1.5</v>
      </c>
      <c r="F592" s="9" t="s">
        <v>198</v>
      </c>
      <c r="G592" s="11">
        <f>E592/_xlfn.XLOOKUP(A592,Data!$A$1:$A$36,Data!$B$1:$B$36,0,0,1)</f>
        <v>0.11538461538461539</v>
      </c>
      <c r="H592" s="9" t="str">
        <f>VLOOKUP(F592,[1]Data!F:G,2,FALSE)</f>
        <v>Europe</v>
      </c>
    </row>
    <row r="593" spans="1:8" x14ac:dyDescent="0.2">
      <c r="A593" s="9" t="s">
        <v>256</v>
      </c>
      <c r="B593" s="9" t="s">
        <v>266</v>
      </c>
      <c r="C593" s="8" t="s">
        <v>51</v>
      </c>
      <c r="D593" s="8">
        <v>7</v>
      </c>
      <c r="E593" s="8">
        <f>_xlfn.XLOOKUP(D593,Data!$K$2:$K$9,Data!$L$2:$L$9,0,0,1)</f>
        <v>1</v>
      </c>
      <c r="F593" s="9" t="s">
        <v>60</v>
      </c>
      <c r="G593" s="11">
        <f>E593/_xlfn.XLOOKUP(A593,Data!$A$1:$A$36,Data!$B$1:$B$36,0,0,1)</f>
        <v>7.6923076923076927E-2</v>
      </c>
      <c r="H593" s="9" t="str">
        <f>VLOOKUP(F593,[1]Data!F:G,2,FALSE)</f>
        <v>North America</v>
      </c>
    </row>
    <row r="594" spans="1:8" x14ac:dyDescent="0.2">
      <c r="A594" s="9" t="s">
        <v>256</v>
      </c>
      <c r="B594" s="9" t="s">
        <v>266</v>
      </c>
      <c r="C594" s="8" t="s">
        <v>51</v>
      </c>
      <c r="D594" s="8">
        <v>8</v>
      </c>
      <c r="E594" s="8">
        <f>_xlfn.XLOOKUP(D594,Data!$K$2:$K$9,Data!$L$2:$L$9,0,0,1)</f>
        <v>0.5</v>
      </c>
      <c r="F594" s="42" t="s">
        <v>17</v>
      </c>
      <c r="G594" s="11">
        <f>E594/_xlfn.XLOOKUP(A594,Data!$A$1:$A$36,Data!$B$1:$B$36,0,0,1)</f>
        <v>3.8461538461538464E-2</v>
      </c>
      <c r="H594" s="9" t="str">
        <f>VLOOKUP(F594,[1]Data!F:G,2,FALSE)</f>
        <v>Asia</v>
      </c>
    </row>
    <row r="595" spans="1:8" x14ac:dyDescent="0.2">
      <c r="A595" s="9" t="s">
        <v>256</v>
      </c>
      <c r="B595" s="9" t="s">
        <v>268</v>
      </c>
      <c r="C595" s="8" t="s">
        <v>51</v>
      </c>
      <c r="D595" s="8">
        <v>1</v>
      </c>
      <c r="E595" s="8">
        <f>_xlfn.XLOOKUP(D595,Data!$K$2:$K$9,Data!$L$2:$L$9,0,0,1)</f>
        <v>10</v>
      </c>
      <c r="F595" s="9" t="s">
        <v>156</v>
      </c>
      <c r="G595" s="11">
        <f>E595/_xlfn.XLOOKUP(A595,Data!$A$1:$A$36,Data!$B$1:$B$36,0,0,1)</f>
        <v>0.76923076923076927</v>
      </c>
      <c r="H595" s="9" t="str">
        <f>VLOOKUP(F595,[1]Data!F:G,2,FALSE)</f>
        <v>Europe</v>
      </c>
    </row>
    <row r="596" spans="1:8" x14ac:dyDescent="0.2">
      <c r="A596" s="9" t="s">
        <v>256</v>
      </c>
      <c r="B596" s="9" t="s">
        <v>268</v>
      </c>
      <c r="C596" s="8" t="s">
        <v>51</v>
      </c>
      <c r="D596" s="8">
        <v>2</v>
      </c>
      <c r="E596" s="8">
        <f>_xlfn.XLOOKUP(D596,Data!$K$2:$K$9,Data!$L$2:$L$9,0,0,1)</f>
        <v>7</v>
      </c>
      <c r="F596" s="9" t="s">
        <v>17</v>
      </c>
      <c r="G596" s="11">
        <f>E596/_xlfn.XLOOKUP(A596,Data!$A$1:$A$36,Data!$B$1:$B$36,0,0,1)</f>
        <v>0.53846153846153844</v>
      </c>
      <c r="H596" s="9" t="str">
        <f>VLOOKUP(F596,[1]Data!F:G,2,FALSE)</f>
        <v>Asia</v>
      </c>
    </row>
    <row r="597" spans="1:8" x14ac:dyDescent="0.2">
      <c r="A597" s="9" t="s">
        <v>256</v>
      </c>
      <c r="B597" s="9" t="s">
        <v>268</v>
      </c>
      <c r="C597" s="8" t="s">
        <v>51</v>
      </c>
      <c r="D597" s="8">
        <v>3</v>
      </c>
      <c r="E597" s="8">
        <f>_xlfn.XLOOKUP(D597,Data!$K$2:$K$9,Data!$L$2:$L$9,0,0,1)</f>
        <v>5</v>
      </c>
      <c r="F597" s="9" t="s">
        <v>18</v>
      </c>
      <c r="G597" s="11">
        <f>E597/_xlfn.XLOOKUP(A597,Data!$A$1:$A$36,Data!$B$1:$B$36,0,0,1)</f>
        <v>0.38461538461538464</v>
      </c>
      <c r="H597" s="9" t="str">
        <f>VLOOKUP(F597,[1]Data!F:G,2,FALSE)</f>
        <v>Asia</v>
      </c>
    </row>
    <row r="598" spans="1:8" x14ac:dyDescent="0.2">
      <c r="A598" s="9" t="s">
        <v>256</v>
      </c>
      <c r="B598" s="9" t="s">
        <v>268</v>
      </c>
      <c r="C598" s="8" t="s">
        <v>51</v>
      </c>
      <c r="D598" s="8">
        <v>3</v>
      </c>
      <c r="E598" s="8">
        <f>_xlfn.XLOOKUP(D598,Data!$K$2:$K$9,Data!$L$2:$L$9,0,0,1)</f>
        <v>5</v>
      </c>
      <c r="F598" s="9" t="s">
        <v>13</v>
      </c>
      <c r="G598" s="11">
        <f>E598/_xlfn.XLOOKUP(A598,Data!$A$1:$A$36,Data!$B$1:$B$36,0,0,1)</f>
        <v>0.38461538461538464</v>
      </c>
      <c r="H598" s="9" t="str">
        <f>VLOOKUP(F598,[1]Data!F:G,2,FALSE)</f>
        <v>South America</v>
      </c>
    </row>
    <row r="599" spans="1:8" x14ac:dyDescent="0.2">
      <c r="A599" s="9" t="s">
        <v>256</v>
      </c>
      <c r="B599" s="9" t="s">
        <v>268</v>
      </c>
      <c r="C599" s="8" t="s">
        <v>51</v>
      </c>
      <c r="D599" s="8">
        <v>5</v>
      </c>
      <c r="E599" s="8">
        <f>_xlfn.XLOOKUP(D599,Data!$K$2:$K$9,Data!$L$2:$L$9,0,0,1)</f>
        <v>2</v>
      </c>
      <c r="F599" s="9" t="s">
        <v>19</v>
      </c>
      <c r="G599" s="11">
        <f>E599/_xlfn.XLOOKUP(A599,Data!$A$1:$A$36,Data!$B$1:$B$36,0,0,1)</f>
        <v>0.15384615384615385</v>
      </c>
      <c r="H599" s="9" t="str">
        <f>VLOOKUP(F599,[1]Data!F:G,2,FALSE)</f>
        <v>South America</v>
      </c>
    </row>
    <row r="600" spans="1:8" x14ac:dyDescent="0.2">
      <c r="A600" s="9" t="s">
        <v>256</v>
      </c>
      <c r="B600" s="9" t="s">
        <v>268</v>
      </c>
      <c r="C600" s="8" t="s">
        <v>51</v>
      </c>
      <c r="D600" s="8">
        <v>6</v>
      </c>
      <c r="E600" s="8">
        <f>_xlfn.XLOOKUP(D600,Data!$K$2:$K$9,Data!$L$2:$L$9,0,0,1)</f>
        <v>1.5</v>
      </c>
      <c r="F600" s="9" t="s">
        <v>171</v>
      </c>
      <c r="G600" s="11">
        <f>E600/_xlfn.XLOOKUP(A600,Data!$A$1:$A$36,Data!$B$1:$B$36,0,0,1)</f>
        <v>0.11538461538461539</v>
      </c>
      <c r="H600" s="9" t="str">
        <f>VLOOKUP(F600,[1]Data!F:G,2,FALSE)</f>
        <v>Europe</v>
      </c>
    </row>
    <row r="601" spans="1:8" x14ac:dyDescent="0.2">
      <c r="A601" s="9" t="s">
        <v>256</v>
      </c>
      <c r="B601" s="9" t="s">
        <v>268</v>
      </c>
      <c r="C601" s="8" t="s">
        <v>51</v>
      </c>
      <c r="D601" s="8">
        <v>7</v>
      </c>
      <c r="E601" s="8">
        <f>_xlfn.XLOOKUP(D601,Data!$K$2:$K$9,Data!$L$2:$L$9,0,0,1)</f>
        <v>1</v>
      </c>
      <c r="F601" s="9" t="s">
        <v>38</v>
      </c>
      <c r="G601" s="11">
        <f>E601/_xlfn.XLOOKUP(A601,Data!$A$1:$A$36,Data!$B$1:$B$36,0,0,1)</f>
        <v>7.6923076923076927E-2</v>
      </c>
      <c r="H601" s="9" t="str">
        <f>VLOOKUP(F601,[1]Data!F:G,2,FALSE)</f>
        <v>Europe</v>
      </c>
    </row>
    <row r="602" spans="1:8" x14ac:dyDescent="0.2">
      <c r="A602" s="9" t="s">
        <v>256</v>
      </c>
      <c r="B602" s="9" t="s">
        <v>268</v>
      </c>
      <c r="C602" s="8" t="s">
        <v>51</v>
      </c>
      <c r="D602" s="8">
        <v>8</v>
      </c>
      <c r="E602" s="8">
        <f>_xlfn.XLOOKUP(D602,Data!$K$2:$K$9,Data!$L$2:$L$9,0,0,1)</f>
        <v>0.5</v>
      </c>
      <c r="F602" s="9" t="s">
        <v>196</v>
      </c>
      <c r="G602" s="11">
        <f>E602/_xlfn.XLOOKUP(A602,Data!$A$1:$A$36,Data!$B$1:$B$36,0,0,1)</f>
        <v>3.8461538461538464E-2</v>
      </c>
      <c r="H602" s="9" t="str">
        <f>VLOOKUP(F602,[1]Data!F:G,2,FALSE)</f>
        <v>South America</v>
      </c>
    </row>
    <row r="603" spans="1:8" x14ac:dyDescent="0.2">
      <c r="A603" s="9" t="s">
        <v>256</v>
      </c>
      <c r="B603" s="9" t="s">
        <v>269</v>
      </c>
      <c r="C603" s="8" t="s">
        <v>51</v>
      </c>
      <c r="D603" s="8">
        <v>1</v>
      </c>
      <c r="E603" s="8">
        <f>_xlfn.XLOOKUP(D603,Data!$K$2:$K$9,Data!$L$2:$L$9,0,0,1)</f>
        <v>10</v>
      </c>
      <c r="F603" s="9" t="s">
        <v>152</v>
      </c>
      <c r="G603" s="11">
        <f>E603/_xlfn.XLOOKUP(A603,Data!$A$1:$A$36,Data!$B$1:$B$36,0,0,1)</f>
        <v>0.76923076923076927</v>
      </c>
      <c r="H603" s="9" t="str">
        <f>VLOOKUP(F603,[1]Data!F:G,2,FALSE)</f>
        <v>Africa</v>
      </c>
    </row>
    <row r="604" spans="1:8" x14ac:dyDescent="0.2">
      <c r="A604" s="9" t="s">
        <v>256</v>
      </c>
      <c r="B604" s="9" t="s">
        <v>269</v>
      </c>
      <c r="C604" s="8" t="s">
        <v>51</v>
      </c>
      <c r="D604" s="8">
        <v>2</v>
      </c>
      <c r="E604" s="8">
        <f>_xlfn.XLOOKUP(D604,Data!$K$2:$K$9,Data!$L$2:$L$9,0,0,1)</f>
        <v>7</v>
      </c>
      <c r="F604" s="9" t="s">
        <v>17</v>
      </c>
      <c r="G604" s="11">
        <f>E604/_xlfn.XLOOKUP(A604,Data!$A$1:$A$36,Data!$B$1:$B$36,0,0,1)</f>
        <v>0.53846153846153844</v>
      </c>
      <c r="H604" s="9" t="str">
        <f>VLOOKUP(F604,[1]Data!F:G,2,FALSE)</f>
        <v>Asia</v>
      </c>
    </row>
    <row r="605" spans="1:8" x14ac:dyDescent="0.2">
      <c r="A605" s="9" t="s">
        <v>256</v>
      </c>
      <c r="B605" s="9" t="s">
        <v>269</v>
      </c>
      <c r="C605" s="8" t="s">
        <v>51</v>
      </c>
      <c r="D605" s="8">
        <v>3</v>
      </c>
      <c r="E605" s="8">
        <f>_xlfn.XLOOKUP(D605,Data!$K$2:$K$9,Data!$L$2:$L$9,0,0,1)</f>
        <v>5</v>
      </c>
      <c r="F605" s="9" t="s">
        <v>129</v>
      </c>
      <c r="G605" s="11">
        <f>E605/_xlfn.XLOOKUP(A605,Data!$A$1:$A$36,Data!$B$1:$B$36,0,0,1)</f>
        <v>0.38461538461538464</v>
      </c>
      <c r="H605" s="9" t="str">
        <f>VLOOKUP(F605,[1]Data!F:G,2,FALSE)</f>
        <v>Asia</v>
      </c>
    </row>
    <row r="606" spans="1:8" x14ac:dyDescent="0.2">
      <c r="A606" s="9" t="s">
        <v>256</v>
      </c>
      <c r="B606" s="9" t="s">
        <v>269</v>
      </c>
      <c r="C606" s="8" t="s">
        <v>51</v>
      </c>
      <c r="D606" s="8">
        <v>3</v>
      </c>
      <c r="E606" s="8">
        <f>_xlfn.XLOOKUP(D606,Data!$K$2:$K$9,Data!$L$2:$L$9,0,0,1)</f>
        <v>5</v>
      </c>
      <c r="F606" s="9" t="s">
        <v>18</v>
      </c>
      <c r="G606" s="11">
        <f>E606/_xlfn.XLOOKUP(A606,Data!$A$1:$A$36,Data!$B$1:$B$36,0,0,1)</f>
        <v>0.38461538461538464</v>
      </c>
      <c r="H606" s="9" t="str">
        <f>VLOOKUP(F606,[1]Data!F:G,2,FALSE)</f>
        <v>Asia</v>
      </c>
    </row>
    <row r="607" spans="1:8" x14ac:dyDescent="0.2">
      <c r="A607" s="9" t="s">
        <v>256</v>
      </c>
      <c r="B607" s="9" t="s">
        <v>269</v>
      </c>
      <c r="C607" s="8" t="s">
        <v>51</v>
      </c>
      <c r="D607" s="8">
        <v>5</v>
      </c>
      <c r="E607" s="8">
        <f>_xlfn.XLOOKUP(D607,Data!$K$2:$K$9,Data!$L$2:$L$9,0,0,1)</f>
        <v>2</v>
      </c>
      <c r="F607" s="9" t="s">
        <v>43</v>
      </c>
      <c r="G607" s="11">
        <f>E607/_xlfn.XLOOKUP(A607,Data!$A$1:$A$36,Data!$B$1:$B$36,0,0,1)</f>
        <v>0.15384615384615385</v>
      </c>
      <c r="H607" s="9" t="str">
        <f>VLOOKUP(F607,[1]Data!F:G,2,FALSE)</f>
        <v>Europe</v>
      </c>
    </row>
    <row r="608" spans="1:8" x14ac:dyDescent="0.2">
      <c r="A608" s="9" t="s">
        <v>256</v>
      </c>
      <c r="B608" s="9" t="s">
        <v>269</v>
      </c>
      <c r="C608" s="8" t="s">
        <v>51</v>
      </c>
      <c r="D608" s="8">
        <v>6</v>
      </c>
      <c r="E608" s="8">
        <f>_xlfn.XLOOKUP(D608,Data!$K$2:$K$9,Data!$L$2:$L$9,0,0,1)</f>
        <v>1.5</v>
      </c>
      <c r="F608" s="9" t="s">
        <v>141</v>
      </c>
      <c r="G608" s="11">
        <f>E608/_xlfn.XLOOKUP(A608,Data!$A$1:$A$36,Data!$B$1:$B$36,0,0,1)</f>
        <v>0.11538461538461539</v>
      </c>
      <c r="H608" s="9" t="str">
        <f>VLOOKUP(F608,[1]Data!F:G,2,FALSE)</f>
        <v>Europe</v>
      </c>
    </row>
    <row r="609" spans="1:8" x14ac:dyDescent="0.2">
      <c r="A609" s="9" t="s">
        <v>256</v>
      </c>
      <c r="B609" s="9" t="s">
        <v>269</v>
      </c>
      <c r="C609" s="8" t="s">
        <v>51</v>
      </c>
      <c r="D609" s="8">
        <v>7</v>
      </c>
      <c r="E609" s="8">
        <f>_xlfn.XLOOKUP(D609,Data!$K$2:$K$9,Data!$L$2:$L$9,0,0,1)</f>
        <v>1</v>
      </c>
      <c r="F609" s="9" t="s">
        <v>143</v>
      </c>
      <c r="G609" s="11">
        <f>E609/_xlfn.XLOOKUP(A609,Data!$A$1:$A$36,Data!$B$1:$B$36,0,0,1)</f>
        <v>7.6923076923076927E-2</v>
      </c>
      <c r="H609" s="9" t="str">
        <f>VLOOKUP(F609,[1]Data!F:G,2,FALSE)</f>
        <v>Europe</v>
      </c>
    </row>
    <row r="610" spans="1:8" x14ac:dyDescent="0.2">
      <c r="A610" s="9" t="s">
        <v>256</v>
      </c>
      <c r="B610" s="9" t="s">
        <v>269</v>
      </c>
      <c r="C610" s="8" t="s">
        <v>51</v>
      </c>
      <c r="D610" s="8">
        <v>8</v>
      </c>
      <c r="E610" s="8">
        <f>_xlfn.XLOOKUP(D610,Data!$K$2:$K$9,Data!$L$2:$L$9,0,0,1)</f>
        <v>0.5</v>
      </c>
      <c r="F610" s="9" t="s">
        <v>46</v>
      </c>
      <c r="G610" s="11">
        <f>E610/_xlfn.XLOOKUP(A610,Data!$A$1:$A$36,Data!$B$1:$B$36,0,0,1)</f>
        <v>3.8461538461538464E-2</v>
      </c>
      <c r="H610" s="9" t="str">
        <f>VLOOKUP(F610,[1]Data!F:G,2,FALSE)</f>
        <v>Asia</v>
      </c>
    </row>
    <row r="611" spans="1:8" x14ac:dyDescent="0.2">
      <c r="A611" s="9" t="s">
        <v>256</v>
      </c>
      <c r="B611" s="9" t="s">
        <v>270</v>
      </c>
      <c r="C611" s="8" t="s">
        <v>51</v>
      </c>
      <c r="D611" s="8">
        <v>1</v>
      </c>
      <c r="E611" s="8">
        <f>_xlfn.XLOOKUP(D611,Data!$K$2:$K$9,Data!$L$2:$L$9,0,0,1)</f>
        <v>10</v>
      </c>
      <c r="F611" s="9" t="s">
        <v>17</v>
      </c>
      <c r="G611" s="11">
        <f>E611/_xlfn.XLOOKUP(A611,Data!$A$1:$A$36,Data!$B$1:$B$36,0,0,1)</f>
        <v>0.76923076923076927</v>
      </c>
      <c r="H611" s="9" t="str">
        <f>VLOOKUP(F611,[1]Data!F:G,2,FALSE)</f>
        <v>Asia</v>
      </c>
    </row>
    <row r="612" spans="1:8" x14ac:dyDescent="0.2">
      <c r="A612" s="9" t="s">
        <v>256</v>
      </c>
      <c r="B612" s="9" t="s">
        <v>270</v>
      </c>
      <c r="C612" s="8" t="s">
        <v>51</v>
      </c>
      <c r="D612" s="8">
        <v>2</v>
      </c>
      <c r="E612" s="8">
        <f>_xlfn.XLOOKUP(D612,Data!$K$2:$K$9,Data!$L$2:$L$9,0,0,1)</f>
        <v>7</v>
      </c>
      <c r="F612" s="9" t="s">
        <v>121</v>
      </c>
      <c r="G612" s="11">
        <f>E612/_xlfn.XLOOKUP(A612,Data!$A$1:$A$36,Data!$B$1:$B$36,0,0,1)</f>
        <v>0.53846153846153844</v>
      </c>
      <c r="H612" s="9" t="str">
        <f>VLOOKUP(F612,[1]Data!F:G,2,FALSE)</f>
        <v>North America</v>
      </c>
    </row>
    <row r="613" spans="1:8" x14ac:dyDescent="0.2">
      <c r="A613" s="9" t="s">
        <v>256</v>
      </c>
      <c r="B613" s="9" t="s">
        <v>270</v>
      </c>
      <c r="C613" s="8" t="s">
        <v>51</v>
      </c>
      <c r="D613" s="8">
        <v>3</v>
      </c>
      <c r="E613" s="8">
        <f>_xlfn.XLOOKUP(D613,Data!$K$2:$K$9,Data!$L$2:$L$9,0,0,1)</f>
        <v>5</v>
      </c>
      <c r="F613" s="9" t="s">
        <v>10</v>
      </c>
      <c r="G613" s="11">
        <f>E613/_xlfn.XLOOKUP(A613,Data!$A$1:$A$36,Data!$B$1:$B$36,0,0,1)</f>
        <v>0.38461538461538464</v>
      </c>
      <c r="H613" s="9" t="str">
        <f>VLOOKUP(F613,[1]Data!F:G,2,FALSE)</f>
        <v>Oceania</v>
      </c>
    </row>
    <row r="614" spans="1:8" x14ac:dyDescent="0.2">
      <c r="A614" s="9" t="s">
        <v>256</v>
      </c>
      <c r="B614" s="9" t="s">
        <v>270</v>
      </c>
      <c r="C614" s="8" t="s">
        <v>51</v>
      </c>
      <c r="D614" s="8">
        <v>3</v>
      </c>
      <c r="E614" s="8">
        <f>_xlfn.XLOOKUP(D614,Data!$K$2:$K$9,Data!$L$2:$L$9,0,0,1)</f>
        <v>5</v>
      </c>
      <c r="F614" s="9" t="s">
        <v>122</v>
      </c>
      <c r="G614" s="11">
        <f>E614/_xlfn.XLOOKUP(A614,Data!$A$1:$A$36,Data!$B$1:$B$36,0,0,1)</f>
        <v>0.38461538461538464</v>
      </c>
      <c r="H614" s="9" t="str">
        <f>VLOOKUP(F614,[1]Data!F:G,2,FALSE)</f>
        <v>Refugee</v>
      </c>
    </row>
    <row r="615" spans="1:8" x14ac:dyDescent="0.2">
      <c r="A615" s="9" t="s">
        <v>256</v>
      </c>
      <c r="B615" s="9" t="s">
        <v>270</v>
      </c>
      <c r="C615" s="8" t="s">
        <v>51</v>
      </c>
      <c r="D615" s="8">
        <v>5</v>
      </c>
      <c r="E615" s="8">
        <f>_xlfn.XLOOKUP(D615,Data!$K$2:$K$9,Data!$L$2:$L$9,0,0,1)</f>
        <v>2</v>
      </c>
      <c r="F615" s="9" t="s">
        <v>157</v>
      </c>
      <c r="G615" s="11">
        <f>E615/_xlfn.XLOOKUP(A615,Data!$A$1:$A$36,Data!$B$1:$B$36,0,0,1)</f>
        <v>0.15384615384615385</v>
      </c>
      <c r="H615" s="9" t="str">
        <f>VLOOKUP(F615,[1]Data!F:G,2,FALSE)</f>
        <v>Africa</v>
      </c>
    </row>
    <row r="616" spans="1:8" x14ac:dyDescent="0.2">
      <c r="A616" s="9" t="s">
        <v>256</v>
      </c>
      <c r="B616" s="9" t="s">
        <v>270</v>
      </c>
      <c r="C616" s="8" t="s">
        <v>51</v>
      </c>
      <c r="D616" s="8">
        <v>6</v>
      </c>
      <c r="E616" s="8">
        <f>_xlfn.XLOOKUP(D616,Data!$K$2:$K$9,Data!$L$2:$L$9,0,0,1)</f>
        <v>1.5</v>
      </c>
      <c r="F616" s="9" t="s">
        <v>25</v>
      </c>
      <c r="G616" s="11">
        <f>E616/_xlfn.XLOOKUP(A616,Data!$A$1:$A$36,Data!$B$1:$B$36,0,0,1)</f>
        <v>0.11538461538461539</v>
      </c>
      <c r="H616" s="9" t="str">
        <f>VLOOKUP(F616,[1]Data!F:G,2,FALSE)</f>
        <v>Europe</v>
      </c>
    </row>
    <row r="617" spans="1:8" x14ac:dyDescent="0.2">
      <c r="A617" s="9" t="s">
        <v>256</v>
      </c>
      <c r="B617" s="9" t="s">
        <v>270</v>
      </c>
      <c r="C617" s="8" t="s">
        <v>51</v>
      </c>
      <c r="D617" s="8">
        <v>7</v>
      </c>
      <c r="E617" s="8">
        <f>_xlfn.XLOOKUP(D617,Data!$K$2:$K$9,Data!$L$2:$L$9,0,0,1)</f>
        <v>1</v>
      </c>
      <c r="F617" s="9" t="s">
        <v>28</v>
      </c>
      <c r="G617" s="11">
        <f>E617/_xlfn.XLOOKUP(A617,Data!$A$1:$A$36,Data!$B$1:$B$36,0,0,1)</f>
        <v>7.6923076923076927E-2</v>
      </c>
      <c r="H617" s="9" t="str">
        <f>VLOOKUP(F617,[1]Data!F:G,2,FALSE)</f>
        <v>Asia</v>
      </c>
    </row>
    <row r="618" spans="1:8" x14ac:dyDescent="0.2">
      <c r="A618" s="9" t="s">
        <v>256</v>
      </c>
      <c r="B618" s="9" t="s">
        <v>270</v>
      </c>
      <c r="C618" s="8" t="s">
        <v>51</v>
      </c>
      <c r="D618" s="8">
        <v>8</v>
      </c>
      <c r="E618" s="8">
        <f>_xlfn.XLOOKUP(D618,Data!$K$2:$K$9,Data!$L$2:$L$9,0,0,1)</f>
        <v>0.5</v>
      </c>
      <c r="F618" s="9" t="s">
        <v>59</v>
      </c>
      <c r="G618" s="11">
        <f>E618/_xlfn.XLOOKUP(A618,Data!$A$1:$A$36,Data!$B$1:$B$36,0,0,1)</f>
        <v>3.8461538461538464E-2</v>
      </c>
      <c r="H618" s="9" t="str">
        <f>VLOOKUP(F618,[1]Data!F:G,2,FALSE)</f>
        <v>Europe</v>
      </c>
    </row>
    <row r="619" spans="1:8" x14ac:dyDescent="0.2">
      <c r="A619" s="9" t="s">
        <v>271</v>
      </c>
      <c r="B619" s="9" t="s">
        <v>272</v>
      </c>
      <c r="C619" s="8" t="s">
        <v>8</v>
      </c>
      <c r="D619" s="8">
        <v>1</v>
      </c>
      <c r="E619" s="8">
        <f>_xlfn.XLOOKUP(D619,Data!$K$2:$K$9,Data!$L$2:$L$9,0,0,1)</f>
        <v>10</v>
      </c>
      <c r="F619" s="9" t="s">
        <v>14</v>
      </c>
      <c r="G619" s="11">
        <f>E619/_xlfn.XLOOKUP(A619,Data!$A$1:$A$36,Data!$B$1:$B$36,0,0,1)</f>
        <v>5</v>
      </c>
      <c r="H619" s="9" t="str">
        <f>VLOOKUP(F619,[1]Data!F:G,2,FALSE)</f>
        <v>North America</v>
      </c>
    </row>
    <row r="620" spans="1:8" x14ac:dyDescent="0.2">
      <c r="A620" s="9" t="s">
        <v>271</v>
      </c>
      <c r="B620" s="9" t="s">
        <v>272</v>
      </c>
      <c r="C620" s="8" t="s">
        <v>8</v>
      </c>
      <c r="D620" s="8">
        <v>2</v>
      </c>
      <c r="E620" s="8">
        <f>_xlfn.XLOOKUP(D620,Data!$K$2:$K$9,Data!$L$2:$L$9,0,0,1)</f>
        <v>7</v>
      </c>
      <c r="F620" s="9" t="s">
        <v>25</v>
      </c>
      <c r="G620" s="11">
        <f>E620/_xlfn.XLOOKUP(A620,Data!$A$1:$A$36,Data!$B$1:$B$36,0,0,1)</f>
        <v>3.5</v>
      </c>
      <c r="H620" s="9" t="str">
        <f>VLOOKUP(F620,[1]Data!F:G,2,FALSE)</f>
        <v>Europe</v>
      </c>
    </row>
    <row r="621" spans="1:8" x14ac:dyDescent="0.2">
      <c r="A621" s="9" t="s">
        <v>271</v>
      </c>
      <c r="B621" s="9" t="s">
        <v>272</v>
      </c>
      <c r="C621" s="8" t="s">
        <v>8</v>
      </c>
      <c r="D621" s="8">
        <v>3</v>
      </c>
      <c r="E621" s="8">
        <f>_xlfn.XLOOKUP(D621,Data!$K$2:$K$9,Data!$L$2:$L$9,0,0,1)</f>
        <v>5</v>
      </c>
      <c r="F621" s="9" t="s">
        <v>45</v>
      </c>
      <c r="G621" s="11">
        <f>E621/_xlfn.XLOOKUP(A621,Data!$A$1:$A$36,Data!$B$1:$B$36,0,0,1)</f>
        <v>2.5</v>
      </c>
      <c r="H621" s="9" t="str">
        <f>VLOOKUP(F621,[1]Data!F:G,2,FALSE)</f>
        <v>North America</v>
      </c>
    </row>
    <row r="622" spans="1:8" x14ac:dyDescent="0.2">
      <c r="A622" s="9" t="s">
        <v>271</v>
      </c>
      <c r="B622" s="9" t="s">
        <v>272</v>
      </c>
      <c r="C622" s="8" t="s">
        <v>8</v>
      </c>
      <c r="D622" s="8">
        <v>4</v>
      </c>
      <c r="E622" s="8">
        <f>_xlfn.XLOOKUP(D622,Data!$K$2:$K$9,Data!$L$2:$L$9,0,0,1)</f>
        <v>2.5</v>
      </c>
      <c r="F622" s="9" t="s">
        <v>32</v>
      </c>
      <c r="G622" s="11">
        <f>E622/_xlfn.XLOOKUP(A622,Data!$A$1:$A$36,Data!$B$1:$B$36,0,0,1)</f>
        <v>1.25</v>
      </c>
      <c r="H622" s="9" t="str">
        <f>VLOOKUP(F622,[1]Data!F:G,2,FALSE)</f>
        <v>Asia</v>
      </c>
    </row>
    <row r="623" spans="1:8" x14ac:dyDescent="0.2">
      <c r="A623" s="9" t="s">
        <v>271</v>
      </c>
      <c r="B623" s="9" t="s">
        <v>272</v>
      </c>
      <c r="C623" s="8" t="s">
        <v>8</v>
      </c>
      <c r="D623" s="8">
        <v>5</v>
      </c>
      <c r="E623" s="8">
        <f>_xlfn.XLOOKUP(D623,Data!$K$2:$K$9,Data!$L$2:$L$9,0,0,1)</f>
        <v>2</v>
      </c>
      <c r="F623" s="9" t="s">
        <v>45</v>
      </c>
      <c r="G623" s="11">
        <f>E623/_xlfn.XLOOKUP(A623,Data!$A$1:$A$36,Data!$B$1:$B$36,0,0,1)</f>
        <v>1</v>
      </c>
      <c r="H623" s="9" t="str">
        <f>VLOOKUP(F623,[1]Data!F:G,2,FALSE)</f>
        <v>North America</v>
      </c>
    </row>
    <row r="624" spans="1:8" x14ac:dyDescent="0.2">
      <c r="A624" s="9" t="s">
        <v>271</v>
      </c>
      <c r="B624" s="9" t="s">
        <v>272</v>
      </c>
      <c r="C624" s="8" t="s">
        <v>8</v>
      </c>
      <c r="D624" s="8">
        <v>6</v>
      </c>
      <c r="E624" s="8">
        <f>_xlfn.XLOOKUP(D624,Data!$K$2:$K$9,Data!$L$2:$L$9,0,0,1)</f>
        <v>1.5</v>
      </c>
      <c r="F624" s="9" t="s">
        <v>38</v>
      </c>
      <c r="G624" s="11">
        <f>E624/_xlfn.XLOOKUP(A624,Data!$A$1:$A$36,Data!$B$1:$B$36,0,0,1)</f>
        <v>0.75</v>
      </c>
      <c r="H624" s="9" t="str">
        <f>VLOOKUP(F624,[1]Data!F:G,2,FALSE)</f>
        <v>Europe</v>
      </c>
    </row>
    <row r="625" spans="1:8" x14ac:dyDescent="0.2">
      <c r="A625" s="9" t="s">
        <v>271</v>
      </c>
      <c r="B625" s="9" t="s">
        <v>272</v>
      </c>
      <c r="C625" s="8" t="s">
        <v>8</v>
      </c>
      <c r="D625" s="8">
        <v>7</v>
      </c>
      <c r="E625" s="8">
        <f>_xlfn.XLOOKUP(D625,Data!$K$2:$K$9,Data!$L$2:$L$9,0,0,1)</f>
        <v>1</v>
      </c>
      <c r="F625" s="9" t="s">
        <v>38</v>
      </c>
      <c r="G625" s="11">
        <f>E625/_xlfn.XLOOKUP(A625,Data!$A$1:$A$36,Data!$B$1:$B$36,0,0,1)</f>
        <v>0.5</v>
      </c>
      <c r="H625" s="9" t="str">
        <f>VLOOKUP(F625,[1]Data!F:G,2,FALSE)</f>
        <v>Europe</v>
      </c>
    </row>
    <row r="626" spans="1:8" x14ac:dyDescent="0.2">
      <c r="A626" s="9" t="s">
        <v>271</v>
      </c>
      <c r="B626" s="9" t="s">
        <v>272</v>
      </c>
      <c r="C626" s="8" t="s">
        <v>8</v>
      </c>
      <c r="D626" s="8">
        <v>8</v>
      </c>
      <c r="E626" s="8">
        <f>_xlfn.XLOOKUP(D626,Data!$K$2:$K$9,Data!$L$2:$L$9,0,0,1)</f>
        <v>0.5</v>
      </c>
      <c r="F626" s="9" t="s">
        <v>33</v>
      </c>
      <c r="G626" s="11">
        <f>E626/_xlfn.XLOOKUP(A626,Data!$A$1:$A$36,Data!$B$1:$B$36,0,0,1)</f>
        <v>0.25</v>
      </c>
      <c r="H626" s="9" t="str">
        <f>VLOOKUP(F626,[1]Data!F:G,2,FALSE)</f>
        <v>Asia</v>
      </c>
    </row>
    <row r="627" spans="1:8" x14ac:dyDescent="0.2">
      <c r="A627" s="9" t="s">
        <v>271</v>
      </c>
      <c r="B627" s="9" t="s">
        <v>273</v>
      </c>
      <c r="C627" s="8" t="s">
        <v>51</v>
      </c>
      <c r="D627" s="8">
        <v>1</v>
      </c>
      <c r="E627" s="8">
        <f>_xlfn.XLOOKUP(D627,Data!$K$2:$K$9,Data!$L$2:$L$9,0,0,1)</f>
        <v>10</v>
      </c>
      <c r="F627" s="9" t="s">
        <v>32</v>
      </c>
      <c r="G627" s="11">
        <f>E627/_xlfn.XLOOKUP(A627,Data!$A$1:$A$36,Data!$B$1:$B$36,0,0,1)</f>
        <v>5</v>
      </c>
      <c r="H627" s="9" t="str">
        <f>VLOOKUP(F627,[1]Data!F:G,2,FALSE)</f>
        <v>Asia</v>
      </c>
    </row>
    <row r="628" spans="1:8" x14ac:dyDescent="0.2">
      <c r="A628" s="9" t="s">
        <v>271</v>
      </c>
      <c r="B628" s="9" t="s">
        <v>273</v>
      </c>
      <c r="C628" s="8" t="s">
        <v>51</v>
      </c>
      <c r="D628" s="8">
        <v>2</v>
      </c>
      <c r="E628" s="8">
        <f>_xlfn.XLOOKUP(D628,Data!$K$2:$K$9,Data!$L$2:$L$9,0,0,1)</f>
        <v>7</v>
      </c>
      <c r="F628" s="9" t="s">
        <v>207</v>
      </c>
      <c r="G628" s="11">
        <f>E628/_xlfn.XLOOKUP(A628,Data!$A$1:$A$36,Data!$B$1:$B$36,0,0,1)</f>
        <v>3.5</v>
      </c>
      <c r="H628" s="9" t="str">
        <f>VLOOKUP(F628,[1]Data!F:G,2,FALSE)</f>
        <v>Europe</v>
      </c>
    </row>
    <row r="629" spans="1:8" x14ac:dyDescent="0.2">
      <c r="A629" s="9" t="s">
        <v>271</v>
      </c>
      <c r="B629" s="9" t="s">
        <v>273</v>
      </c>
      <c r="C629" s="8" t="s">
        <v>51</v>
      </c>
      <c r="D629" s="8">
        <v>3</v>
      </c>
      <c r="E629" s="8">
        <f>_xlfn.XLOOKUP(D629,Data!$K$2:$K$9,Data!$L$2:$L$9,0,0,1)</f>
        <v>5</v>
      </c>
      <c r="F629" s="9" t="s">
        <v>17</v>
      </c>
      <c r="G629" s="11">
        <f>E629/_xlfn.XLOOKUP(A629,Data!$A$1:$A$36,Data!$B$1:$B$36,0,0,1)</f>
        <v>2.5</v>
      </c>
      <c r="H629" s="9" t="str">
        <f>VLOOKUP(F629,[1]Data!F:G,2,FALSE)</f>
        <v>Asia</v>
      </c>
    </row>
    <row r="630" spans="1:8" x14ac:dyDescent="0.2">
      <c r="A630" s="9" t="s">
        <v>271</v>
      </c>
      <c r="B630" s="9" t="s">
        <v>273</v>
      </c>
      <c r="C630" s="8" t="s">
        <v>51</v>
      </c>
      <c r="D630" s="8">
        <v>4</v>
      </c>
      <c r="E630" s="8">
        <f>_xlfn.XLOOKUP(D630,Data!$K$2:$K$9,Data!$L$2:$L$9,0,0,1)</f>
        <v>2.5</v>
      </c>
      <c r="F630" s="9" t="s">
        <v>38</v>
      </c>
      <c r="G630" s="11">
        <f>E630/_xlfn.XLOOKUP(A630,Data!$A$1:$A$36,Data!$B$1:$B$36,0,0,1)</f>
        <v>1.25</v>
      </c>
      <c r="H630" s="9" t="str">
        <f>VLOOKUP(F630,[1]Data!F:G,2,FALSE)</f>
        <v>Europe</v>
      </c>
    </row>
    <row r="631" spans="1:8" x14ac:dyDescent="0.2">
      <c r="A631" s="9" t="s">
        <v>271</v>
      </c>
      <c r="B631" s="9" t="s">
        <v>273</v>
      </c>
      <c r="C631" s="8" t="s">
        <v>51</v>
      </c>
      <c r="D631" s="8">
        <v>5</v>
      </c>
      <c r="E631" s="8">
        <f>_xlfn.XLOOKUP(D631,Data!$K$2:$K$9,Data!$L$2:$L$9,0,0,1)</f>
        <v>2</v>
      </c>
      <c r="F631" s="9" t="s">
        <v>32</v>
      </c>
      <c r="G631" s="11">
        <f>E631/_xlfn.XLOOKUP(A631,Data!$A$1:$A$36,Data!$B$1:$B$36,0,0,1)</f>
        <v>1</v>
      </c>
      <c r="H631" s="9" t="str">
        <f>VLOOKUP(F631,[1]Data!F:G,2,FALSE)</f>
        <v>Asia</v>
      </c>
    </row>
    <row r="632" spans="1:8" x14ac:dyDescent="0.2">
      <c r="A632" s="9" t="s">
        <v>271</v>
      </c>
      <c r="B632" s="9" t="s">
        <v>273</v>
      </c>
      <c r="C632" s="8" t="s">
        <v>51</v>
      </c>
      <c r="D632" s="8">
        <v>6</v>
      </c>
      <c r="E632" s="8">
        <f>_xlfn.XLOOKUP(D632,Data!$K$2:$K$9,Data!$L$2:$L$9,0,0,1)</f>
        <v>1.5</v>
      </c>
      <c r="F632" s="9" t="s">
        <v>44</v>
      </c>
      <c r="G632" s="11">
        <f>E632/_xlfn.XLOOKUP(A632,Data!$A$1:$A$36,Data!$B$1:$B$36,0,0,1)</f>
        <v>0.75</v>
      </c>
      <c r="H632" s="9" t="str">
        <f>VLOOKUP(F632,[1]Data!F:G,2,FALSE)</f>
        <v>Europe</v>
      </c>
    </row>
    <row r="633" spans="1:8" x14ac:dyDescent="0.2">
      <c r="A633" s="9" t="s">
        <v>271</v>
      </c>
      <c r="B633" s="9" t="s">
        <v>273</v>
      </c>
      <c r="C633" s="8" t="s">
        <v>51</v>
      </c>
      <c r="D633" s="8">
        <v>7</v>
      </c>
      <c r="E633" s="8">
        <f>_xlfn.XLOOKUP(D633,Data!$K$2:$K$9,Data!$L$2:$L$9,0,0,1)</f>
        <v>1</v>
      </c>
      <c r="F633" s="9" t="s">
        <v>25</v>
      </c>
      <c r="G633" s="11">
        <f>E633/_xlfn.XLOOKUP(A633,Data!$A$1:$A$36,Data!$B$1:$B$36,0,0,1)</f>
        <v>0.5</v>
      </c>
      <c r="H633" s="9" t="str">
        <f>VLOOKUP(F633,[1]Data!F:G,2,FALSE)</f>
        <v>Europe</v>
      </c>
    </row>
    <row r="634" spans="1:8" x14ac:dyDescent="0.2">
      <c r="A634" s="9" t="s">
        <v>271</v>
      </c>
      <c r="B634" s="9" t="s">
        <v>273</v>
      </c>
      <c r="C634" s="8" t="s">
        <v>51</v>
      </c>
      <c r="D634" s="8">
        <v>8</v>
      </c>
      <c r="E634" s="8">
        <f>_xlfn.XLOOKUP(D634,Data!$K$2:$K$9,Data!$L$2:$L$9,0,0,1)</f>
        <v>0.5</v>
      </c>
      <c r="F634" s="9" t="s">
        <v>17</v>
      </c>
      <c r="G634" s="11">
        <f>E634/_xlfn.XLOOKUP(A634,Data!$A$1:$A$36,Data!$B$1:$B$36,0,0,1)</f>
        <v>0.25</v>
      </c>
      <c r="H634" s="9" t="str">
        <f>VLOOKUP(F634,[1]Data!F:G,2,FALSE)</f>
        <v>Asia</v>
      </c>
    </row>
    <row r="635" spans="1:8" x14ac:dyDescent="0.2">
      <c r="A635" s="9" t="s">
        <v>274</v>
      </c>
      <c r="B635" s="9" t="s">
        <v>275</v>
      </c>
      <c r="C635" s="8" t="s">
        <v>8</v>
      </c>
      <c r="D635" s="8">
        <v>1</v>
      </c>
      <c r="E635" s="8">
        <f>_xlfn.XLOOKUP(D635,Data!$K$2:$K$9,Data!$L$2:$L$9,0,0,1)</f>
        <v>10</v>
      </c>
      <c r="F635" s="9" t="s">
        <v>25</v>
      </c>
      <c r="G635" s="11">
        <f>E635/_xlfn.XLOOKUP(A635,Data!$A$1:$A$36,Data!$B$1:$B$36,0,0,1)</f>
        <v>0.625</v>
      </c>
      <c r="H635" s="9" t="str">
        <f>VLOOKUP(F635,[1]Data!F:G,2,FALSE)</f>
        <v>Europe</v>
      </c>
    </row>
    <row r="636" spans="1:8" x14ac:dyDescent="0.2">
      <c r="A636" s="9" t="s">
        <v>274</v>
      </c>
      <c r="B636" s="9" t="s">
        <v>275</v>
      </c>
      <c r="C636" s="8" t="s">
        <v>8</v>
      </c>
      <c r="D636" s="8">
        <v>2</v>
      </c>
      <c r="E636" s="8">
        <f>_xlfn.XLOOKUP(D636,Data!$K$2:$K$9,Data!$L$2:$L$9,0,0,1)</f>
        <v>7</v>
      </c>
      <c r="F636" s="9" t="s">
        <v>27</v>
      </c>
      <c r="G636" s="11">
        <f>E636/_xlfn.XLOOKUP(A636,Data!$A$1:$A$36,Data!$B$1:$B$36,0,0,1)</f>
        <v>0.4375</v>
      </c>
      <c r="H636" s="9" t="str">
        <f>VLOOKUP(F636,[1]Data!F:G,2,FALSE)</f>
        <v>Europe</v>
      </c>
    </row>
    <row r="637" spans="1:8" x14ac:dyDescent="0.2">
      <c r="A637" s="9" t="s">
        <v>274</v>
      </c>
      <c r="B637" s="9" t="s">
        <v>275</v>
      </c>
      <c r="C637" s="8" t="s">
        <v>8</v>
      </c>
      <c r="D637" s="8">
        <v>3</v>
      </c>
      <c r="E637" s="8">
        <f>_xlfn.XLOOKUP(D637,Data!$K$2:$K$9,Data!$L$2:$L$9,0,0,1)</f>
        <v>5</v>
      </c>
      <c r="F637" s="9" t="s">
        <v>63</v>
      </c>
      <c r="G637" s="11">
        <f>E637/_xlfn.XLOOKUP(A637,Data!$A$1:$A$36,Data!$B$1:$B$36,0,0,1)</f>
        <v>0.3125</v>
      </c>
      <c r="H637" s="9" t="str">
        <f>VLOOKUP(F637,[1]Data!F:G,2,FALSE)</f>
        <v>Europe</v>
      </c>
    </row>
    <row r="638" spans="1:8" x14ac:dyDescent="0.2">
      <c r="A638" s="9" t="s">
        <v>274</v>
      </c>
      <c r="B638" s="9" t="s">
        <v>275</v>
      </c>
      <c r="C638" s="8" t="s">
        <v>8</v>
      </c>
      <c r="D638" s="8">
        <v>4</v>
      </c>
      <c r="E638" s="8">
        <f>_xlfn.XLOOKUP(D638,Data!$K$2:$K$9,Data!$L$2:$L$9,0,0,1)</f>
        <v>2.5</v>
      </c>
      <c r="F638" s="9" t="s">
        <v>26</v>
      </c>
      <c r="G638" s="11">
        <f>E638/_xlfn.XLOOKUP(A638,Data!$A$1:$A$36,Data!$B$1:$B$36,0,0,1)</f>
        <v>0.15625</v>
      </c>
      <c r="H638" s="9" t="str">
        <f>VLOOKUP(F638,[1]Data!F:G,2,FALSE)</f>
        <v>Europe</v>
      </c>
    </row>
    <row r="639" spans="1:8" x14ac:dyDescent="0.2">
      <c r="A639" s="9" t="s">
        <v>274</v>
      </c>
      <c r="B639" s="9" t="s">
        <v>275</v>
      </c>
      <c r="C639" s="8" t="s">
        <v>8</v>
      </c>
      <c r="D639" s="8">
        <v>5</v>
      </c>
      <c r="E639" s="8">
        <f>_xlfn.XLOOKUP(D639,Data!$K$2:$K$9,Data!$L$2:$L$9,0,0,1)</f>
        <v>2</v>
      </c>
      <c r="F639" s="9" t="s">
        <v>42</v>
      </c>
      <c r="G639" s="11">
        <f>E639/_xlfn.XLOOKUP(A639,Data!$A$1:$A$36,Data!$B$1:$B$36,0,0,1)</f>
        <v>0.125</v>
      </c>
      <c r="H639" s="9" t="str">
        <f>VLOOKUP(F639,[1]Data!F:G,2,FALSE)</f>
        <v>Europe</v>
      </c>
    </row>
    <row r="640" spans="1:8" x14ac:dyDescent="0.2">
      <c r="A640" s="9" t="s">
        <v>274</v>
      </c>
      <c r="B640" s="9" t="s">
        <v>275</v>
      </c>
      <c r="C640" s="8" t="s">
        <v>8</v>
      </c>
      <c r="D640" s="8">
        <v>6</v>
      </c>
      <c r="E640" s="8">
        <f>_xlfn.XLOOKUP(D640,Data!$K$2:$K$9,Data!$L$2:$L$9,0,0,1)</f>
        <v>1.5</v>
      </c>
      <c r="F640" s="9" t="s">
        <v>21</v>
      </c>
      <c r="G640" s="11">
        <f>E640/_xlfn.XLOOKUP(A640,Data!$A$1:$A$36,Data!$B$1:$B$36,0,0,1)</f>
        <v>9.375E-2</v>
      </c>
      <c r="H640" s="9" t="str">
        <f>VLOOKUP(F640,[1]Data!F:G,2,FALSE)</f>
        <v>Europe</v>
      </c>
    </row>
    <row r="641" spans="1:8" x14ac:dyDescent="0.2">
      <c r="A641" s="9" t="s">
        <v>274</v>
      </c>
      <c r="B641" s="9" t="s">
        <v>275</v>
      </c>
      <c r="C641" s="8" t="s">
        <v>8</v>
      </c>
      <c r="D641" s="8">
        <v>7</v>
      </c>
      <c r="E641" s="8">
        <f>_xlfn.XLOOKUP(D641,Data!$K$2:$K$9,Data!$L$2:$L$9,0,0,1)</f>
        <v>1</v>
      </c>
      <c r="F641" s="9" t="s">
        <v>156</v>
      </c>
      <c r="G641" s="11">
        <f>E641/_xlfn.XLOOKUP(A641,Data!$A$1:$A$36,Data!$B$1:$B$36,0,0,1)</f>
        <v>6.25E-2</v>
      </c>
      <c r="H641" s="9" t="str">
        <f>VLOOKUP(F641,[1]Data!F:G,2,FALSE)</f>
        <v>Europe</v>
      </c>
    </row>
    <row r="642" spans="1:8" x14ac:dyDescent="0.2">
      <c r="A642" s="9" t="s">
        <v>274</v>
      </c>
      <c r="B642" s="9" t="s">
        <v>275</v>
      </c>
      <c r="C642" s="8" t="s">
        <v>8</v>
      </c>
      <c r="D642" s="8">
        <v>8</v>
      </c>
      <c r="E642" s="8">
        <f>_xlfn.XLOOKUP(D642,Data!$K$2:$K$9,Data!$L$2:$L$9,0,0,1)</f>
        <v>0.5</v>
      </c>
      <c r="F642" s="9" t="s">
        <v>203</v>
      </c>
      <c r="G642" s="11">
        <f>E642/_xlfn.XLOOKUP(A642,Data!$A$1:$A$36,Data!$B$1:$B$36,0,0,1)</f>
        <v>3.125E-2</v>
      </c>
      <c r="H642" s="9" t="str">
        <f>VLOOKUP(F642,[1]Data!F:G,2,FALSE)</f>
        <v>Europe</v>
      </c>
    </row>
    <row r="643" spans="1:8" x14ac:dyDescent="0.2">
      <c r="A643" s="9" t="s">
        <v>274</v>
      </c>
      <c r="B643" s="9" t="s">
        <v>276</v>
      </c>
      <c r="C643" s="8" t="s">
        <v>8</v>
      </c>
      <c r="D643" s="8">
        <v>1</v>
      </c>
      <c r="E643" s="8">
        <f>_xlfn.XLOOKUP(D643,Data!$K$2:$K$9,Data!$L$2:$L$9,0,0,1)</f>
        <v>10</v>
      </c>
      <c r="F643" s="9" t="s">
        <v>31</v>
      </c>
      <c r="G643" s="11">
        <f>E643/_xlfn.XLOOKUP(A643,Data!$A$1:$A$36,Data!$B$1:$B$36,0,0,1)</f>
        <v>0.625</v>
      </c>
      <c r="H643" s="9" t="str">
        <f>VLOOKUP(F643,[1]Data!F:G,2,FALSE)</f>
        <v>Europe</v>
      </c>
    </row>
    <row r="644" spans="1:8" x14ac:dyDescent="0.2">
      <c r="A644" s="9" t="s">
        <v>274</v>
      </c>
      <c r="B644" s="9" t="s">
        <v>276</v>
      </c>
      <c r="C644" s="8" t="s">
        <v>8</v>
      </c>
      <c r="D644" s="8">
        <v>2</v>
      </c>
      <c r="E644" s="8">
        <f>_xlfn.XLOOKUP(D644,Data!$K$2:$K$9,Data!$L$2:$L$9,0,0,1)</f>
        <v>7</v>
      </c>
      <c r="F644" s="9" t="s">
        <v>25</v>
      </c>
      <c r="G644" s="11">
        <f>E644/_xlfn.XLOOKUP(A644,Data!$A$1:$A$36,Data!$B$1:$B$36,0,0,1)</f>
        <v>0.4375</v>
      </c>
      <c r="H644" s="9" t="str">
        <f>VLOOKUP(F644,[1]Data!F:G,2,FALSE)</f>
        <v>Europe</v>
      </c>
    </row>
    <row r="645" spans="1:8" x14ac:dyDescent="0.2">
      <c r="A645" s="9" t="s">
        <v>274</v>
      </c>
      <c r="B645" s="9" t="s">
        <v>276</v>
      </c>
      <c r="C645" s="8" t="s">
        <v>8</v>
      </c>
      <c r="D645" s="8">
        <v>3</v>
      </c>
      <c r="E645" s="8">
        <f>_xlfn.XLOOKUP(D645,Data!$K$2:$K$9,Data!$L$2:$L$9,0,0,1)</f>
        <v>5</v>
      </c>
      <c r="F645" s="9" t="s">
        <v>42</v>
      </c>
      <c r="G645" s="11">
        <f>E645/_xlfn.XLOOKUP(A645,Data!$A$1:$A$36,Data!$B$1:$B$36,0,0,1)</f>
        <v>0.3125</v>
      </c>
      <c r="H645" s="9" t="str">
        <f>VLOOKUP(F645,[1]Data!F:G,2,FALSE)</f>
        <v>Europe</v>
      </c>
    </row>
    <row r="646" spans="1:8" x14ac:dyDescent="0.2">
      <c r="A646" s="9" t="s">
        <v>274</v>
      </c>
      <c r="B646" s="9" t="s">
        <v>276</v>
      </c>
      <c r="C646" s="8" t="s">
        <v>8</v>
      </c>
      <c r="D646" s="8">
        <v>4</v>
      </c>
      <c r="E646" s="8">
        <f>_xlfn.XLOOKUP(D646,Data!$K$2:$K$9,Data!$L$2:$L$9,0,0,1)</f>
        <v>2.5</v>
      </c>
      <c r="F646" s="9" t="s">
        <v>137</v>
      </c>
      <c r="G646" s="11">
        <f>E646/_xlfn.XLOOKUP(A646,Data!$A$1:$A$36,Data!$B$1:$B$36,0,0,1)</f>
        <v>0.15625</v>
      </c>
      <c r="H646" s="9" t="str">
        <f>VLOOKUP(F646,[1]Data!F:G,2,FALSE)</f>
        <v>Europe</v>
      </c>
    </row>
    <row r="647" spans="1:8" x14ac:dyDescent="0.2">
      <c r="A647" s="9" t="s">
        <v>274</v>
      </c>
      <c r="B647" s="9" t="s">
        <v>276</v>
      </c>
      <c r="C647" s="8" t="s">
        <v>8</v>
      </c>
      <c r="D647" s="8">
        <v>5</v>
      </c>
      <c r="E647" s="8">
        <f>_xlfn.XLOOKUP(D647,Data!$K$2:$K$9,Data!$L$2:$L$9,0,0,1)</f>
        <v>2</v>
      </c>
      <c r="F647" s="9" t="s">
        <v>27</v>
      </c>
      <c r="G647" s="11">
        <f>E647/_xlfn.XLOOKUP(A647,Data!$A$1:$A$36,Data!$B$1:$B$36,0,0,1)</f>
        <v>0.125</v>
      </c>
      <c r="H647" s="9" t="str">
        <f>VLOOKUP(F647,[1]Data!F:G,2,FALSE)</f>
        <v>Europe</v>
      </c>
    </row>
    <row r="648" spans="1:8" x14ac:dyDescent="0.2">
      <c r="A648" s="9" t="s">
        <v>274</v>
      </c>
      <c r="B648" s="9" t="s">
        <v>276</v>
      </c>
      <c r="C648" s="8" t="s">
        <v>8</v>
      </c>
      <c r="D648" s="8">
        <v>6</v>
      </c>
      <c r="E648" s="8">
        <f>_xlfn.XLOOKUP(D648,Data!$K$2:$K$9,Data!$L$2:$L$9,0,0,1)</f>
        <v>1.5</v>
      </c>
      <c r="F648" s="9" t="s">
        <v>63</v>
      </c>
      <c r="G648" s="11">
        <f>E648/_xlfn.XLOOKUP(A648,Data!$A$1:$A$36,Data!$B$1:$B$36,0,0,1)</f>
        <v>9.375E-2</v>
      </c>
      <c r="H648" s="9" t="str">
        <f>VLOOKUP(F648,[1]Data!F:G,2,FALSE)</f>
        <v>Europe</v>
      </c>
    </row>
    <row r="649" spans="1:8" x14ac:dyDescent="0.2">
      <c r="A649" s="9" t="s">
        <v>274</v>
      </c>
      <c r="B649" s="9" t="s">
        <v>276</v>
      </c>
      <c r="C649" s="8" t="s">
        <v>8</v>
      </c>
      <c r="D649" s="8">
        <v>7</v>
      </c>
      <c r="E649" s="8">
        <f>_xlfn.XLOOKUP(D649,Data!$K$2:$K$9,Data!$L$2:$L$9,0,0,1)</f>
        <v>1</v>
      </c>
      <c r="F649" s="9" t="s">
        <v>10</v>
      </c>
      <c r="G649" s="11">
        <f>E649/_xlfn.XLOOKUP(A649,Data!$A$1:$A$36,Data!$B$1:$B$36,0,0,1)</f>
        <v>6.25E-2</v>
      </c>
      <c r="H649" s="9" t="str">
        <f>VLOOKUP(F649,[1]Data!F:G,2,FALSE)</f>
        <v>Oceania</v>
      </c>
    </row>
    <row r="650" spans="1:8" x14ac:dyDescent="0.2">
      <c r="A650" s="9" t="s">
        <v>274</v>
      </c>
      <c r="B650" s="9" t="s">
        <v>276</v>
      </c>
      <c r="C650" s="8" t="s">
        <v>8</v>
      </c>
      <c r="D650" s="8">
        <v>8</v>
      </c>
      <c r="E650" s="8">
        <f>_xlfn.XLOOKUP(D650,Data!$K$2:$K$9,Data!$L$2:$L$9,0,0,1)</f>
        <v>0.5</v>
      </c>
      <c r="F650" s="9" t="s">
        <v>21</v>
      </c>
      <c r="G650" s="11">
        <f>E650/_xlfn.XLOOKUP(A650,Data!$A$1:$A$36,Data!$B$1:$B$36,0,0,1)</f>
        <v>3.125E-2</v>
      </c>
      <c r="H650" s="9" t="str">
        <f>VLOOKUP(F650,[1]Data!F:G,2,FALSE)</f>
        <v>Europe</v>
      </c>
    </row>
    <row r="651" spans="1:8" x14ac:dyDescent="0.2">
      <c r="A651" s="9" t="s">
        <v>274</v>
      </c>
      <c r="B651" s="9" t="s">
        <v>277</v>
      </c>
      <c r="C651" s="8" t="s">
        <v>8</v>
      </c>
      <c r="D651" s="8">
        <v>1</v>
      </c>
      <c r="E651" s="8">
        <f>_xlfn.XLOOKUP(D651,Data!$K$2:$K$9,Data!$L$2:$L$9,0,0,1)</f>
        <v>10</v>
      </c>
      <c r="F651" s="9" t="s">
        <v>71</v>
      </c>
      <c r="G651" s="11">
        <f>E651/_xlfn.XLOOKUP(A651,Data!$A$1:$A$36,Data!$B$1:$B$36,0,0,1)</f>
        <v>0.625</v>
      </c>
      <c r="H651" s="9" t="str">
        <f>VLOOKUP(F651,[1]Data!F:G,2,FALSE)</f>
        <v>Oceania</v>
      </c>
    </row>
    <row r="652" spans="1:8" x14ac:dyDescent="0.2">
      <c r="A652" s="9" t="s">
        <v>274</v>
      </c>
      <c r="B652" s="9" t="s">
        <v>277</v>
      </c>
      <c r="C652" s="8" t="s">
        <v>8</v>
      </c>
      <c r="D652" s="8">
        <v>2</v>
      </c>
      <c r="E652" s="8">
        <f>_xlfn.XLOOKUP(D652,Data!$K$2:$K$9,Data!$L$2:$L$9,0,0,1)</f>
        <v>7</v>
      </c>
      <c r="F652" s="9" t="s">
        <v>27</v>
      </c>
      <c r="G652" s="11">
        <f>E652/_xlfn.XLOOKUP(A652,Data!$A$1:$A$36,Data!$B$1:$B$36,0,0,1)</f>
        <v>0.4375</v>
      </c>
      <c r="H652" s="9" t="str">
        <f>VLOOKUP(F652,[1]Data!F:G,2,FALSE)</f>
        <v>Europe</v>
      </c>
    </row>
    <row r="653" spans="1:8" x14ac:dyDescent="0.2">
      <c r="A653" s="9" t="s">
        <v>274</v>
      </c>
      <c r="B653" s="9" t="s">
        <v>277</v>
      </c>
      <c r="C653" s="8" t="s">
        <v>8</v>
      </c>
      <c r="D653" s="8">
        <v>3</v>
      </c>
      <c r="E653" s="8">
        <f>_xlfn.XLOOKUP(D653,Data!$K$2:$K$9,Data!$L$2:$L$9,0,0,1)</f>
        <v>5</v>
      </c>
      <c r="F653" s="9" t="s">
        <v>26</v>
      </c>
      <c r="G653" s="11">
        <f>E653/_xlfn.XLOOKUP(A653,Data!$A$1:$A$36,Data!$B$1:$B$36,0,0,1)</f>
        <v>0.3125</v>
      </c>
      <c r="H653" s="9" t="str">
        <f>VLOOKUP(F653,[1]Data!F:G,2,FALSE)</f>
        <v>Europe</v>
      </c>
    </row>
    <row r="654" spans="1:8" x14ac:dyDescent="0.2">
      <c r="A654" s="9" t="s">
        <v>274</v>
      </c>
      <c r="B654" s="9" t="s">
        <v>277</v>
      </c>
      <c r="C654" s="8" t="s">
        <v>8</v>
      </c>
      <c r="D654" s="8">
        <v>4</v>
      </c>
      <c r="E654" s="8">
        <f>_xlfn.XLOOKUP(D654,Data!$K$2:$K$9,Data!$L$2:$L$9,0,0,1)</f>
        <v>2.5</v>
      </c>
      <c r="F654" s="9" t="s">
        <v>21</v>
      </c>
      <c r="G654" s="11">
        <f>E654/_xlfn.XLOOKUP(A654,Data!$A$1:$A$36,Data!$B$1:$B$36,0,0,1)</f>
        <v>0.15625</v>
      </c>
      <c r="H654" s="9" t="str">
        <f>VLOOKUP(F654,[1]Data!F:G,2,FALSE)</f>
        <v>Europe</v>
      </c>
    </row>
    <row r="655" spans="1:8" x14ac:dyDescent="0.2">
      <c r="A655" s="9" t="s">
        <v>274</v>
      </c>
      <c r="B655" s="9" t="s">
        <v>277</v>
      </c>
      <c r="C655" s="8" t="s">
        <v>8</v>
      </c>
      <c r="D655" s="8">
        <v>5</v>
      </c>
      <c r="E655" s="8">
        <f>_xlfn.XLOOKUP(D655,Data!$K$2:$K$9,Data!$L$2:$L$9,0,0,1)</f>
        <v>2</v>
      </c>
      <c r="F655" s="9" t="s">
        <v>137</v>
      </c>
      <c r="G655" s="11">
        <f>E655/_xlfn.XLOOKUP(A655,Data!$A$1:$A$36,Data!$B$1:$B$36,0,0,1)</f>
        <v>0.125</v>
      </c>
      <c r="H655" s="9" t="str">
        <f>VLOOKUP(F655,[1]Data!F:G,2,FALSE)</f>
        <v>Europe</v>
      </c>
    </row>
    <row r="656" spans="1:8" x14ac:dyDescent="0.2">
      <c r="A656" s="9" t="s">
        <v>274</v>
      </c>
      <c r="B656" s="9" t="s">
        <v>277</v>
      </c>
      <c r="C656" s="8" t="s">
        <v>8</v>
      </c>
      <c r="D656" s="8">
        <v>6</v>
      </c>
      <c r="E656" s="8">
        <f>_xlfn.XLOOKUP(D656,Data!$K$2:$K$9,Data!$L$2:$L$9,0,0,1)</f>
        <v>1.5</v>
      </c>
      <c r="F656" s="9" t="s">
        <v>63</v>
      </c>
      <c r="G656" s="11">
        <f>E656/_xlfn.XLOOKUP(A656,Data!$A$1:$A$36,Data!$B$1:$B$36,0,0,1)</f>
        <v>9.375E-2</v>
      </c>
      <c r="H656" s="9" t="str">
        <f>VLOOKUP(F656,[1]Data!F:G,2,FALSE)</f>
        <v>Europe</v>
      </c>
    </row>
    <row r="657" spans="1:8" x14ac:dyDescent="0.2">
      <c r="A657" s="9" t="s">
        <v>274</v>
      </c>
      <c r="B657" s="9" t="s">
        <v>277</v>
      </c>
      <c r="C657" s="8" t="s">
        <v>8</v>
      </c>
      <c r="D657" s="8">
        <v>7</v>
      </c>
      <c r="E657" s="8">
        <f>_xlfn.XLOOKUP(D657,Data!$K$2:$K$9,Data!$L$2:$L$9,0,0,1)</f>
        <v>1</v>
      </c>
      <c r="F657" s="9" t="s">
        <v>25</v>
      </c>
      <c r="G657" s="11">
        <f>E657/_xlfn.XLOOKUP(A657,Data!$A$1:$A$36,Data!$B$1:$B$36,0,0,1)</f>
        <v>6.25E-2</v>
      </c>
      <c r="H657" s="9" t="str">
        <f>VLOOKUP(F657,[1]Data!F:G,2,FALSE)</f>
        <v>Europe</v>
      </c>
    </row>
    <row r="658" spans="1:8" x14ac:dyDescent="0.2">
      <c r="A658" s="9" t="s">
        <v>274</v>
      </c>
      <c r="B658" s="9" t="s">
        <v>277</v>
      </c>
      <c r="C658" s="8" t="s">
        <v>8</v>
      </c>
      <c r="D658" s="8">
        <v>8</v>
      </c>
      <c r="E658" s="8">
        <f>_xlfn.XLOOKUP(D658,Data!$K$2:$K$9,Data!$L$2:$L$9,0,0,1)</f>
        <v>0.5</v>
      </c>
      <c r="F658" s="9" t="s">
        <v>59</v>
      </c>
      <c r="G658" s="11">
        <f>E658/_xlfn.XLOOKUP(A658,Data!$A$1:$A$36,Data!$B$1:$B$36,0,0,1)</f>
        <v>3.125E-2</v>
      </c>
      <c r="H658" s="9" t="str">
        <f>VLOOKUP(F658,[1]Data!F:G,2,FALSE)</f>
        <v>Europe</v>
      </c>
    </row>
    <row r="659" spans="1:8" x14ac:dyDescent="0.2">
      <c r="A659" s="9" t="s">
        <v>274</v>
      </c>
      <c r="B659" s="9" t="s">
        <v>278</v>
      </c>
      <c r="C659" s="8" t="s">
        <v>8</v>
      </c>
      <c r="D659" s="8">
        <v>1</v>
      </c>
      <c r="E659" s="8">
        <f>_xlfn.XLOOKUP(D659,Data!$K$2:$K$9,Data!$L$2:$L$9,0,0,1)</f>
        <v>10</v>
      </c>
      <c r="F659" s="9" t="s">
        <v>21</v>
      </c>
      <c r="G659" s="11">
        <f>E659/_xlfn.XLOOKUP(A659,Data!$A$1:$A$36,Data!$B$1:$B$36,0,0,1)</f>
        <v>0.625</v>
      </c>
      <c r="H659" s="9" t="str">
        <f>VLOOKUP(F659,[1]Data!F:G,2,FALSE)</f>
        <v>Europe</v>
      </c>
    </row>
    <row r="660" spans="1:8" x14ac:dyDescent="0.2">
      <c r="A660" s="9" t="s">
        <v>274</v>
      </c>
      <c r="B660" s="9" t="s">
        <v>278</v>
      </c>
      <c r="C660" s="8" t="s">
        <v>8</v>
      </c>
      <c r="D660" s="8">
        <v>2</v>
      </c>
      <c r="E660" s="8">
        <f>_xlfn.XLOOKUP(D660,Data!$K$2:$K$9,Data!$L$2:$L$9,0,0,1)</f>
        <v>7</v>
      </c>
      <c r="F660" s="9" t="s">
        <v>13</v>
      </c>
      <c r="G660" s="11">
        <f>E660/_xlfn.XLOOKUP(A660,Data!$A$1:$A$36,Data!$B$1:$B$36,0,0,1)</f>
        <v>0.4375</v>
      </c>
      <c r="H660" s="9" t="str">
        <f>VLOOKUP(F660,[1]Data!F:G,2,FALSE)</f>
        <v>South America</v>
      </c>
    </row>
    <row r="661" spans="1:8" x14ac:dyDescent="0.2">
      <c r="A661" s="9" t="s">
        <v>274</v>
      </c>
      <c r="B661" s="9" t="s">
        <v>278</v>
      </c>
      <c r="C661" s="8" t="s">
        <v>8</v>
      </c>
      <c r="D661" s="8">
        <v>3</v>
      </c>
      <c r="E661" s="8">
        <f>_xlfn.XLOOKUP(D661,Data!$K$2:$K$9,Data!$L$2:$L$9,0,0,1)</f>
        <v>5</v>
      </c>
      <c r="F661" s="9" t="s">
        <v>36</v>
      </c>
      <c r="G661" s="11">
        <f>E661/_xlfn.XLOOKUP(A661,Data!$A$1:$A$36,Data!$B$1:$B$36,0,0,1)</f>
        <v>0.3125</v>
      </c>
      <c r="H661" s="9" t="str">
        <f>VLOOKUP(F661,[1]Data!F:G,2,FALSE)</f>
        <v>Europe</v>
      </c>
    </row>
    <row r="662" spans="1:8" x14ac:dyDescent="0.2">
      <c r="A662" s="9" t="s">
        <v>274</v>
      </c>
      <c r="B662" s="9" t="s">
        <v>278</v>
      </c>
      <c r="C662" s="8" t="s">
        <v>8</v>
      </c>
      <c r="D662" s="8">
        <v>4</v>
      </c>
      <c r="E662" s="8">
        <f>_xlfn.XLOOKUP(D662,Data!$K$2:$K$9,Data!$L$2:$L$9,0,0,1)</f>
        <v>2.5</v>
      </c>
      <c r="F662" s="9" t="s">
        <v>279</v>
      </c>
      <c r="G662" s="11">
        <f>E662/_xlfn.XLOOKUP(A662,Data!$A$1:$A$36,Data!$B$1:$B$36,0,0,1)</f>
        <v>0.15625</v>
      </c>
      <c r="H662" s="9" t="str">
        <f>VLOOKUP(F662,[1]Data!F:G,2,FALSE)</f>
        <v>Europe</v>
      </c>
    </row>
    <row r="663" spans="1:8" x14ac:dyDescent="0.2">
      <c r="A663" s="9" t="s">
        <v>274</v>
      </c>
      <c r="B663" s="9" t="s">
        <v>278</v>
      </c>
      <c r="C663" s="8" t="s">
        <v>8</v>
      </c>
      <c r="D663" s="8">
        <v>5</v>
      </c>
      <c r="E663" s="8">
        <f>_xlfn.XLOOKUP(D663,Data!$K$2:$K$9,Data!$L$2:$L$9,0,0,1)</f>
        <v>2</v>
      </c>
      <c r="F663" s="9" t="s">
        <v>31</v>
      </c>
      <c r="G663" s="11">
        <f>E663/_xlfn.XLOOKUP(A663,Data!$A$1:$A$36,Data!$B$1:$B$36,0,0,1)</f>
        <v>0.125</v>
      </c>
      <c r="H663" s="9" t="str">
        <f>VLOOKUP(F663,[1]Data!F:G,2,FALSE)</f>
        <v>Europe</v>
      </c>
    </row>
    <row r="664" spans="1:8" x14ac:dyDescent="0.2">
      <c r="A664" s="9" t="s">
        <v>274</v>
      </c>
      <c r="B664" s="9" t="s">
        <v>278</v>
      </c>
      <c r="C664" s="8" t="s">
        <v>8</v>
      </c>
      <c r="D664" s="8">
        <v>6</v>
      </c>
      <c r="E664" s="8">
        <f>_xlfn.XLOOKUP(D664,Data!$K$2:$K$9,Data!$L$2:$L$9,0,0,1)</f>
        <v>1.5</v>
      </c>
      <c r="F664" s="9" t="s">
        <v>59</v>
      </c>
      <c r="G664" s="11">
        <f>E664/_xlfn.XLOOKUP(A664,Data!$A$1:$A$36,Data!$B$1:$B$36,0,0,1)</f>
        <v>9.375E-2</v>
      </c>
      <c r="H664" s="9" t="str">
        <f>VLOOKUP(F664,[1]Data!F:G,2,FALSE)</f>
        <v>Europe</v>
      </c>
    </row>
    <row r="665" spans="1:8" x14ac:dyDescent="0.2">
      <c r="A665" s="9" t="s">
        <v>274</v>
      </c>
      <c r="B665" s="9" t="s">
        <v>278</v>
      </c>
      <c r="C665" s="8" t="s">
        <v>8</v>
      </c>
      <c r="D665" s="8">
        <v>7</v>
      </c>
      <c r="E665" s="8">
        <f>_xlfn.XLOOKUP(D665,Data!$K$2:$K$9,Data!$L$2:$L$9,0,0,1)</f>
        <v>1</v>
      </c>
      <c r="F665" s="9" t="s">
        <v>143</v>
      </c>
      <c r="G665" s="11">
        <f>E665/_xlfn.XLOOKUP(A665,Data!$A$1:$A$36,Data!$B$1:$B$36,0,0,1)</f>
        <v>6.25E-2</v>
      </c>
      <c r="H665" s="9" t="str">
        <f>VLOOKUP(F665,[1]Data!F:G,2,FALSE)</f>
        <v>Europe</v>
      </c>
    </row>
    <row r="666" spans="1:8" x14ac:dyDescent="0.2">
      <c r="A666" s="9" t="s">
        <v>274</v>
      </c>
      <c r="B666" s="9" t="s">
        <v>278</v>
      </c>
      <c r="C666" s="8" t="s">
        <v>8</v>
      </c>
      <c r="D666" s="8">
        <v>8</v>
      </c>
      <c r="E666" s="8">
        <f>_xlfn.XLOOKUP(D666,Data!$K$2:$K$9,Data!$L$2:$L$9,0,0,1)</f>
        <v>0.5</v>
      </c>
      <c r="F666" s="9" t="s">
        <v>26</v>
      </c>
      <c r="G666" s="11">
        <f>E666/_xlfn.XLOOKUP(A666,Data!$A$1:$A$36,Data!$B$1:$B$36,0,0,1)</f>
        <v>3.125E-2</v>
      </c>
      <c r="H666" s="9" t="str">
        <f>VLOOKUP(F666,[1]Data!F:G,2,FALSE)</f>
        <v>Europe</v>
      </c>
    </row>
    <row r="667" spans="1:8" x14ac:dyDescent="0.2">
      <c r="A667" s="9" t="s">
        <v>274</v>
      </c>
      <c r="B667" s="9" t="s">
        <v>280</v>
      </c>
      <c r="C667" s="8" t="s">
        <v>8</v>
      </c>
      <c r="D667" s="8">
        <v>1</v>
      </c>
      <c r="E667" s="8">
        <f>_xlfn.XLOOKUP(D667,Data!$K$2:$K$9,Data!$L$2:$L$9,0,0,1)</f>
        <v>10</v>
      </c>
      <c r="F667" s="9" t="s">
        <v>17</v>
      </c>
      <c r="G667" s="11">
        <f>E667/_xlfn.XLOOKUP(A667,Data!$A$1:$A$36,Data!$B$1:$B$36,0,0,1)</f>
        <v>0.625</v>
      </c>
      <c r="H667" s="9" t="str">
        <f>VLOOKUP(F667,[1]Data!F:G,2,FALSE)</f>
        <v>Asia</v>
      </c>
    </row>
    <row r="668" spans="1:8" x14ac:dyDescent="0.2">
      <c r="A668" s="9" t="s">
        <v>274</v>
      </c>
      <c r="B668" s="9" t="s">
        <v>280</v>
      </c>
      <c r="C668" s="8" t="s">
        <v>8</v>
      </c>
      <c r="D668" s="8">
        <v>2</v>
      </c>
      <c r="E668" s="8">
        <f>_xlfn.XLOOKUP(D668,Data!$K$2:$K$9,Data!$L$2:$L$9,0,0,1)</f>
        <v>7</v>
      </c>
      <c r="F668" s="9" t="s">
        <v>31</v>
      </c>
      <c r="G668" s="11">
        <f>E668/_xlfn.XLOOKUP(A668,Data!$A$1:$A$36,Data!$B$1:$B$36,0,0,1)</f>
        <v>0.4375</v>
      </c>
      <c r="H668" s="9" t="str">
        <f>VLOOKUP(F668,[1]Data!F:G,2,FALSE)</f>
        <v>Europe</v>
      </c>
    </row>
    <row r="669" spans="1:8" x14ac:dyDescent="0.2">
      <c r="A669" s="9" t="s">
        <v>274</v>
      </c>
      <c r="B669" s="9" t="s">
        <v>280</v>
      </c>
      <c r="C669" s="8" t="s">
        <v>8</v>
      </c>
      <c r="D669" s="8">
        <v>3</v>
      </c>
      <c r="E669" s="8">
        <f>_xlfn.XLOOKUP(D669,Data!$K$2:$K$9,Data!$L$2:$L$9,0,0,1)</f>
        <v>5</v>
      </c>
      <c r="F669" s="9" t="s">
        <v>42</v>
      </c>
      <c r="G669" s="11">
        <f>E669/_xlfn.XLOOKUP(A669,Data!$A$1:$A$36,Data!$B$1:$B$36,0,0,1)</f>
        <v>0.3125</v>
      </c>
      <c r="H669" s="9" t="str">
        <f>VLOOKUP(F669,[1]Data!F:G,2,FALSE)</f>
        <v>Europe</v>
      </c>
    </row>
    <row r="670" spans="1:8" x14ac:dyDescent="0.2">
      <c r="A670" s="9" t="s">
        <v>274</v>
      </c>
      <c r="B670" s="9" t="s">
        <v>280</v>
      </c>
      <c r="C670" s="8" t="s">
        <v>8</v>
      </c>
      <c r="D670" s="8">
        <v>4</v>
      </c>
      <c r="E670" s="8">
        <f>_xlfn.XLOOKUP(D670,Data!$K$2:$K$9,Data!$L$2:$L$9,0,0,1)</f>
        <v>2.5</v>
      </c>
      <c r="F670" s="9" t="s">
        <v>279</v>
      </c>
      <c r="G670" s="11">
        <f>E670/_xlfn.XLOOKUP(A670,Data!$A$1:$A$36,Data!$B$1:$B$36,0,0,1)</f>
        <v>0.15625</v>
      </c>
      <c r="H670" s="9" t="str">
        <f>VLOOKUP(F670,[1]Data!F:G,2,FALSE)</f>
        <v>Europe</v>
      </c>
    </row>
    <row r="671" spans="1:8" x14ac:dyDescent="0.2">
      <c r="A671" s="9" t="s">
        <v>274</v>
      </c>
      <c r="B671" s="9" t="s">
        <v>280</v>
      </c>
      <c r="C671" s="8" t="s">
        <v>8</v>
      </c>
      <c r="D671" s="8">
        <v>5</v>
      </c>
      <c r="E671" s="8">
        <f>_xlfn.XLOOKUP(D671,Data!$K$2:$K$9,Data!$L$2:$L$9,0,0,1)</f>
        <v>2</v>
      </c>
      <c r="F671" s="9" t="s">
        <v>26</v>
      </c>
      <c r="G671" s="11">
        <f>E671/_xlfn.XLOOKUP(A671,Data!$A$1:$A$36,Data!$B$1:$B$36,0,0,1)</f>
        <v>0.125</v>
      </c>
      <c r="H671" s="9" t="str">
        <f>VLOOKUP(F671,[1]Data!F:G,2,FALSE)</f>
        <v>Europe</v>
      </c>
    </row>
    <row r="672" spans="1:8" x14ac:dyDescent="0.2">
      <c r="A672" s="9" t="s">
        <v>274</v>
      </c>
      <c r="B672" s="9" t="s">
        <v>280</v>
      </c>
      <c r="C672" s="8" t="s">
        <v>8</v>
      </c>
      <c r="D672" s="8">
        <v>6</v>
      </c>
      <c r="E672" s="8">
        <f>_xlfn.XLOOKUP(D672,Data!$K$2:$K$9,Data!$L$2:$L$9,0,0,1)</f>
        <v>1.5</v>
      </c>
      <c r="F672" s="9" t="s">
        <v>143</v>
      </c>
      <c r="G672" s="11">
        <f>E672/_xlfn.XLOOKUP(A672,Data!$A$1:$A$36,Data!$B$1:$B$36,0,0,1)</f>
        <v>9.375E-2</v>
      </c>
      <c r="H672" s="9" t="str">
        <f>VLOOKUP(F672,[1]Data!F:G,2,FALSE)</f>
        <v>Europe</v>
      </c>
    </row>
    <row r="673" spans="1:8" x14ac:dyDescent="0.2">
      <c r="A673" s="9" t="s">
        <v>274</v>
      </c>
      <c r="B673" s="9" t="s">
        <v>280</v>
      </c>
      <c r="C673" s="8" t="s">
        <v>8</v>
      </c>
      <c r="D673" s="8">
        <v>7</v>
      </c>
      <c r="E673" s="8">
        <f>_xlfn.XLOOKUP(D673,Data!$K$2:$K$9,Data!$L$2:$L$9,0,0,1)</f>
        <v>1</v>
      </c>
      <c r="F673" s="9" t="s">
        <v>21</v>
      </c>
      <c r="G673" s="11">
        <f>E673/_xlfn.XLOOKUP(A673,Data!$A$1:$A$36,Data!$B$1:$B$36,0,0,1)</f>
        <v>6.25E-2</v>
      </c>
      <c r="H673" s="9" t="str">
        <f>VLOOKUP(F673,[1]Data!F:G,2,FALSE)</f>
        <v>Europe</v>
      </c>
    </row>
    <row r="674" spans="1:8" x14ac:dyDescent="0.2">
      <c r="A674" s="9" t="s">
        <v>274</v>
      </c>
      <c r="B674" s="9" t="s">
        <v>280</v>
      </c>
      <c r="C674" s="8" t="s">
        <v>8</v>
      </c>
      <c r="D674" s="8">
        <v>8</v>
      </c>
      <c r="E674" s="8">
        <f>_xlfn.XLOOKUP(D674,Data!$K$2:$K$9,Data!$L$2:$L$9,0,0,1)</f>
        <v>0.5</v>
      </c>
      <c r="F674" s="9" t="s">
        <v>13</v>
      </c>
      <c r="G674" s="11">
        <f>E674/_xlfn.XLOOKUP(A674,Data!$A$1:$A$36,Data!$B$1:$B$36,0,0,1)</f>
        <v>3.125E-2</v>
      </c>
      <c r="H674" s="9" t="str">
        <f>VLOOKUP(F674,[1]Data!F:G,2,FALSE)</f>
        <v>South America</v>
      </c>
    </row>
    <row r="675" spans="1:8" x14ac:dyDescent="0.2">
      <c r="A675" s="9" t="s">
        <v>274</v>
      </c>
      <c r="B675" s="9" t="s">
        <v>281</v>
      </c>
      <c r="C675" s="8" t="s">
        <v>8</v>
      </c>
      <c r="D675" s="8">
        <v>1</v>
      </c>
      <c r="E675" s="8">
        <f>_xlfn.XLOOKUP(D675,Data!$K$2:$K$9,Data!$L$2:$L$9,0,0,1)</f>
        <v>10</v>
      </c>
      <c r="F675" s="9" t="s">
        <v>21</v>
      </c>
      <c r="G675" s="11">
        <f>E675/_xlfn.XLOOKUP(A675,Data!$A$1:$A$36,Data!$B$1:$B$36,0,0,1)</f>
        <v>0.625</v>
      </c>
      <c r="H675" s="9" t="str">
        <f>VLOOKUP(F675,[1]Data!F:G,2,FALSE)</f>
        <v>Europe</v>
      </c>
    </row>
    <row r="676" spans="1:8" x14ac:dyDescent="0.2">
      <c r="A676" s="9" t="s">
        <v>274</v>
      </c>
      <c r="B676" s="9" t="s">
        <v>281</v>
      </c>
      <c r="C676" s="8" t="s">
        <v>8</v>
      </c>
      <c r="D676" s="8">
        <v>2</v>
      </c>
      <c r="E676" s="8">
        <f>_xlfn.XLOOKUP(D676,Data!$K$2:$K$9,Data!$L$2:$L$9,0,0,1)</f>
        <v>7</v>
      </c>
      <c r="F676" s="9" t="s">
        <v>143</v>
      </c>
      <c r="G676" s="11">
        <f>E676/_xlfn.XLOOKUP(A676,Data!$A$1:$A$36,Data!$B$1:$B$36,0,0,1)</f>
        <v>0.4375</v>
      </c>
      <c r="H676" s="9" t="str">
        <f>VLOOKUP(F676,[1]Data!F:G,2,FALSE)</f>
        <v>Europe</v>
      </c>
    </row>
    <row r="677" spans="1:8" x14ac:dyDescent="0.2">
      <c r="A677" s="9" t="s">
        <v>274</v>
      </c>
      <c r="B677" s="9" t="s">
        <v>281</v>
      </c>
      <c r="C677" s="8" t="s">
        <v>8</v>
      </c>
      <c r="D677" s="8">
        <v>3</v>
      </c>
      <c r="E677" s="8">
        <f>_xlfn.XLOOKUP(D677,Data!$K$2:$K$9,Data!$L$2:$L$9,0,0,1)</f>
        <v>5</v>
      </c>
      <c r="F677" s="9" t="s">
        <v>143</v>
      </c>
      <c r="G677" s="11">
        <f>E677/_xlfn.XLOOKUP(A677,Data!$A$1:$A$36,Data!$B$1:$B$36,0,0,1)</f>
        <v>0.3125</v>
      </c>
      <c r="H677" s="9" t="str">
        <f>VLOOKUP(F677,[1]Data!F:G,2,FALSE)</f>
        <v>Europe</v>
      </c>
    </row>
    <row r="678" spans="1:8" x14ac:dyDescent="0.2">
      <c r="A678" s="9" t="s">
        <v>274</v>
      </c>
      <c r="B678" s="9" t="s">
        <v>281</v>
      </c>
      <c r="C678" s="8" t="s">
        <v>8</v>
      </c>
      <c r="D678" s="8">
        <v>4</v>
      </c>
      <c r="E678" s="8">
        <f>_xlfn.XLOOKUP(D678,Data!$K$2:$K$9,Data!$L$2:$L$9,0,0,1)</f>
        <v>2.5</v>
      </c>
      <c r="F678" s="9" t="s">
        <v>282</v>
      </c>
      <c r="G678" s="11">
        <f>E678/_xlfn.XLOOKUP(A678,Data!$A$1:$A$36,Data!$B$1:$B$36,0,0,1)</f>
        <v>0.15625</v>
      </c>
      <c r="H678" s="9" t="str">
        <f>VLOOKUP(F678,[1]Data!F:G,2,FALSE)</f>
        <v>Europe</v>
      </c>
    </row>
    <row r="679" spans="1:8" x14ac:dyDescent="0.2">
      <c r="A679" s="9" t="s">
        <v>274</v>
      </c>
      <c r="B679" s="9" t="s">
        <v>281</v>
      </c>
      <c r="C679" s="8" t="s">
        <v>8</v>
      </c>
      <c r="D679" s="8">
        <v>5</v>
      </c>
      <c r="E679" s="8">
        <f>_xlfn.XLOOKUP(D679,Data!$K$2:$K$9,Data!$L$2:$L$9,0,0,1)</f>
        <v>2</v>
      </c>
      <c r="F679" s="9" t="s">
        <v>9</v>
      </c>
      <c r="G679" s="11">
        <f>E679/_xlfn.XLOOKUP(A679,Data!$A$1:$A$36,Data!$B$1:$B$36,0,0,1)</f>
        <v>0.125</v>
      </c>
      <c r="H679" s="9" t="str">
        <f>VLOOKUP(F679,[1]Data!F:G,2,FALSE)</f>
        <v>South America</v>
      </c>
    </row>
    <row r="680" spans="1:8" x14ac:dyDescent="0.2">
      <c r="A680" s="9" t="s">
        <v>274</v>
      </c>
      <c r="B680" s="9" t="s">
        <v>281</v>
      </c>
      <c r="C680" s="8" t="s">
        <v>8</v>
      </c>
      <c r="D680" s="8">
        <v>6</v>
      </c>
      <c r="E680" s="8">
        <f>_xlfn.XLOOKUP(D680,Data!$K$2:$K$9,Data!$L$2:$L$9,0,0,1)</f>
        <v>1.5</v>
      </c>
      <c r="F680" s="9" t="s">
        <v>145</v>
      </c>
      <c r="G680" s="11">
        <f>E680/_xlfn.XLOOKUP(A680,Data!$A$1:$A$36,Data!$B$1:$B$36,0,0,1)</f>
        <v>9.375E-2</v>
      </c>
      <c r="H680" s="9" t="str">
        <f>VLOOKUP(F680,[1]Data!F:G,2,FALSE)</f>
        <v>Europe</v>
      </c>
    </row>
    <row r="681" spans="1:8" x14ac:dyDescent="0.2">
      <c r="A681" s="9" t="s">
        <v>274</v>
      </c>
      <c r="B681" s="9" t="s">
        <v>281</v>
      </c>
      <c r="C681" s="8" t="s">
        <v>8</v>
      </c>
      <c r="D681" s="8">
        <v>7</v>
      </c>
      <c r="E681" s="8">
        <f>_xlfn.XLOOKUP(D681,Data!$K$2:$K$9,Data!$L$2:$L$9,0,0,1)</f>
        <v>1</v>
      </c>
      <c r="F681" s="9" t="s">
        <v>127</v>
      </c>
      <c r="G681" s="11">
        <f>E681/_xlfn.XLOOKUP(A681,Data!$A$1:$A$36,Data!$B$1:$B$36,0,0,1)</f>
        <v>6.25E-2</v>
      </c>
      <c r="H681" s="9" t="str">
        <f>VLOOKUP(F681,[1]Data!F:G,2,FALSE)</f>
        <v>Europe</v>
      </c>
    </row>
    <row r="682" spans="1:8" x14ac:dyDescent="0.2">
      <c r="A682" s="9" t="s">
        <v>274</v>
      </c>
      <c r="B682" s="9" t="s">
        <v>281</v>
      </c>
      <c r="C682" s="8" t="s">
        <v>8</v>
      </c>
      <c r="D682" s="8">
        <v>8</v>
      </c>
      <c r="E682" s="8">
        <f>_xlfn.XLOOKUP(D682,Data!$K$2:$K$9,Data!$L$2:$L$9,0,0,1)</f>
        <v>0.5</v>
      </c>
      <c r="F682" s="9" t="s">
        <v>26</v>
      </c>
      <c r="G682" s="11">
        <f>E682/_xlfn.XLOOKUP(A682,Data!$A$1:$A$36,Data!$B$1:$B$36,0,0,1)</f>
        <v>3.125E-2</v>
      </c>
      <c r="H682" s="9" t="str">
        <f>VLOOKUP(F682,[1]Data!F:G,2,FALSE)</f>
        <v>Europe</v>
      </c>
    </row>
    <row r="683" spans="1:8" x14ac:dyDescent="0.2">
      <c r="A683" s="9" t="s">
        <v>274</v>
      </c>
      <c r="B683" s="9" t="s">
        <v>283</v>
      </c>
      <c r="C683" s="8" t="s">
        <v>8</v>
      </c>
      <c r="D683" s="8">
        <v>1</v>
      </c>
      <c r="E683" s="8">
        <f>_xlfn.XLOOKUP(D683,Data!$K$2:$K$9,Data!$L$2:$L$9,0,0,1)</f>
        <v>10</v>
      </c>
      <c r="F683" s="9" t="s">
        <v>26</v>
      </c>
      <c r="G683" s="11">
        <f>E683/_xlfn.XLOOKUP(A683,Data!$A$1:$A$36,Data!$B$1:$B$36,0,0,1)</f>
        <v>0.625</v>
      </c>
      <c r="H683" s="9" t="str">
        <f>VLOOKUP(F683,[1]Data!F:G,2,FALSE)</f>
        <v>Europe</v>
      </c>
    </row>
    <row r="684" spans="1:8" x14ac:dyDescent="0.2">
      <c r="A684" s="9" t="s">
        <v>274</v>
      </c>
      <c r="B684" s="9" t="s">
        <v>283</v>
      </c>
      <c r="C684" s="8" t="s">
        <v>8</v>
      </c>
      <c r="D684" s="8">
        <v>2</v>
      </c>
      <c r="E684" s="8">
        <f>_xlfn.XLOOKUP(D684,Data!$K$2:$K$9,Data!$L$2:$L$9,0,0,1)</f>
        <v>7</v>
      </c>
      <c r="F684" s="9" t="s">
        <v>143</v>
      </c>
      <c r="G684" s="11">
        <f>E684/_xlfn.XLOOKUP(A684,Data!$A$1:$A$36,Data!$B$1:$B$36,0,0,1)</f>
        <v>0.4375</v>
      </c>
      <c r="H684" s="9" t="str">
        <f>VLOOKUP(F684,[1]Data!F:G,2,FALSE)</f>
        <v>Europe</v>
      </c>
    </row>
    <row r="685" spans="1:8" x14ac:dyDescent="0.2">
      <c r="A685" s="9" t="s">
        <v>274</v>
      </c>
      <c r="B685" s="9" t="s">
        <v>283</v>
      </c>
      <c r="C685" s="8" t="s">
        <v>8</v>
      </c>
      <c r="D685" s="8">
        <v>3</v>
      </c>
      <c r="E685" s="8">
        <f>_xlfn.XLOOKUP(D685,Data!$K$2:$K$9,Data!$L$2:$L$9,0,0,1)</f>
        <v>5</v>
      </c>
      <c r="F685" s="9" t="s">
        <v>10</v>
      </c>
      <c r="G685" s="11">
        <f>E685/_xlfn.XLOOKUP(A685,Data!$A$1:$A$36,Data!$B$1:$B$36,0,0,1)</f>
        <v>0.3125</v>
      </c>
      <c r="H685" s="9" t="str">
        <f>VLOOKUP(F685,[1]Data!F:G,2,FALSE)</f>
        <v>Oceania</v>
      </c>
    </row>
    <row r="686" spans="1:8" x14ac:dyDescent="0.2">
      <c r="A686" s="9" t="s">
        <v>274</v>
      </c>
      <c r="B686" s="9" t="s">
        <v>283</v>
      </c>
      <c r="C686" s="8" t="s">
        <v>8</v>
      </c>
      <c r="D686" s="8">
        <v>4</v>
      </c>
      <c r="E686" s="8">
        <f>_xlfn.XLOOKUP(D686,Data!$K$2:$K$9,Data!$L$2:$L$9,0,0,1)</f>
        <v>2.5</v>
      </c>
      <c r="F686" s="9" t="s">
        <v>42</v>
      </c>
      <c r="G686" s="11">
        <f>E686/_xlfn.XLOOKUP(A686,Data!$A$1:$A$36,Data!$B$1:$B$36,0,0,1)</f>
        <v>0.15625</v>
      </c>
      <c r="H686" s="9" t="str">
        <f>VLOOKUP(F686,[1]Data!F:G,2,FALSE)</f>
        <v>Europe</v>
      </c>
    </row>
    <row r="687" spans="1:8" x14ac:dyDescent="0.2">
      <c r="A687" s="9" t="s">
        <v>274</v>
      </c>
      <c r="B687" s="9" t="s">
        <v>283</v>
      </c>
      <c r="C687" s="8" t="s">
        <v>8</v>
      </c>
      <c r="D687" s="8">
        <v>5</v>
      </c>
      <c r="E687" s="8">
        <f>_xlfn.XLOOKUP(D687,Data!$K$2:$K$9,Data!$L$2:$L$9,0,0,1)</f>
        <v>2</v>
      </c>
      <c r="F687" s="9" t="s">
        <v>26</v>
      </c>
      <c r="G687" s="11">
        <f>E687/_xlfn.XLOOKUP(A687,Data!$A$1:$A$36,Data!$B$1:$B$36,0,0,1)</f>
        <v>0.125</v>
      </c>
      <c r="H687" s="9" t="str">
        <f>VLOOKUP(F687,[1]Data!F:G,2,FALSE)</f>
        <v>Europe</v>
      </c>
    </row>
    <row r="688" spans="1:8" x14ac:dyDescent="0.2">
      <c r="A688" s="9" t="s">
        <v>274</v>
      </c>
      <c r="B688" s="9" t="s">
        <v>283</v>
      </c>
      <c r="C688" s="8" t="s">
        <v>8</v>
      </c>
      <c r="D688" s="8">
        <v>6</v>
      </c>
      <c r="E688" s="8">
        <f>_xlfn.XLOOKUP(D688,Data!$K$2:$K$9,Data!$L$2:$L$9,0,0,1)</f>
        <v>1.5</v>
      </c>
      <c r="F688" s="9" t="s">
        <v>145</v>
      </c>
      <c r="G688" s="11">
        <f>E688/_xlfn.XLOOKUP(A688,Data!$A$1:$A$36,Data!$B$1:$B$36,0,0,1)</f>
        <v>9.375E-2</v>
      </c>
      <c r="H688" s="9" t="str">
        <f>VLOOKUP(F688,[1]Data!F:G,2,FALSE)</f>
        <v>Europe</v>
      </c>
    </row>
    <row r="689" spans="1:8" x14ac:dyDescent="0.2">
      <c r="A689" s="9" t="s">
        <v>274</v>
      </c>
      <c r="B689" s="9" t="s">
        <v>283</v>
      </c>
      <c r="C689" s="8" t="s">
        <v>8</v>
      </c>
      <c r="D689" s="8">
        <v>7</v>
      </c>
      <c r="E689" s="8">
        <f>_xlfn.XLOOKUP(D689,Data!$K$2:$K$9,Data!$L$2:$L$9,0,0,1)</f>
        <v>1</v>
      </c>
      <c r="F689" s="9" t="s">
        <v>21</v>
      </c>
      <c r="G689" s="11">
        <f>E689/_xlfn.XLOOKUP(A689,Data!$A$1:$A$36,Data!$B$1:$B$36,0,0,1)</f>
        <v>6.25E-2</v>
      </c>
      <c r="H689" s="9" t="str">
        <f>VLOOKUP(F689,[1]Data!F:G,2,FALSE)</f>
        <v>Europe</v>
      </c>
    </row>
    <row r="690" spans="1:8" x14ac:dyDescent="0.2">
      <c r="A690" s="9" t="s">
        <v>274</v>
      </c>
      <c r="B690" s="9" t="s">
        <v>283</v>
      </c>
      <c r="C690" s="8" t="s">
        <v>8</v>
      </c>
      <c r="D690" s="8">
        <v>8</v>
      </c>
      <c r="E690" s="8">
        <f>_xlfn.XLOOKUP(D690,Data!$K$2:$K$9,Data!$L$2:$L$9,0,0,1)</f>
        <v>0.5</v>
      </c>
      <c r="F690" s="9" t="s">
        <v>45</v>
      </c>
      <c r="G690" s="11">
        <f>E690/_xlfn.XLOOKUP(A690,Data!$A$1:$A$36,Data!$B$1:$B$36,0,0,1)</f>
        <v>3.125E-2</v>
      </c>
      <c r="H690" s="9" t="str">
        <f>VLOOKUP(F690,[1]Data!F:G,2,FALSE)</f>
        <v>North America</v>
      </c>
    </row>
    <row r="691" spans="1:8" x14ac:dyDescent="0.2">
      <c r="A691" s="9" t="s">
        <v>274</v>
      </c>
      <c r="B691" s="9" t="s">
        <v>284</v>
      </c>
      <c r="C691" s="8" t="s">
        <v>8</v>
      </c>
      <c r="D691" s="8">
        <v>1</v>
      </c>
      <c r="E691" s="8">
        <f>_xlfn.XLOOKUP(D691,Data!$K$2:$K$9,Data!$L$2:$L$9,0,0,1)</f>
        <v>10</v>
      </c>
      <c r="F691" s="9" t="s">
        <v>26</v>
      </c>
      <c r="G691" s="11">
        <f>E691/_xlfn.XLOOKUP(A691,Data!$A$1:$A$36,Data!$B$1:$B$36,0,0,1)</f>
        <v>0.625</v>
      </c>
      <c r="H691" s="9" t="str">
        <f>VLOOKUP(F691,[1]Data!F:G,2,FALSE)</f>
        <v>Europe</v>
      </c>
    </row>
    <row r="692" spans="1:8" x14ac:dyDescent="0.2">
      <c r="A692" s="9" t="s">
        <v>274</v>
      </c>
      <c r="B692" s="9" t="s">
        <v>284</v>
      </c>
      <c r="C692" s="8" t="s">
        <v>8</v>
      </c>
      <c r="D692" s="8">
        <v>2</v>
      </c>
      <c r="E692" s="8">
        <f>_xlfn.XLOOKUP(D692,Data!$K$2:$K$9,Data!$L$2:$L$9,0,0,1)</f>
        <v>7</v>
      </c>
      <c r="F692" s="9" t="s">
        <v>10</v>
      </c>
      <c r="G692" s="11">
        <f>E692/_xlfn.XLOOKUP(A692,Data!$A$1:$A$36,Data!$B$1:$B$36,0,0,1)</f>
        <v>0.4375</v>
      </c>
      <c r="H692" s="9" t="str">
        <f>VLOOKUP(F692,[1]Data!F:G,2,FALSE)</f>
        <v>Oceania</v>
      </c>
    </row>
    <row r="693" spans="1:8" x14ac:dyDescent="0.2">
      <c r="A693" s="9" t="s">
        <v>274</v>
      </c>
      <c r="B693" s="9" t="s">
        <v>284</v>
      </c>
      <c r="C693" s="8" t="s">
        <v>8</v>
      </c>
      <c r="D693" s="8">
        <v>3</v>
      </c>
      <c r="E693" s="8">
        <f>_xlfn.XLOOKUP(D693,Data!$K$2:$K$9,Data!$L$2:$L$9,0,0,1)</f>
        <v>5</v>
      </c>
      <c r="F693" s="9" t="s">
        <v>42</v>
      </c>
      <c r="G693" s="11">
        <f>E693/_xlfn.XLOOKUP(A693,Data!$A$1:$A$36,Data!$B$1:$B$36,0,0,1)</f>
        <v>0.3125</v>
      </c>
      <c r="H693" s="9" t="str">
        <f>VLOOKUP(F693,[1]Data!F:G,2,FALSE)</f>
        <v>Europe</v>
      </c>
    </row>
    <row r="694" spans="1:8" x14ac:dyDescent="0.2">
      <c r="A694" s="9" t="s">
        <v>274</v>
      </c>
      <c r="B694" s="9" t="s">
        <v>284</v>
      </c>
      <c r="C694" s="8" t="s">
        <v>8</v>
      </c>
      <c r="D694" s="8">
        <v>4</v>
      </c>
      <c r="E694" s="8">
        <f>_xlfn.XLOOKUP(D694,Data!$K$2:$K$9,Data!$L$2:$L$9,0,0,1)</f>
        <v>2.5</v>
      </c>
      <c r="F694" s="9" t="s">
        <v>44</v>
      </c>
      <c r="G694" s="11">
        <f>E694/_xlfn.XLOOKUP(A694,Data!$A$1:$A$36,Data!$B$1:$B$36,0,0,1)</f>
        <v>0.15625</v>
      </c>
      <c r="H694" s="9" t="str">
        <f>VLOOKUP(F694,[1]Data!F:G,2,FALSE)</f>
        <v>Europe</v>
      </c>
    </row>
    <row r="695" spans="1:8" x14ac:dyDescent="0.2">
      <c r="A695" s="9" t="s">
        <v>274</v>
      </c>
      <c r="B695" s="9" t="s">
        <v>284</v>
      </c>
      <c r="C695" s="8" t="s">
        <v>8</v>
      </c>
      <c r="D695" s="8">
        <v>5</v>
      </c>
      <c r="E695" s="8">
        <f>_xlfn.XLOOKUP(D695,Data!$K$2:$K$9,Data!$L$2:$L$9,0,0,1)</f>
        <v>2</v>
      </c>
      <c r="F695" s="9" t="s">
        <v>207</v>
      </c>
      <c r="G695" s="11">
        <f>E695/_xlfn.XLOOKUP(A695,Data!$A$1:$A$36,Data!$B$1:$B$36,0,0,1)</f>
        <v>0.125</v>
      </c>
      <c r="H695" s="9" t="str">
        <f>VLOOKUP(F695,[1]Data!F:G,2,FALSE)</f>
        <v>Europe</v>
      </c>
    </row>
    <row r="696" spans="1:8" x14ac:dyDescent="0.2">
      <c r="A696" s="9" t="s">
        <v>274</v>
      </c>
      <c r="B696" s="9" t="s">
        <v>284</v>
      </c>
      <c r="C696" s="8" t="s">
        <v>8</v>
      </c>
      <c r="D696" s="8">
        <v>6</v>
      </c>
      <c r="E696" s="8">
        <f>_xlfn.XLOOKUP(D696,Data!$K$2:$K$9,Data!$L$2:$L$9,0,0,1)</f>
        <v>1.5</v>
      </c>
      <c r="F696" s="9" t="s">
        <v>171</v>
      </c>
      <c r="G696" s="11">
        <f>E696/_xlfn.XLOOKUP(A696,Data!$A$1:$A$36,Data!$B$1:$B$36,0,0,1)</f>
        <v>9.375E-2</v>
      </c>
      <c r="H696" s="9" t="str">
        <f>VLOOKUP(F696,[1]Data!F:G,2,FALSE)</f>
        <v>Europe</v>
      </c>
    </row>
    <row r="697" spans="1:8" x14ac:dyDescent="0.2">
      <c r="A697" s="9" t="s">
        <v>274</v>
      </c>
      <c r="B697" s="9" t="s">
        <v>284</v>
      </c>
      <c r="C697" s="8" t="s">
        <v>8</v>
      </c>
      <c r="D697" s="8">
        <v>7</v>
      </c>
      <c r="E697" s="8">
        <f>_xlfn.XLOOKUP(D697,Data!$K$2:$K$9,Data!$L$2:$L$9,0,0,1)</f>
        <v>1</v>
      </c>
      <c r="F697" s="9" t="s">
        <v>143</v>
      </c>
      <c r="G697" s="11">
        <f>E697/_xlfn.XLOOKUP(A697,Data!$A$1:$A$36,Data!$B$1:$B$36,0,0,1)</f>
        <v>6.25E-2</v>
      </c>
      <c r="H697" s="9" t="str">
        <f>VLOOKUP(F697,[1]Data!F:G,2,FALSE)</f>
        <v>Europe</v>
      </c>
    </row>
    <row r="698" spans="1:8" x14ac:dyDescent="0.2">
      <c r="A698" s="9" t="s">
        <v>274</v>
      </c>
      <c r="B698" s="9" t="s">
        <v>284</v>
      </c>
      <c r="C698" s="8" t="s">
        <v>8</v>
      </c>
      <c r="D698" s="8">
        <v>8</v>
      </c>
      <c r="E698" s="8">
        <f>_xlfn.XLOOKUP(D698,Data!$K$2:$K$9,Data!$L$2:$L$9,0,0,1)</f>
        <v>0.5</v>
      </c>
      <c r="F698" s="9" t="s">
        <v>71</v>
      </c>
      <c r="G698" s="11">
        <f>E698/_xlfn.XLOOKUP(A698,Data!$A$1:$A$36,Data!$B$1:$B$36,0,0,1)</f>
        <v>3.125E-2</v>
      </c>
      <c r="H698" s="9" t="str">
        <f>VLOOKUP(F698,[1]Data!F:G,2,FALSE)</f>
        <v>Oceania</v>
      </c>
    </row>
    <row r="699" spans="1:8" x14ac:dyDescent="0.2">
      <c r="A699" s="9" t="s">
        <v>274</v>
      </c>
      <c r="B699" s="9" t="s">
        <v>275</v>
      </c>
      <c r="C699" s="8" t="s">
        <v>51</v>
      </c>
      <c r="D699" s="8">
        <v>1</v>
      </c>
      <c r="E699" s="8">
        <f>_xlfn.XLOOKUP(D699,Data!$K$2:$K$9,Data!$L$2:$L$9,0,0,1)</f>
        <v>10</v>
      </c>
      <c r="F699" s="9" t="s">
        <v>10</v>
      </c>
      <c r="G699" s="11">
        <f>E699/_xlfn.XLOOKUP(A699,Data!$A$1:$A$36,Data!$B$1:$B$36,0,0,1)</f>
        <v>0.625</v>
      </c>
      <c r="H699" s="9" t="str">
        <f>VLOOKUP(F699,[1]Data!F:G,2,FALSE)</f>
        <v>Oceania</v>
      </c>
    </row>
    <row r="700" spans="1:8" x14ac:dyDescent="0.2">
      <c r="A700" s="9" t="s">
        <v>274</v>
      </c>
      <c r="B700" s="9" t="s">
        <v>275</v>
      </c>
      <c r="C700" s="8" t="s">
        <v>51</v>
      </c>
      <c r="D700" s="8">
        <v>2</v>
      </c>
      <c r="E700" s="8">
        <f>_xlfn.XLOOKUP(D700,Data!$K$2:$K$9,Data!$L$2:$L$9,0,0,1)</f>
        <v>7</v>
      </c>
      <c r="F700" s="9" t="s">
        <v>26</v>
      </c>
      <c r="G700" s="11">
        <f>E700/_xlfn.XLOOKUP(A700,Data!$A$1:$A$36,Data!$B$1:$B$36,0,0,1)</f>
        <v>0.4375</v>
      </c>
      <c r="H700" s="9" t="str">
        <f>VLOOKUP(F700,[1]Data!F:G,2,FALSE)</f>
        <v>Europe</v>
      </c>
    </row>
    <row r="701" spans="1:8" x14ac:dyDescent="0.2">
      <c r="A701" s="9" t="s">
        <v>274</v>
      </c>
      <c r="B701" s="9" t="s">
        <v>275</v>
      </c>
      <c r="C701" s="8" t="s">
        <v>51</v>
      </c>
      <c r="D701" s="8">
        <v>3</v>
      </c>
      <c r="E701" s="8">
        <f>_xlfn.XLOOKUP(D701,Data!$K$2:$K$9,Data!$L$2:$L$9,0,0,1)</f>
        <v>5</v>
      </c>
      <c r="F701" s="9" t="s">
        <v>45</v>
      </c>
      <c r="G701" s="11">
        <f>E701/_xlfn.XLOOKUP(A701,Data!$A$1:$A$36,Data!$B$1:$B$36,0,0,1)</f>
        <v>0.3125</v>
      </c>
      <c r="H701" s="9" t="str">
        <f>VLOOKUP(F701,[1]Data!F:G,2,FALSE)</f>
        <v>North America</v>
      </c>
    </row>
    <row r="702" spans="1:8" x14ac:dyDescent="0.2">
      <c r="A702" s="9" t="s">
        <v>274</v>
      </c>
      <c r="B702" s="9" t="s">
        <v>275</v>
      </c>
      <c r="C702" s="8" t="s">
        <v>51</v>
      </c>
      <c r="D702" s="8">
        <v>4</v>
      </c>
      <c r="E702" s="8">
        <f>_xlfn.XLOOKUP(D702,Data!$K$2:$K$9,Data!$L$2:$L$9,0,0,1)</f>
        <v>2.5</v>
      </c>
      <c r="F702" s="9" t="s">
        <v>63</v>
      </c>
      <c r="G702" s="11">
        <f>E702/_xlfn.XLOOKUP(A702,Data!$A$1:$A$36,Data!$B$1:$B$36,0,0,1)</f>
        <v>0.15625</v>
      </c>
      <c r="H702" s="9" t="str">
        <f>VLOOKUP(F702,[1]Data!F:G,2,FALSE)</f>
        <v>Europe</v>
      </c>
    </row>
    <row r="703" spans="1:8" x14ac:dyDescent="0.2">
      <c r="A703" s="9" t="s">
        <v>274</v>
      </c>
      <c r="B703" s="9" t="s">
        <v>275</v>
      </c>
      <c r="C703" s="8" t="s">
        <v>51</v>
      </c>
      <c r="D703" s="8">
        <v>5</v>
      </c>
      <c r="E703" s="8">
        <f>_xlfn.XLOOKUP(D703,Data!$K$2:$K$9,Data!$L$2:$L$9,0,0,1)</f>
        <v>2</v>
      </c>
      <c r="F703" s="9" t="s">
        <v>13</v>
      </c>
      <c r="G703" s="11">
        <f>E703/_xlfn.XLOOKUP(A703,Data!$A$1:$A$36,Data!$B$1:$B$36,0,0,1)</f>
        <v>0.125</v>
      </c>
      <c r="H703" s="9" t="str">
        <f>VLOOKUP(F703,[1]Data!F:G,2,FALSE)</f>
        <v>South America</v>
      </c>
    </row>
    <row r="704" spans="1:8" x14ac:dyDescent="0.2">
      <c r="A704" s="9" t="s">
        <v>274</v>
      </c>
      <c r="B704" s="9" t="s">
        <v>275</v>
      </c>
      <c r="C704" s="8" t="s">
        <v>51</v>
      </c>
      <c r="D704" s="8">
        <v>6</v>
      </c>
      <c r="E704" s="8">
        <f>_xlfn.XLOOKUP(D704,Data!$K$2:$K$9,Data!$L$2:$L$9,0,0,1)</f>
        <v>1.5</v>
      </c>
      <c r="F704" s="9" t="s">
        <v>182</v>
      </c>
      <c r="G704" s="11">
        <f>E704/_xlfn.XLOOKUP(A704,Data!$A$1:$A$36,Data!$B$1:$B$36,0,0,1)</f>
        <v>9.375E-2</v>
      </c>
      <c r="H704" s="9" t="str">
        <f>VLOOKUP(F704,[1]Data!F:G,2,FALSE)</f>
        <v>Europe</v>
      </c>
    </row>
    <row r="705" spans="1:8" x14ac:dyDescent="0.2">
      <c r="A705" s="9" t="s">
        <v>274</v>
      </c>
      <c r="B705" s="9" t="s">
        <v>275</v>
      </c>
      <c r="C705" s="8" t="s">
        <v>51</v>
      </c>
      <c r="D705" s="8">
        <v>7</v>
      </c>
      <c r="E705" s="8">
        <f>_xlfn.XLOOKUP(D705,Data!$K$2:$K$9,Data!$L$2:$L$9,0,0,1)</f>
        <v>1</v>
      </c>
      <c r="F705" s="9" t="s">
        <v>21</v>
      </c>
      <c r="G705" s="11">
        <f>E705/_xlfn.XLOOKUP(A705,Data!$A$1:$A$36,Data!$B$1:$B$36,0,0,1)</f>
        <v>6.25E-2</v>
      </c>
      <c r="H705" s="9" t="str">
        <f>VLOOKUP(F705,[1]Data!F:G,2,FALSE)</f>
        <v>Europe</v>
      </c>
    </row>
    <row r="706" spans="1:8" x14ac:dyDescent="0.2">
      <c r="A706" s="9" t="s">
        <v>274</v>
      </c>
      <c r="B706" s="9" t="s">
        <v>275</v>
      </c>
      <c r="C706" s="8" t="s">
        <v>51</v>
      </c>
      <c r="D706" s="8">
        <v>8</v>
      </c>
      <c r="E706" s="8">
        <f>_xlfn.XLOOKUP(D706,Data!$K$2:$K$9,Data!$L$2:$L$9,0,0,1)</f>
        <v>0.5</v>
      </c>
      <c r="F706" s="9" t="s">
        <v>137</v>
      </c>
      <c r="G706" s="11">
        <f>E706/_xlfn.XLOOKUP(A706,Data!$A$1:$A$36,Data!$B$1:$B$36,0,0,1)</f>
        <v>3.125E-2</v>
      </c>
      <c r="H706" s="9" t="str">
        <f>VLOOKUP(F706,[1]Data!F:G,2,FALSE)</f>
        <v>Europe</v>
      </c>
    </row>
    <row r="707" spans="1:8" x14ac:dyDescent="0.2">
      <c r="A707" s="9" t="s">
        <v>274</v>
      </c>
      <c r="B707" s="9" t="s">
        <v>276</v>
      </c>
      <c r="C707" s="8" t="s">
        <v>51</v>
      </c>
      <c r="D707" s="8">
        <v>1</v>
      </c>
      <c r="E707" s="8">
        <f>_xlfn.XLOOKUP(D707,Data!$K$2:$K$9,Data!$L$2:$L$9,0,0,1)</f>
        <v>10</v>
      </c>
      <c r="F707" s="9" t="s">
        <v>10</v>
      </c>
      <c r="G707" s="11">
        <f>E707/_xlfn.XLOOKUP(A707,Data!$A$1:$A$36,Data!$B$1:$B$36,0,0,1)</f>
        <v>0.625</v>
      </c>
      <c r="H707" s="9" t="str">
        <f>VLOOKUP(F707,[1]Data!F:G,2,FALSE)</f>
        <v>Oceania</v>
      </c>
    </row>
    <row r="708" spans="1:8" x14ac:dyDescent="0.2">
      <c r="A708" s="9" t="s">
        <v>274</v>
      </c>
      <c r="B708" s="9" t="s">
        <v>276</v>
      </c>
      <c r="C708" s="8" t="s">
        <v>51</v>
      </c>
      <c r="D708" s="8">
        <v>2</v>
      </c>
      <c r="E708" s="8">
        <f>_xlfn.XLOOKUP(D708,Data!$K$2:$K$9,Data!$L$2:$L$9,0,0,1)</f>
        <v>7</v>
      </c>
      <c r="F708" s="9" t="s">
        <v>59</v>
      </c>
      <c r="G708" s="11">
        <f>E708/_xlfn.XLOOKUP(A708,Data!$A$1:$A$36,Data!$B$1:$B$36,0,0,1)</f>
        <v>0.4375</v>
      </c>
      <c r="H708" s="9" t="str">
        <f>VLOOKUP(F708,[1]Data!F:G,2,FALSE)</f>
        <v>Europe</v>
      </c>
    </row>
    <row r="709" spans="1:8" x14ac:dyDescent="0.2">
      <c r="A709" s="9" t="s">
        <v>274</v>
      </c>
      <c r="B709" s="9" t="s">
        <v>276</v>
      </c>
      <c r="C709" s="8" t="s">
        <v>51</v>
      </c>
      <c r="D709" s="8">
        <v>3</v>
      </c>
      <c r="E709" s="8">
        <f>_xlfn.XLOOKUP(D709,Data!$K$2:$K$9,Data!$L$2:$L$9,0,0,1)</f>
        <v>5</v>
      </c>
      <c r="F709" s="9" t="s">
        <v>27</v>
      </c>
      <c r="G709" s="11">
        <f>E709/_xlfn.XLOOKUP(A709,Data!$A$1:$A$36,Data!$B$1:$B$36,0,0,1)</f>
        <v>0.3125</v>
      </c>
      <c r="H709" s="9" t="str">
        <f>VLOOKUP(F709,[1]Data!F:G,2,FALSE)</f>
        <v>Europe</v>
      </c>
    </row>
    <row r="710" spans="1:8" x14ac:dyDescent="0.2">
      <c r="A710" s="9" t="s">
        <v>274</v>
      </c>
      <c r="B710" s="9" t="s">
        <v>276</v>
      </c>
      <c r="C710" s="8" t="s">
        <v>51</v>
      </c>
      <c r="D710" s="8">
        <v>4</v>
      </c>
      <c r="E710" s="8">
        <f>_xlfn.XLOOKUP(D710,Data!$K$2:$K$9,Data!$L$2:$L$9,0,0,1)</f>
        <v>2.5</v>
      </c>
      <c r="F710" s="9" t="s">
        <v>13</v>
      </c>
      <c r="G710" s="11">
        <f>E710/_xlfn.XLOOKUP(A710,Data!$A$1:$A$36,Data!$B$1:$B$36,0,0,1)</f>
        <v>0.15625</v>
      </c>
      <c r="H710" s="9" t="str">
        <f>VLOOKUP(F710,[1]Data!F:G,2,FALSE)</f>
        <v>South America</v>
      </c>
    </row>
    <row r="711" spans="1:8" x14ac:dyDescent="0.2">
      <c r="A711" s="9" t="s">
        <v>274</v>
      </c>
      <c r="B711" s="9" t="s">
        <v>276</v>
      </c>
      <c r="C711" s="8" t="s">
        <v>51</v>
      </c>
      <c r="D711" s="8">
        <v>5</v>
      </c>
      <c r="E711" s="8">
        <f>_xlfn.XLOOKUP(D711,Data!$K$2:$K$9,Data!$L$2:$L$9,0,0,1)</f>
        <v>2</v>
      </c>
      <c r="F711" s="9" t="s">
        <v>31</v>
      </c>
      <c r="G711" s="11">
        <f>E711/_xlfn.XLOOKUP(A711,Data!$A$1:$A$36,Data!$B$1:$B$36,0,0,1)</f>
        <v>0.125</v>
      </c>
      <c r="H711" s="9" t="str">
        <f>VLOOKUP(F711,[1]Data!F:G,2,FALSE)</f>
        <v>Europe</v>
      </c>
    </row>
    <row r="712" spans="1:8" x14ac:dyDescent="0.2">
      <c r="A712" s="9" t="s">
        <v>274</v>
      </c>
      <c r="B712" s="9" t="s">
        <v>276</v>
      </c>
      <c r="C712" s="8" t="s">
        <v>51</v>
      </c>
      <c r="D712" s="8">
        <v>6</v>
      </c>
      <c r="E712" s="8">
        <f>_xlfn.XLOOKUP(D712,Data!$K$2:$K$9,Data!$L$2:$L$9,0,0,1)</f>
        <v>1.5</v>
      </c>
      <c r="F712" s="9" t="s">
        <v>25</v>
      </c>
      <c r="G712" s="11">
        <f>E712/_xlfn.XLOOKUP(A712,Data!$A$1:$A$36,Data!$B$1:$B$36,0,0,1)</f>
        <v>9.375E-2</v>
      </c>
      <c r="H712" s="9" t="str">
        <f>VLOOKUP(F712,[1]Data!F:G,2,FALSE)</f>
        <v>Europe</v>
      </c>
    </row>
    <row r="713" spans="1:8" x14ac:dyDescent="0.2">
      <c r="A713" s="9" t="s">
        <v>274</v>
      </c>
      <c r="B713" s="9" t="s">
        <v>276</v>
      </c>
      <c r="C713" s="8" t="s">
        <v>51</v>
      </c>
      <c r="D713" s="8">
        <v>7</v>
      </c>
      <c r="E713" s="8">
        <f>_xlfn.XLOOKUP(D713,Data!$K$2:$K$9,Data!$L$2:$L$9,0,0,1)</f>
        <v>1</v>
      </c>
      <c r="F713" s="9" t="s">
        <v>39</v>
      </c>
      <c r="G713" s="11">
        <f>E713/_xlfn.XLOOKUP(A713,Data!$A$1:$A$36,Data!$B$1:$B$36,0,0,1)</f>
        <v>6.25E-2</v>
      </c>
      <c r="H713" s="9" t="str">
        <f>VLOOKUP(F713,[1]Data!F:G,2,FALSE)</f>
        <v>Europe</v>
      </c>
    </row>
    <row r="714" spans="1:8" x14ac:dyDescent="0.2">
      <c r="A714" s="9" t="s">
        <v>274</v>
      </c>
      <c r="B714" s="9" t="s">
        <v>276</v>
      </c>
      <c r="C714" s="8" t="s">
        <v>51</v>
      </c>
      <c r="D714" s="8">
        <v>8</v>
      </c>
      <c r="E714" s="8">
        <f>_xlfn.XLOOKUP(D714,Data!$K$2:$K$9,Data!$L$2:$L$9,0,0,1)</f>
        <v>0.5</v>
      </c>
      <c r="F714" s="9" t="s">
        <v>71</v>
      </c>
      <c r="G714" s="11">
        <f>E714/_xlfn.XLOOKUP(A714,Data!$A$1:$A$36,Data!$B$1:$B$36,0,0,1)</f>
        <v>3.125E-2</v>
      </c>
      <c r="H714" s="9" t="str">
        <f>VLOOKUP(F714,[1]Data!F:G,2,FALSE)</f>
        <v>Oceania</v>
      </c>
    </row>
    <row r="715" spans="1:8" x14ac:dyDescent="0.2">
      <c r="A715" s="9" t="s">
        <v>274</v>
      </c>
      <c r="B715" s="9" t="s">
        <v>277</v>
      </c>
      <c r="C715" s="8" t="s">
        <v>51</v>
      </c>
      <c r="D715" s="8">
        <v>1</v>
      </c>
      <c r="E715" s="8">
        <f>_xlfn.XLOOKUP(D715,Data!$K$2:$K$9,Data!$L$2:$L$9,0,0,1)</f>
        <v>10</v>
      </c>
      <c r="F715" s="9" t="s">
        <v>10</v>
      </c>
      <c r="G715" s="11">
        <f>E715/_xlfn.XLOOKUP(A715,Data!$A$1:$A$36,Data!$B$1:$B$36,0,0,1)</f>
        <v>0.625</v>
      </c>
      <c r="H715" s="9" t="str">
        <f>VLOOKUP(F715,[1]Data!F:G,2,FALSE)</f>
        <v>Oceania</v>
      </c>
    </row>
    <row r="716" spans="1:8" x14ac:dyDescent="0.2">
      <c r="A716" s="9" t="s">
        <v>274</v>
      </c>
      <c r="B716" s="9" t="s">
        <v>277</v>
      </c>
      <c r="C716" s="8" t="s">
        <v>51</v>
      </c>
      <c r="D716" s="8">
        <v>2</v>
      </c>
      <c r="E716" s="8">
        <f>_xlfn.XLOOKUP(D716,Data!$K$2:$K$9,Data!$L$2:$L$9,0,0,1)</f>
        <v>7</v>
      </c>
      <c r="F716" s="9" t="s">
        <v>25</v>
      </c>
      <c r="G716" s="11">
        <f>E716/_xlfn.XLOOKUP(A716,Data!$A$1:$A$36,Data!$B$1:$B$36,0,0,1)</f>
        <v>0.4375</v>
      </c>
      <c r="H716" s="9" t="str">
        <f>VLOOKUP(F716,[1]Data!F:G,2,FALSE)</f>
        <v>Europe</v>
      </c>
    </row>
    <row r="717" spans="1:8" x14ac:dyDescent="0.2">
      <c r="A717" s="9" t="s">
        <v>274</v>
      </c>
      <c r="B717" s="9" t="s">
        <v>277</v>
      </c>
      <c r="C717" s="8" t="s">
        <v>51</v>
      </c>
      <c r="D717" s="8">
        <v>3</v>
      </c>
      <c r="E717" s="8">
        <f>_xlfn.XLOOKUP(D717,Data!$K$2:$K$9,Data!$L$2:$L$9,0,0,1)</f>
        <v>5</v>
      </c>
      <c r="F717" s="9" t="s">
        <v>27</v>
      </c>
      <c r="G717" s="11">
        <f>E717/_xlfn.XLOOKUP(A717,Data!$A$1:$A$36,Data!$B$1:$B$36,0,0,1)</f>
        <v>0.3125</v>
      </c>
      <c r="H717" s="9" t="str">
        <f>VLOOKUP(F717,[1]Data!F:G,2,FALSE)</f>
        <v>Europe</v>
      </c>
    </row>
    <row r="718" spans="1:8" x14ac:dyDescent="0.2">
      <c r="A718" s="9" t="s">
        <v>274</v>
      </c>
      <c r="B718" s="9" t="s">
        <v>277</v>
      </c>
      <c r="C718" s="8" t="s">
        <v>51</v>
      </c>
      <c r="D718" s="8">
        <v>4</v>
      </c>
      <c r="E718" s="8">
        <f>_xlfn.XLOOKUP(D718,Data!$K$2:$K$9,Data!$L$2:$L$9,0,0,1)</f>
        <v>2.5</v>
      </c>
      <c r="F718" s="9" t="s">
        <v>26</v>
      </c>
      <c r="G718" s="11">
        <f>E718/_xlfn.XLOOKUP(A718,Data!$A$1:$A$36,Data!$B$1:$B$36,0,0,1)</f>
        <v>0.15625</v>
      </c>
      <c r="H718" s="9" t="str">
        <f>VLOOKUP(F718,[1]Data!F:G,2,FALSE)</f>
        <v>Europe</v>
      </c>
    </row>
    <row r="719" spans="1:8" x14ac:dyDescent="0.2">
      <c r="A719" s="9" t="s">
        <v>274</v>
      </c>
      <c r="B719" s="9" t="s">
        <v>277</v>
      </c>
      <c r="C719" s="8" t="s">
        <v>51</v>
      </c>
      <c r="D719" s="8">
        <v>5</v>
      </c>
      <c r="E719" s="8">
        <f>_xlfn.XLOOKUP(D719,Data!$K$2:$K$9,Data!$L$2:$L$9,0,0,1)</f>
        <v>2</v>
      </c>
      <c r="F719" s="9" t="s">
        <v>71</v>
      </c>
      <c r="G719" s="11">
        <f>E719/_xlfn.XLOOKUP(A719,Data!$A$1:$A$36,Data!$B$1:$B$36,0,0,1)</f>
        <v>0.125</v>
      </c>
      <c r="H719" s="9" t="str">
        <f>VLOOKUP(F719,[1]Data!F:G,2,FALSE)</f>
        <v>Oceania</v>
      </c>
    </row>
    <row r="720" spans="1:8" x14ac:dyDescent="0.2">
      <c r="A720" s="9" t="s">
        <v>274</v>
      </c>
      <c r="B720" s="9" t="s">
        <v>277</v>
      </c>
      <c r="C720" s="8" t="s">
        <v>51</v>
      </c>
      <c r="D720" s="8">
        <v>6</v>
      </c>
      <c r="E720" s="8">
        <f>_xlfn.XLOOKUP(D720,Data!$K$2:$K$9,Data!$L$2:$L$9,0,0,1)</f>
        <v>1.5</v>
      </c>
      <c r="F720" s="9" t="s">
        <v>137</v>
      </c>
      <c r="G720" s="11">
        <f>E720/_xlfn.XLOOKUP(A720,Data!$A$1:$A$36,Data!$B$1:$B$36,0,0,1)</f>
        <v>9.375E-2</v>
      </c>
      <c r="H720" s="9" t="str">
        <f>VLOOKUP(F720,[1]Data!F:G,2,FALSE)</f>
        <v>Europe</v>
      </c>
    </row>
    <row r="721" spans="1:8" x14ac:dyDescent="0.2">
      <c r="A721" s="9" t="s">
        <v>274</v>
      </c>
      <c r="B721" s="9" t="s">
        <v>277</v>
      </c>
      <c r="C721" s="8" t="s">
        <v>51</v>
      </c>
      <c r="D721" s="8">
        <v>7</v>
      </c>
      <c r="E721" s="8">
        <f>_xlfn.XLOOKUP(D721,Data!$K$2:$K$9,Data!$L$2:$L$9,0,0,1)</f>
        <v>1</v>
      </c>
      <c r="F721" s="9" t="s">
        <v>152</v>
      </c>
      <c r="G721" s="11">
        <f>E721/_xlfn.XLOOKUP(A721,Data!$A$1:$A$36,Data!$B$1:$B$36,0,0,1)</f>
        <v>6.25E-2</v>
      </c>
      <c r="H721" s="9" t="str">
        <f>VLOOKUP(F721,[1]Data!F:G,2,FALSE)</f>
        <v>Africa</v>
      </c>
    </row>
    <row r="722" spans="1:8" x14ac:dyDescent="0.2">
      <c r="A722" s="9" t="s">
        <v>274</v>
      </c>
      <c r="B722" s="9" t="s">
        <v>277</v>
      </c>
      <c r="C722" s="8" t="s">
        <v>51</v>
      </c>
      <c r="D722" s="8">
        <v>8</v>
      </c>
      <c r="E722" s="8">
        <f>_xlfn.XLOOKUP(D722,Data!$K$2:$K$9,Data!$L$2:$L$9,0,0,1)</f>
        <v>0.5</v>
      </c>
      <c r="F722" s="9" t="s">
        <v>13</v>
      </c>
      <c r="G722" s="11">
        <f>E722/_xlfn.XLOOKUP(A722,Data!$A$1:$A$36,Data!$B$1:$B$36,0,0,1)</f>
        <v>3.125E-2</v>
      </c>
      <c r="H722" s="9" t="str">
        <f>VLOOKUP(F722,[1]Data!F:G,2,FALSE)</f>
        <v>South America</v>
      </c>
    </row>
    <row r="723" spans="1:8" x14ac:dyDescent="0.2">
      <c r="A723" s="9" t="s">
        <v>274</v>
      </c>
      <c r="B723" s="9" t="s">
        <v>285</v>
      </c>
      <c r="C723" s="8" t="s">
        <v>51</v>
      </c>
      <c r="D723" s="8">
        <v>1</v>
      </c>
      <c r="E723" s="8">
        <f>_xlfn.XLOOKUP(D723,Data!$K$2:$K$9,Data!$L$2:$L$9,0,0,1)</f>
        <v>10</v>
      </c>
      <c r="F723" s="9" t="s">
        <v>14</v>
      </c>
      <c r="G723" s="11">
        <f>E723/_xlfn.XLOOKUP(A723,Data!$A$1:$A$36,Data!$B$1:$B$36,0,0,1)</f>
        <v>0.625</v>
      </c>
      <c r="H723" s="9" t="str">
        <f>VLOOKUP(F723,[1]Data!F:G,2,FALSE)</f>
        <v>North America</v>
      </c>
    </row>
    <row r="724" spans="1:8" x14ac:dyDescent="0.2">
      <c r="A724" s="9" t="s">
        <v>274</v>
      </c>
      <c r="B724" s="9" t="s">
        <v>285</v>
      </c>
      <c r="C724" s="8" t="s">
        <v>51</v>
      </c>
      <c r="D724" s="8">
        <v>2</v>
      </c>
      <c r="E724" s="8">
        <f>_xlfn.XLOOKUP(D724,Data!$K$2:$K$9,Data!$L$2:$L$9,0,0,1)</f>
        <v>7</v>
      </c>
      <c r="F724" s="9" t="s">
        <v>45</v>
      </c>
      <c r="G724" s="11">
        <f>E724/_xlfn.XLOOKUP(A724,Data!$A$1:$A$36,Data!$B$1:$B$36,0,0,1)</f>
        <v>0.4375</v>
      </c>
      <c r="H724" s="9" t="str">
        <f>VLOOKUP(F724,[1]Data!F:G,2,FALSE)</f>
        <v>North America</v>
      </c>
    </row>
    <row r="725" spans="1:8" x14ac:dyDescent="0.2">
      <c r="A725" s="9" t="s">
        <v>274</v>
      </c>
      <c r="B725" s="9" t="s">
        <v>285</v>
      </c>
      <c r="C725" s="8" t="s">
        <v>51</v>
      </c>
      <c r="D725" s="8">
        <v>3</v>
      </c>
      <c r="E725" s="8">
        <f>_xlfn.XLOOKUP(D725,Data!$K$2:$K$9,Data!$L$2:$L$9,0,0,1)</f>
        <v>5</v>
      </c>
      <c r="F725" s="9" t="s">
        <v>20</v>
      </c>
      <c r="G725" s="11">
        <f>E725/_xlfn.XLOOKUP(A725,Data!$A$1:$A$36,Data!$B$1:$B$36,0,0,1)</f>
        <v>0.3125</v>
      </c>
      <c r="H725" s="9" t="str">
        <f>VLOOKUP(F725,[1]Data!F:G,2,FALSE)</f>
        <v>North America</v>
      </c>
    </row>
    <row r="726" spans="1:8" x14ac:dyDescent="0.2">
      <c r="A726" s="9" t="s">
        <v>274</v>
      </c>
      <c r="B726" s="9" t="s">
        <v>285</v>
      </c>
      <c r="C726" s="8" t="s">
        <v>51</v>
      </c>
      <c r="D726" s="8">
        <v>4</v>
      </c>
      <c r="E726" s="8">
        <f>_xlfn.XLOOKUP(D726,Data!$K$2:$K$9,Data!$L$2:$L$9,0,0,1)</f>
        <v>2.5</v>
      </c>
      <c r="F726" s="9" t="s">
        <v>42</v>
      </c>
      <c r="G726" s="11">
        <f>E726/_xlfn.XLOOKUP(A726,Data!$A$1:$A$36,Data!$B$1:$B$36,0,0,1)</f>
        <v>0.15625</v>
      </c>
      <c r="H726" s="9" t="str">
        <f>VLOOKUP(F726,[1]Data!F:G,2,FALSE)</f>
        <v>Europe</v>
      </c>
    </row>
    <row r="727" spans="1:8" x14ac:dyDescent="0.2">
      <c r="A727" s="9" t="s">
        <v>274</v>
      </c>
      <c r="B727" s="9" t="s">
        <v>285</v>
      </c>
      <c r="C727" s="8" t="s">
        <v>51</v>
      </c>
      <c r="D727" s="8">
        <v>5</v>
      </c>
      <c r="E727" s="8">
        <f>_xlfn.XLOOKUP(D727,Data!$K$2:$K$9,Data!$L$2:$L$9,0,0,1)</f>
        <v>2</v>
      </c>
      <c r="F727" s="9" t="s">
        <v>282</v>
      </c>
      <c r="G727" s="11">
        <f>E727/_xlfn.XLOOKUP(A727,Data!$A$1:$A$36,Data!$B$1:$B$36,0,0,1)</f>
        <v>0.125</v>
      </c>
      <c r="H727" s="9" t="str">
        <f>VLOOKUP(F727,[1]Data!F:G,2,FALSE)</f>
        <v>Europe</v>
      </c>
    </row>
    <row r="728" spans="1:8" x14ac:dyDescent="0.2">
      <c r="A728" s="9" t="s">
        <v>274</v>
      </c>
      <c r="B728" s="9" t="s">
        <v>285</v>
      </c>
      <c r="C728" s="8" t="s">
        <v>51</v>
      </c>
      <c r="D728" s="8">
        <v>6</v>
      </c>
      <c r="E728" s="8">
        <f>_xlfn.XLOOKUP(D728,Data!$K$2:$K$9,Data!$L$2:$L$9,0,0,1)</f>
        <v>1.5</v>
      </c>
      <c r="F728" s="9" t="s">
        <v>14</v>
      </c>
      <c r="G728" s="11">
        <f>E728/_xlfn.XLOOKUP(A728,Data!$A$1:$A$36,Data!$B$1:$B$36,0,0,1)</f>
        <v>9.375E-2</v>
      </c>
      <c r="H728" s="9" t="str">
        <f>VLOOKUP(F728,[1]Data!F:G,2,FALSE)</f>
        <v>North America</v>
      </c>
    </row>
    <row r="729" spans="1:8" x14ac:dyDescent="0.2">
      <c r="A729" s="9" t="s">
        <v>274</v>
      </c>
      <c r="B729" s="9" t="s">
        <v>285</v>
      </c>
      <c r="C729" s="8" t="s">
        <v>51</v>
      </c>
      <c r="D729" s="8">
        <v>7</v>
      </c>
      <c r="E729" s="8">
        <f>_xlfn.XLOOKUP(D729,Data!$K$2:$K$9,Data!$L$2:$L$9,0,0,1)</f>
        <v>1</v>
      </c>
      <c r="F729" s="9" t="s">
        <v>17</v>
      </c>
      <c r="G729" s="11">
        <f>E729/_xlfn.XLOOKUP(A729,Data!$A$1:$A$36,Data!$B$1:$B$36,0,0,1)</f>
        <v>6.25E-2</v>
      </c>
      <c r="H729" s="9" t="str">
        <f>VLOOKUP(F729,[1]Data!F:G,2,FALSE)</f>
        <v>Asia</v>
      </c>
    </row>
    <row r="730" spans="1:8" x14ac:dyDescent="0.2">
      <c r="A730" s="9" t="s">
        <v>274</v>
      </c>
      <c r="B730" s="9" t="s">
        <v>285</v>
      </c>
      <c r="C730" s="8" t="s">
        <v>51</v>
      </c>
      <c r="D730" s="8">
        <v>8</v>
      </c>
      <c r="E730" s="8">
        <f>_xlfn.XLOOKUP(D730,Data!$K$2:$K$9,Data!$L$2:$L$9,0,0,1)</f>
        <v>0.5</v>
      </c>
      <c r="F730" s="9" t="s">
        <v>143</v>
      </c>
      <c r="G730" s="11">
        <f>E730/_xlfn.XLOOKUP(A730,Data!$A$1:$A$36,Data!$B$1:$B$36,0,0,1)</f>
        <v>3.125E-2</v>
      </c>
      <c r="H730" s="9" t="str">
        <f>VLOOKUP(F730,[1]Data!F:G,2,FALSE)</f>
        <v>Europe</v>
      </c>
    </row>
    <row r="731" spans="1:8" x14ac:dyDescent="0.2">
      <c r="A731" s="9" t="s">
        <v>274</v>
      </c>
      <c r="B731" s="9" t="s">
        <v>280</v>
      </c>
      <c r="C731" s="8" t="s">
        <v>51</v>
      </c>
      <c r="D731" s="8">
        <v>1</v>
      </c>
      <c r="E731" s="8">
        <f>_xlfn.XLOOKUP(D731,Data!$K$2:$K$9,Data!$L$2:$L$9,0,0,1)</f>
        <v>10</v>
      </c>
      <c r="F731" s="9" t="s">
        <v>17</v>
      </c>
      <c r="G731" s="11">
        <f>E731/_xlfn.XLOOKUP(A731,Data!$A$1:$A$36,Data!$B$1:$B$36,0,0,1)</f>
        <v>0.625</v>
      </c>
      <c r="H731" s="9" t="str">
        <f>VLOOKUP(F731,[1]Data!F:G,2,FALSE)</f>
        <v>Asia</v>
      </c>
    </row>
    <row r="732" spans="1:8" x14ac:dyDescent="0.2">
      <c r="A732" s="9" t="s">
        <v>274</v>
      </c>
      <c r="B732" s="9" t="s">
        <v>280</v>
      </c>
      <c r="C732" s="8" t="s">
        <v>51</v>
      </c>
      <c r="D732" s="8">
        <v>2</v>
      </c>
      <c r="E732" s="8">
        <f>_xlfn.XLOOKUP(D732,Data!$K$2:$K$9,Data!$L$2:$L$9,0,0,1)</f>
        <v>7</v>
      </c>
      <c r="F732" s="9" t="s">
        <v>44</v>
      </c>
      <c r="G732" s="11">
        <f>E732/_xlfn.XLOOKUP(A732,Data!$A$1:$A$36,Data!$B$1:$B$36,0,0,1)</f>
        <v>0.4375</v>
      </c>
      <c r="H732" s="9" t="str">
        <f>VLOOKUP(F732,[1]Data!F:G,2,FALSE)</f>
        <v>Europe</v>
      </c>
    </row>
    <row r="733" spans="1:8" x14ac:dyDescent="0.2">
      <c r="A733" s="9" t="s">
        <v>274</v>
      </c>
      <c r="B733" s="9" t="s">
        <v>280</v>
      </c>
      <c r="C733" s="8" t="s">
        <v>51</v>
      </c>
      <c r="D733" s="8">
        <v>3</v>
      </c>
      <c r="E733" s="8">
        <f>_xlfn.XLOOKUP(D733,Data!$K$2:$K$9,Data!$L$2:$L$9,0,0,1)</f>
        <v>5</v>
      </c>
      <c r="F733" s="9" t="s">
        <v>14</v>
      </c>
      <c r="G733" s="11">
        <f>E733/_xlfn.XLOOKUP(A733,Data!$A$1:$A$36,Data!$B$1:$B$36,0,0,1)</f>
        <v>0.3125</v>
      </c>
      <c r="H733" s="9" t="str">
        <f>VLOOKUP(F733,[1]Data!F:G,2,FALSE)</f>
        <v>North America</v>
      </c>
    </row>
    <row r="734" spans="1:8" x14ac:dyDescent="0.2">
      <c r="A734" s="9" t="s">
        <v>274</v>
      </c>
      <c r="B734" s="9" t="s">
        <v>280</v>
      </c>
      <c r="C734" s="8" t="s">
        <v>51</v>
      </c>
      <c r="D734" s="8">
        <v>4</v>
      </c>
      <c r="E734" s="8">
        <f>_xlfn.XLOOKUP(D734,Data!$K$2:$K$9,Data!$L$2:$L$9,0,0,1)</f>
        <v>2.5</v>
      </c>
      <c r="F734" s="9" t="s">
        <v>143</v>
      </c>
      <c r="G734" s="11">
        <f>E734/_xlfn.XLOOKUP(A734,Data!$A$1:$A$36,Data!$B$1:$B$36,0,0,1)</f>
        <v>0.15625</v>
      </c>
      <c r="H734" s="9" t="str">
        <f>VLOOKUP(F734,[1]Data!F:G,2,FALSE)</f>
        <v>Europe</v>
      </c>
    </row>
    <row r="735" spans="1:8" x14ac:dyDescent="0.2">
      <c r="A735" s="9" t="s">
        <v>274</v>
      </c>
      <c r="B735" s="9" t="s">
        <v>280</v>
      </c>
      <c r="C735" s="8" t="s">
        <v>51</v>
      </c>
      <c r="D735" s="8">
        <v>5</v>
      </c>
      <c r="E735" s="8">
        <f>_xlfn.XLOOKUP(D735,Data!$K$2:$K$9,Data!$L$2:$L$9,0,0,1)</f>
        <v>2</v>
      </c>
      <c r="F735" s="9" t="s">
        <v>59</v>
      </c>
      <c r="G735" s="11">
        <f>E735/_xlfn.XLOOKUP(A735,Data!$A$1:$A$36,Data!$B$1:$B$36,0,0,1)</f>
        <v>0.125</v>
      </c>
      <c r="H735" s="9" t="str">
        <f>VLOOKUP(F735,[1]Data!F:G,2,FALSE)</f>
        <v>Europe</v>
      </c>
    </row>
    <row r="736" spans="1:8" x14ac:dyDescent="0.2">
      <c r="A736" s="9" t="s">
        <v>274</v>
      </c>
      <c r="B736" s="9" t="s">
        <v>280</v>
      </c>
      <c r="C736" s="8" t="s">
        <v>51</v>
      </c>
      <c r="D736" s="8">
        <v>6</v>
      </c>
      <c r="E736" s="8">
        <f>_xlfn.XLOOKUP(D736,Data!$K$2:$K$9,Data!$L$2:$L$9,0,0,1)</f>
        <v>1.5</v>
      </c>
      <c r="F736" s="9" t="s">
        <v>42</v>
      </c>
      <c r="G736" s="11">
        <f>E736/_xlfn.XLOOKUP(A736,Data!$A$1:$A$36,Data!$B$1:$B$36,0,0,1)</f>
        <v>9.375E-2</v>
      </c>
      <c r="H736" s="9" t="str">
        <f>VLOOKUP(F736,[1]Data!F:G,2,FALSE)</f>
        <v>Europe</v>
      </c>
    </row>
    <row r="737" spans="1:8" x14ac:dyDescent="0.2">
      <c r="A737" s="9" t="s">
        <v>274</v>
      </c>
      <c r="B737" s="9" t="s">
        <v>280</v>
      </c>
      <c r="C737" s="8" t="s">
        <v>51</v>
      </c>
      <c r="D737" s="8">
        <v>7</v>
      </c>
      <c r="E737" s="8">
        <f>_xlfn.XLOOKUP(D737,Data!$K$2:$K$9,Data!$L$2:$L$9,0,0,1)</f>
        <v>1</v>
      </c>
      <c r="F737" s="9" t="s">
        <v>36</v>
      </c>
      <c r="G737" s="11">
        <f>E737/_xlfn.XLOOKUP(A737,Data!$A$1:$A$36,Data!$B$1:$B$36,0,0,1)</f>
        <v>6.25E-2</v>
      </c>
      <c r="H737" s="9" t="str">
        <f>VLOOKUP(F737,[1]Data!F:G,2,FALSE)</f>
        <v>Europe</v>
      </c>
    </row>
    <row r="738" spans="1:8" x14ac:dyDescent="0.2">
      <c r="A738" s="9" t="s">
        <v>274</v>
      </c>
      <c r="B738" s="9" t="s">
        <v>280</v>
      </c>
      <c r="C738" s="8" t="s">
        <v>51</v>
      </c>
      <c r="D738" s="8">
        <v>8</v>
      </c>
      <c r="E738" s="8">
        <f>_xlfn.XLOOKUP(D738,Data!$K$2:$K$9,Data!$L$2:$L$9,0,0,1)</f>
        <v>0.5</v>
      </c>
      <c r="F738" s="9" t="s">
        <v>20</v>
      </c>
      <c r="G738" s="11">
        <f>E738/_xlfn.XLOOKUP(A738,Data!$A$1:$A$36,Data!$B$1:$B$36,0,0,1)</f>
        <v>3.125E-2</v>
      </c>
      <c r="H738" s="9" t="str">
        <f>VLOOKUP(F738,[1]Data!F:G,2,FALSE)</f>
        <v>North America</v>
      </c>
    </row>
    <row r="739" spans="1:8" x14ac:dyDescent="0.2">
      <c r="A739" s="9" t="s">
        <v>274</v>
      </c>
      <c r="B739" s="9" t="s">
        <v>286</v>
      </c>
      <c r="C739" s="8" t="s">
        <v>51</v>
      </c>
      <c r="D739" s="8">
        <v>1</v>
      </c>
      <c r="E739" s="8">
        <f>_xlfn.XLOOKUP(D739,Data!$K$2:$K$9,Data!$L$2:$L$9,0,0,1)</f>
        <v>10</v>
      </c>
      <c r="F739" s="9" t="s">
        <v>71</v>
      </c>
      <c r="G739" s="11">
        <f>E739/_xlfn.XLOOKUP(A739,Data!$A$1:$A$36,Data!$B$1:$B$36,0,0,1)</f>
        <v>0.625</v>
      </c>
      <c r="H739" s="9" t="str">
        <f>VLOOKUP(F739,[1]Data!F:G,2,FALSE)</f>
        <v>Oceania</v>
      </c>
    </row>
    <row r="740" spans="1:8" x14ac:dyDescent="0.2">
      <c r="A740" s="9" t="s">
        <v>274</v>
      </c>
      <c r="B740" s="9" t="s">
        <v>286</v>
      </c>
      <c r="C740" s="8" t="s">
        <v>51</v>
      </c>
      <c r="D740" s="8">
        <v>2</v>
      </c>
      <c r="E740" s="8">
        <f>_xlfn.XLOOKUP(D740,Data!$K$2:$K$9,Data!$L$2:$L$9,0,0,1)</f>
        <v>7</v>
      </c>
      <c r="F740" s="9" t="s">
        <v>143</v>
      </c>
      <c r="G740" s="11">
        <f>E740/_xlfn.XLOOKUP(A740,Data!$A$1:$A$36,Data!$B$1:$B$36,0,0,1)</f>
        <v>0.4375</v>
      </c>
      <c r="H740" s="9" t="str">
        <f>VLOOKUP(F740,[1]Data!F:G,2,FALSE)</f>
        <v>Europe</v>
      </c>
    </row>
    <row r="741" spans="1:8" x14ac:dyDescent="0.2">
      <c r="A741" s="9" t="s">
        <v>274</v>
      </c>
      <c r="B741" s="9" t="s">
        <v>286</v>
      </c>
      <c r="C741" s="8" t="s">
        <v>51</v>
      </c>
      <c r="D741" s="8">
        <v>3</v>
      </c>
      <c r="E741" s="8">
        <f>_xlfn.XLOOKUP(D741,Data!$K$2:$K$9,Data!$L$2:$L$9,0,0,1)</f>
        <v>5</v>
      </c>
      <c r="F741" s="9" t="s">
        <v>54</v>
      </c>
      <c r="G741" s="11">
        <f>E741/_xlfn.XLOOKUP(A741,Data!$A$1:$A$36,Data!$B$1:$B$36,0,0,1)</f>
        <v>0.3125</v>
      </c>
      <c r="H741" s="9" t="str">
        <f>VLOOKUP(F741,[1]Data!F:G,2,FALSE)</f>
        <v>Europe</v>
      </c>
    </row>
    <row r="742" spans="1:8" x14ac:dyDescent="0.2">
      <c r="A742" s="9" t="s">
        <v>274</v>
      </c>
      <c r="B742" s="9" t="s">
        <v>286</v>
      </c>
      <c r="C742" s="8" t="s">
        <v>51</v>
      </c>
      <c r="D742" s="8">
        <v>4</v>
      </c>
      <c r="E742" s="8">
        <f>_xlfn.XLOOKUP(D742,Data!$K$2:$K$9,Data!$L$2:$L$9,0,0,1)</f>
        <v>2.5</v>
      </c>
      <c r="F742" s="9" t="s">
        <v>71</v>
      </c>
      <c r="G742" s="11">
        <f>E742/_xlfn.XLOOKUP(A742,Data!$A$1:$A$36,Data!$B$1:$B$36,0,0,1)</f>
        <v>0.15625</v>
      </c>
      <c r="H742" s="9" t="str">
        <f>VLOOKUP(F742,[1]Data!F:G,2,FALSE)</f>
        <v>Oceania</v>
      </c>
    </row>
    <row r="743" spans="1:8" x14ac:dyDescent="0.2">
      <c r="A743" s="9" t="s">
        <v>274</v>
      </c>
      <c r="B743" s="9" t="s">
        <v>286</v>
      </c>
      <c r="C743" s="8" t="s">
        <v>51</v>
      </c>
      <c r="D743" s="8">
        <v>5</v>
      </c>
      <c r="E743" s="8">
        <f>_xlfn.XLOOKUP(D743,Data!$K$2:$K$9,Data!$L$2:$L$9,0,0,1)</f>
        <v>2</v>
      </c>
      <c r="F743" s="9" t="s">
        <v>17</v>
      </c>
      <c r="G743" s="11">
        <f>E743/_xlfn.XLOOKUP(A743,Data!$A$1:$A$36,Data!$B$1:$B$36,0,0,1)</f>
        <v>0.125</v>
      </c>
      <c r="H743" s="9" t="str">
        <f>VLOOKUP(F743,[1]Data!F:G,2,FALSE)</f>
        <v>Asia</v>
      </c>
    </row>
    <row r="744" spans="1:8" x14ac:dyDescent="0.2">
      <c r="A744" s="9" t="s">
        <v>274</v>
      </c>
      <c r="B744" s="9" t="s">
        <v>286</v>
      </c>
      <c r="C744" s="8" t="s">
        <v>51</v>
      </c>
      <c r="D744" s="8">
        <v>6</v>
      </c>
      <c r="E744" s="8">
        <f>_xlfn.XLOOKUP(D744,Data!$K$2:$K$9,Data!$L$2:$L$9,0,0,1)</f>
        <v>1.5</v>
      </c>
      <c r="F744" s="9" t="s">
        <v>143</v>
      </c>
      <c r="G744" s="11">
        <f>E744/_xlfn.XLOOKUP(A744,Data!$A$1:$A$36,Data!$B$1:$B$36,0,0,1)</f>
        <v>9.375E-2</v>
      </c>
      <c r="H744" s="9" t="str">
        <f>VLOOKUP(F744,[1]Data!F:G,2,FALSE)</f>
        <v>Europe</v>
      </c>
    </row>
    <row r="745" spans="1:8" x14ac:dyDescent="0.2">
      <c r="A745" s="9" t="s">
        <v>274</v>
      </c>
      <c r="B745" s="9" t="s">
        <v>286</v>
      </c>
      <c r="C745" s="8" t="s">
        <v>51</v>
      </c>
      <c r="D745" s="8">
        <v>7</v>
      </c>
      <c r="E745" s="8">
        <f>_xlfn.XLOOKUP(D745,Data!$K$2:$K$9,Data!$L$2:$L$9,0,0,1)</f>
        <v>1</v>
      </c>
      <c r="F745" s="9" t="s">
        <v>141</v>
      </c>
      <c r="G745" s="11">
        <f>E745/_xlfn.XLOOKUP(A745,Data!$A$1:$A$36,Data!$B$1:$B$36,0,0,1)</f>
        <v>6.25E-2</v>
      </c>
      <c r="H745" s="9" t="str">
        <f>VLOOKUP(F745,[1]Data!F:G,2,FALSE)</f>
        <v>Europe</v>
      </c>
    </row>
    <row r="746" spans="1:8" x14ac:dyDescent="0.2">
      <c r="A746" s="9" t="s">
        <v>274</v>
      </c>
      <c r="B746" s="9" t="s">
        <v>286</v>
      </c>
      <c r="C746" s="8" t="s">
        <v>51</v>
      </c>
      <c r="D746" s="8">
        <v>8</v>
      </c>
      <c r="E746" s="8">
        <f>_xlfn.XLOOKUP(D746,Data!$K$2:$K$9,Data!$L$2:$L$9,0,0,1)</f>
        <v>0.5</v>
      </c>
      <c r="F746" s="9" t="s">
        <v>14</v>
      </c>
      <c r="G746" s="11">
        <f>E746/_xlfn.XLOOKUP(A746,Data!$A$1:$A$36,Data!$B$1:$B$36,0,0,1)</f>
        <v>3.125E-2</v>
      </c>
      <c r="H746" s="9" t="str">
        <f>VLOOKUP(F746,[1]Data!F:G,2,FALSE)</f>
        <v>North America</v>
      </c>
    </row>
    <row r="747" spans="1:8" x14ac:dyDescent="0.2">
      <c r="A747" s="9" t="s">
        <v>274</v>
      </c>
      <c r="B747" s="9" t="s">
        <v>283</v>
      </c>
      <c r="C747" s="8" t="s">
        <v>51</v>
      </c>
      <c r="D747" s="8">
        <v>1</v>
      </c>
      <c r="E747" s="8">
        <f>_xlfn.XLOOKUP(D747,Data!$K$2:$K$9,Data!$L$2:$L$9,0,0,1)</f>
        <v>10</v>
      </c>
      <c r="F747" s="9" t="s">
        <v>71</v>
      </c>
      <c r="G747" s="11">
        <f>E747/_xlfn.XLOOKUP(A747,Data!$A$1:$A$36,Data!$B$1:$B$36,0,0,1)</f>
        <v>0.625</v>
      </c>
      <c r="H747" s="9" t="str">
        <f>VLOOKUP(F747,[1]Data!F:G,2,FALSE)</f>
        <v>Oceania</v>
      </c>
    </row>
    <row r="748" spans="1:8" x14ac:dyDescent="0.2">
      <c r="A748" s="9" t="s">
        <v>274</v>
      </c>
      <c r="B748" s="9" t="s">
        <v>283</v>
      </c>
      <c r="C748" s="8" t="s">
        <v>51</v>
      </c>
      <c r="D748" s="8">
        <v>2</v>
      </c>
      <c r="E748" s="8">
        <f>_xlfn.XLOOKUP(D748,Data!$K$2:$K$9,Data!$L$2:$L$9,0,0,1)</f>
        <v>7</v>
      </c>
      <c r="F748" s="9" t="s">
        <v>143</v>
      </c>
      <c r="G748" s="11">
        <f>E748/_xlfn.XLOOKUP(A748,Data!$A$1:$A$36,Data!$B$1:$B$36,0,0,1)</f>
        <v>0.4375</v>
      </c>
      <c r="H748" s="9" t="str">
        <f>VLOOKUP(F748,[1]Data!F:G,2,FALSE)</f>
        <v>Europe</v>
      </c>
    </row>
    <row r="749" spans="1:8" x14ac:dyDescent="0.2">
      <c r="A749" s="9" t="s">
        <v>274</v>
      </c>
      <c r="B749" s="9" t="s">
        <v>283</v>
      </c>
      <c r="C749" s="8" t="s">
        <v>51</v>
      </c>
      <c r="D749" s="8">
        <v>3</v>
      </c>
      <c r="E749" s="8">
        <f>_xlfn.XLOOKUP(D749,Data!$K$2:$K$9,Data!$L$2:$L$9,0,0,1)</f>
        <v>5</v>
      </c>
      <c r="F749" s="9" t="s">
        <v>26</v>
      </c>
      <c r="G749" s="11">
        <f>E749/_xlfn.XLOOKUP(A749,Data!$A$1:$A$36,Data!$B$1:$B$36,0,0,1)</f>
        <v>0.3125</v>
      </c>
      <c r="H749" s="9" t="str">
        <f>VLOOKUP(F749,[1]Data!F:G,2,FALSE)</f>
        <v>Europe</v>
      </c>
    </row>
    <row r="750" spans="1:8" x14ac:dyDescent="0.2">
      <c r="A750" s="9" t="s">
        <v>274</v>
      </c>
      <c r="B750" s="9" t="s">
        <v>283</v>
      </c>
      <c r="C750" s="8" t="s">
        <v>51</v>
      </c>
      <c r="D750" s="8">
        <v>3</v>
      </c>
      <c r="E750" s="8">
        <f>_xlfn.XLOOKUP(D750,Data!$K$2:$K$9,Data!$L$2:$L$9,0,0,1)</f>
        <v>5</v>
      </c>
      <c r="F750" s="9" t="s">
        <v>143</v>
      </c>
      <c r="G750" s="11">
        <f>E750/_xlfn.XLOOKUP(A750,Data!$A$1:$A$36,Data!$B$1:$B$36,0,0,1)</f>
        <v>0.3125</v>
      </c>
      <c r="H750" s="9" t="str">
        <f>VLOOKUP(F750,[1]Data!F:G,2,FALSE)</f>
        <v>Europe</v>
      </c>
    </row>
    <row r="751" spans="1:8" x14ac:dyDescent="0.2">
      <c r="A751" s="9" t="s">
        <v>274</v>
      </c>
      <c r="B751" s="9" t="s">
        <v>283</v>
      </c>
      <c r="C751" s="8" t="s">
        <v>51</v>
      </c>
      <c r="D751" s="8">
        <v>5</v>
      </c>
      <c r="E751" s="8">
        <f>_xlfn.XLOOKUP(D751,Data!$K$2:$K$9,Data!$L$2:$L$9,0,0,1)</f>
        <v>2</v>
      </c>
      <c r="F751" s="9" t="s">
        <v>141</v>
      </c>
      <c r="G751" s="11">
        <f>E751/_xlfn.XLOOKUP(A751,Data!$A$1:$A$36,Data!$B$1:$B$36,0,0,1)</f>
        <v>0.125</v>
      </c>
      <c r="H751" s="9" t="str">
        <f>VLOOKUP(F751,[1]Data!F:G,2,FALSE)</f>
        <v>Europe</v>
      </c>
    </row>
    <row r="752" spans="1:8" x14ac:dyDescent="0.2">
      <c r="A752" s="9" t="s">
        <v>274</v>
      </c>
      <c r="B752" s="9" t="s">
        <v>283</v>
      </c>
      <c r="C752" s="8" t="s">
        <v>51</v>
      </c>
      <c r="D752" s="8">
        <v>6</v>
      </c>
      <c r="E752" s="8">
        <f>_xlfn.XLOOKUP(D752,Data!$K$2:$K$9,Data!$L$2:$L$9,0,0,1)</f>
        <v>1.5</v>
      </c>
      <c r="F752" s="9" t="s">
        <v>26</v>
      </c>
      <c r="G752" s="11">
        <f>E752/_xlfn.XLOOKUP(A752,Data!$A$1:$A$36,Data!$B$1:$B$36,0,0,1)</f>
        <v>9.375E-2</v>
      </c>
      <c r="H752" s="9" t="str">
        <f>VLOOKUP(F752,[1]Data!F:G,2,FALSE)</f>
        <v>Europe</v>
      </c>
    </row>
    <row r="753" spans="1:8" x14ac:dyDescent="0.2">
      <c r="A753" s="9" t="s">
        <v>274</v>
      </c>
      <c r="B753" s="9" t="s">
        <v>283</v>
      </c>
      <c r="C753" s="8" t="s">
        <v>51</v>
      </c>
      <c r="D753" s="8">
        <v>7</v>
      </c>
      <c r="E753" s="8">
        <f>_xlfn.XLOOKUP(D753,Data!$K$2:$K$9,Data!$L$2:$L$9,0,0,1)</f>
        <v>1</v>
      </c>
      <c r="F753" s="9" t="s">
        <v>10</v>
      </c>
      <c r="G753" s="11">
        <f>E753/_xlfn.XLOOKUP(A753,Data!$A$1:$A$36,Data!$B$1:$B$36,0,0,1)</f>
        <v>6.25E-2</v>
      </c>
      <c r="H753" s="9" t="str">
        <f>VLOOKUP(F753,[1]Data!F:G,2,FALSE)</f>
        <v>Oceania</v>
      </c>
    </row>
    <row r="754" spans="1:8" x14ac:dyDescent="0.2">
      <c r="A754" s="9" t="s">
        <v>274</v>
      </c>
      <c r="B754" s="9" t="s">
        <v>283</v>
      </c>
      <c r="C754" s="8" t="s">
        <v>51</v>
      </c>
      <c r="D754" s="8">
        <v>8</v>
      </c>
      <c r="E754" s="8">
        <f>_xlfn.XLOOKUP(D754,Data!$K$2:$K$9,Data!$L$2:$L$9,0,0,1)</f>
        <v>0.5</v>
      </c>
      <c r="F754" s="9" t="s">
        <v>38</v>
      </c>
      <c r="G754" s="11">
        <f>E754/_xlfn.XLOOKUP(A754,Data!$A$1:$A$36,Data!$B$1:$B$36,0,0,1)</f>
        <v>3.125E-2</v>
      </c>
      <c r="H754" s="9" t="str">
        <f>VLOOKUP(F754,[1]Data!F:G,2,FALSE)</f>
        <v>Europe</v>
      </c>
    </row>
    <row r="755" spans="1:8" x14ac:dyDescent="0.2">
      <c r="A755" s="9" t="s">
        <v>274</v>
      </c>
      <c r="B755" s="9" t="s">
        <v>284</v>
      </c>
      <c r="C755" s="8" t="s">
        <v>51</v>
      </c>
      <c r="D755" s="8">
        <v>1</v>
      </c>
      <c r="E755" s="8">
        <f>_xlfn.XLOOKUP(D755,Data!$K$2:$K$9,Data!$L$2:$L$9,0,0,1)</f>
        <v>10</v>
      </c>
      <c r="F755" s="9" t="s">
        <v>71</v>
      </c>
      <c r="G755" s="11">
        <f>E755/_xlfn.XLOOKUP(A755,Data!$A$1:$A$36,Data!$B$1:$B$36,0,0,1)</f>
        <v>0.625</v>
      </c>
      <c r="H755" s="9" t="str">
        <f>VLOOKUP(F755,[1]Data!F:G,2,FALSE)</f>
        <v>Oceania</v>
      </c>
    </row>
    <row r="756" spans="1:8" x14ac:dyDescent="0.2">
      <c r="A756" s="9" t="s">
        <v>274</v>
      </c>
      <c r="B756" s="9" t="s">
        <v>284</v>
      </c>
      <c r="C756" s="8" t="s">
        <v>51</v>
      </c>
      <c r="D756" s="8">
        <v>2</v>
      </c>
      <c r="E756" s="8">
        <f>_xlfn.XLOOKUP(D756,Data!$K$2:$K$9,Data!$L$2:$L$9,0,0,1)</f>
        <v>7</v>
      </c>
      <c r="F756" s="9" t="s">
        <v>26</v>
      </c>
      <c r="G756" s="11">
        <f>E756/_xlfn.XLOOKUP(A756,Data!$A$1:$A$36,Data!$B$1:$B$36,0,0,1)</f>
        <v>0.4375</v>
      </c>
      <c r="H756" s="9" t="str">
        <f>VLOOKUP(F756,[1]Data!F:G,2,FALSE)</f>
        <v>Europe</v>
      </c>
    </row>
    <row r="757" spans="1:8" x14ac:dyDescent="0.2">
      <c r="A757" s="9" t="s">
        <v>274</v>
      </c>
      <c r="B757" s="9" t="s">
        <v>284</v>
      </c>
      <c r="C757" s="8" t="s">
        <v>51</v>
      </c>
      <c r="D757" s="8">
        <v>3</v>
      </c>
      <c r="E757" s="8">
        <f>_xlfn.XLOOKUP(D757,Data!$K$2:$K$9,Data!$L$2:$L$9,0,0,1)</f>
        <v>5</v>
      </c>
      <c r="F757" s="9" t="s">
        <v>143</v>
      </c>
      <c r="G757" s="11">
        <f>E757/_xlfn.XLOOKUP(A757,Data!$A$1:$A$36,Data!$B$1:$B$36,0,0,1)</f>
        <v>0.3125</v>
      </c>
      <c r="H757" s="9" t="str">
        <f>VLOOKUP(F757,[1]Data!F:G,2,FALSE)</f>
        <v>Europe</v>
      </c>
    </row>
    <row r="758" spans="1:8" x14ac:dyDescent="0.2">
      <c r="A758" s="9" t="s">
        <v>274</v>
      </c>
      <c r="B758" s="9" t="s">
        <v>284</v>
      </c>
      <c r="C758" s="8" t="s">
        <v>51</v>
      </c>
      <c r="D758" s="8">
        <v>4</v>
      </c>
      <c r="E758" s="8">
        <f>_xlfn.XLOOKUP(D758,Data!$K$2:$K$9,Data!$L$2:$L$9,0,0,1)</f>
        <v>2.5</v>
      </c>
      <c r="F758" s="9" t="s">
        <v>59</v>
      </c>
      <c r="G758" s="11">
        <f>E758/_xlfn.XLOOKUP(A758,Data!$A$1:$A$36,Data!$B$1:$B$36,0,0,1)</f>
        <v>0.15625</v>
      </c>
      <c r="H758" s="9" t="str">
        <f>VLOOKUP(F758,[1]Data!F:G,2,FALSE)</f>
        <v>Europe</v>
      </c>
    </row>
    <row r="759" spans="1:8" x14ac:dyDescent="0.2">
      <c r="A759" s="9" t="s">
        <v>274</v>
      </c>
      <c r="B759" s="9" t="s">
        <v>284</v>
      </c>
      <c r="C759" s="8" t="s">
        <v>51</v>
      </c>
      <c r="D759" s="8">
        <v>5</v>
      </c>
      <c r="E759" s="8">
        <f>_xlfn.XLOOKUP(D759,Data!$K$2:$K$9,Data!$L$2:$L$9,0,0,1)</f>
        <v>2</v>
      </c>
      <c r="F759" s="9" t="s">
        <v>17</v>
      </c>
      <c r="G759" s="11">
        <f>E759/_xlfn.XLOOKUP(A759,Data!$A$1:$A$36,Data!$B$1:$B$36,0,0,1)</f>
        <v>0.125</v>
      </c>
      <c r="H759" s="9" t="str">
        <f>VLOOKUP(F759,[1]Data!F:G,2,FALSE)</f>
        <v>Asia</v>
      </c>
    </row>
    <row r="760" spans="1:8" x14ac:dyDescent="0.2">
      <c r="A760" s="9" t="s">
        <v>274</v>
      </c>
      <c r="B760" s="9" t="s">
        <v>284</v>
      </c>
      <c r="C760" s="8" t="s">
        <v>51</v>
      </c>
      <c r="D760" s="8">
        <v>6</v>
      </c>
      <c r="E760" s="8">
        <f>_xlfn.XLOOKUP(D760,Data!$K$2:$K$9,Data!$L$2:$L$9,0,0,1)</f>
        <v>1.5</v>
      </c>
      <c r="F760" s="9" t="s">
        <v>42</v>
      </c>
      <c r="G760" s="11">
        <f>E760/_xlfn.XLOOKUP(A760,Data!$A$1:$A$36,Data!$B$1:$B$36,0,0,1)</f>
        <v>9.375E-2</v>
      </c>
      <c r="H760" s="9" t="str">
        <f>VLOOKUP(F760,[1]Data!F:G,2,FALSE)</f>
        <v>Europe</v>
      </c>
    </row>
    <row r="761" spans="1:8" x14ac:dyDescent="0.2">
      <c r="A761" s="9" t="s">
        <v>274</v>
      </c>
      <c r="B761" s="9" t="s">
        <v>284</v>
      </c>
      <c r="C761" s="8" t="s">
        <v>51</v>
      </c>
      <c r="D761" s="8">
        <v>7</v>
      </c>
      <c r="E761" s="8">
        <f>_xlfn.XLOOKUP(D761,Data!$K$2:$K$9,Data!$L$2:$L$9,0,0,1)</f>
        <v>1</v>
      </c>
      <c r="F761" s="9" t="s">
        <v>144</v>
      </c>
      <c r="G761" s="11">
        <f>E761/_xlfn.XLOOKUP(A761,Data!$A$1:$A$36,Data!$B$1:$B$36,0,0,1)</f>
        <v>6.25E-2</v>
      </c>
      <c r="H761" s="9" t="str">
        <f>VLOOKUP(F761,[1]Data!F:G,2,FALSE)</f>
        <v>Europe</v>
      </c>
    </row>
    <row r="762" spans="1:8" x14ac:dyDescent="0.2">
      <c r="A762" s="9" t="s">
        <v>274</v>
      </c>
      <c r="B762" s="9" t="s">
        <v>284</v>
      </c>
      <c r="C762" s="8" t="s">
        <v>51</v>
      </c>
      <c r="D762" s="8">
        <v>8</v>
      </c>
      <c r="E762" s="8">
        <f>_xlfn.XLOOKUP(D762,Data!$K$2:$K$9,Data!$L$2:$L$9,0,0,1)</f>
        <v>0.5</v>
      </c>
      <c r="F762" s="42" t="s">
        <v>10</v>
      </c>
      <c r="G762" s="11">
        <f>E762/_xlfn.XLOOKUP(A762,Data!$A$1:$A$36,Data!$B$1:$B$36,0,0,1)</f>
        <v>3.125E-2</v>
      </c>
      <c r="H762" s="9" t="str">
        <f>VLOOKUP(F762,[1]Data!F:G,2,FALSE)</f>
        <v>Oceania</v>
      </c>
    </row>
    <row r="763" spans="1:8" x14ac:dyDescent="0.2">
      <c r="A763" s="9" t="s">
        <v>287</v>
      </c>
      <c r="B763" s="9" t="s">
        <v>288</v>
      </c>
      <c r="C763" s="8" t="s">
        <v>8</v>
      </c>
      <c r="D763" s="8">
        <v>1</v>
      </c>
      <c r="E763" s="8">
        <f>_xlfn.XLOOKUP(D763,Data!$K$2:$K$9,Data!$L$2:$L$9,0,0,1)</f>
        <v>10</v>
      </c>
      <c r="F763" s="42" t="s">
        <v>141</v>
      </c>
      <c r="G763" s="11">
        <f>E763/_xlfn.XLOOKUP(A763,Data!$A$1:$A$36,Data!$B$1:$B$36,0,0,1)</f>
        <v>0.45454545454545453</v>
      </c>
      <c r="H763" s="9" t="str">
        <f>VLOOKUP(F763,[1]Data!F:G,2,FALSE)</f>
        <v>Europe</v>
      </c>
    </row>
    <row r="764" spans="1:8" x14ac:dyDescent="0.2">
      <c r="A764" s="9" t="s">
        <v>287</v>
      </c>
      <c r="B764" s="9" t="s">
        <v>288</v>
      </c>
      <c r="C764" s="8" t="s">
        <v>8</v>
      </c>
      <c r="D764" s="8">
        <v>2</v>
      </c>
      <c r="E764" s="8">
        <f>_xlfn.XLOOKUP(D764,Data!$K$2:$K$9,Data!$L$2:$L$9,0,0,1)</f>
        <v>7</v>
      </c>
      <c r="F764" s="42" t="s">
        <v>25</v>
      </c>
      <c r="G764" s="11">
        <f>E764/_xlfn.XLOOKUP(A764,Data!$A$1:$A$36,Data!$B$1:$B$36,0,0,1)</f>
        <v>0.31818181818181818</v>
      </c>
      <c r="H764" s="9" t="str">
        <f>VLOOKUP(F764,[1]Data!F:G,2,FALSE)</f>
        <v>Europe</v>
      </c>
    </row>
    <row r="765" spans="1:8" x14ac:dyDescent="0.2">
      <c r="A765" s="9" t="s">
        <v>287</v>
      </c>
      <c r="B765" s="9" t="s">
        <v>288</v>
      </c>
      <c r="C765" s="8" t="s">
        <v>8</v>
      </c>
      <c r="D765" s="8">
        <v>3</v>
      </c>
      <c r="E765" s="8">
        <f>_xlfn.XLOOKUP(D765,Data!$K$2:$K$9,Data!$L$2:$L$9,0,0,1)</f>
        <v>5</v>
      </c>
      <c r="F765" s="42" t="s">
        <v>25</v>
      </c>
      <c r="G765" s="11">
        <f>E765/_xlfn.XLOOKUP(A765,Data!$A$1:$A$36,Data!$B$1:$B$36,0,0,1)</f>
        <v>0.22727272727272727</v>
      </c>
      <c r="H765" s="9" t="str">
        <f>VLOOKUP(F765,[1]Data!F:G,2,FALSE)</f>
        <v>Europe</v>
      </c>
    </row>
    <row r="766" spans="1:8" x14ac:dyDescent="0.2">
      <c r="A766" s="9" t="s">
        <v>287</v>
      </c>
      <c r="B766" s="9" t="s">
        <v>288</v>
      </c>
      <c r="C766" s="8" t="s">
        <v>8</v>
      </c>
      <c r="D766" s="8">
        <v>4</v>
      </c>
      <c r="E766" s="8">
        <f>_xlfn.XLOOKUP(D766,Data!$K$2:$K$9,Data!$L$2:$L$9,0,0,1)</f>
        <v>2.5</v>
      </c>
      <c r="F766" s="42" t="s">
        <v>143</v>
      </c>
      <c r="G766" s="11">
        <f>E766/_xlfn.XLOOKUP(A766,Data!$A$1:$A$36,Data!$B$1:$B$36,0,0,1)</f>
        <v>0.11363636363636363</v>
      </c>
      <c r="H766" s="9" t="str">
        <f>VLOOKUP(F766,[1]Data!F:G,2,FALSE)</f>
        <v>Europe</v>
      </c>
    </row>
    <row r="767" spans="1:8" x14ac:dyDescent="0.2">
      <c r="A767" s="9" t="s">
        <v>287</v>
      </c>
      <c r="B767" s="9" t="s">
        <v>288</v>
      </c>
      <c r="C767" s="8" t="s">
        <v>8</v>
      </c>
      <c r="D767" s="8">
        <v>5</v>
      </c>
      <c r="E767" s="8">
        <f>_xlfn.XLOOKUP(D767,Data!$K$2:$K$9,Data!$L$2:$L$9,0,0,1)</f>
        <v>2</v>
      </c>
      <c r="F767" s="42" t="s">
        <v>200</v>
      </c>
      <c r="G767" s="11">
        <f>E767/_xlfn.XLOOKUP(A767,Data!$A$1:$A$36,Data!$B$1:$B$36,0,0,1)</f>
        <v>9.0909090909090912E-2</v>
      </c>
      <c r="H767" s="9" t="str">
        <f>VLOOKUP(F767,[1]Data!F:G,2,FALSE)</f>
        <v>Europe</v>
      </c>
    </row>
    <row r="768" spans="1:8" x14ac:dyDescent="0.2">
      <c r="A768" s="9" t="s">
        <v>287</v>
      </c>
      <c r="B768" s="9" t="s">
        <v>288</v>
      </c>
      <c r="C768" s="8" t="s">
        <v>8</v>
      </c>
      <c r="D768" s="8">
        <v>6</v>
      </c>
      <c r="E768" s="8">
        <f>_xlfn.XLOOKUP(D768,Data!$K$2:$K$9,Data!$L$2:$L$9,0,0,1)</f>
        <v>1.5</v>
      </c>
      <c r="F768" s="42" t="s">
        <v>52</v>
      </c>
      <c r="G768" s="11">
        <f>E768/_xlfn.XLOOKUP(A768,Data!$A$1:$A$36,Data!$B$1:$B$36,0,0,1)</f>
        <v>6.8181818181818177E-2</v>
      </c>
      <c r="H768" s="9" t="str">
        <f>VLOOKUP(F768,[1]Data!F:G,2,FALSE)</f>
        <v>Europe</v>
      </c>
    </row>
    <row r="769" spans="1:8" x14ac:dyDescent="0.2">
      <c r="A769" s="9" t="s">
        <v>287</v>
      </c>
      <c r="B769" s="9" t="s">
        <v>288</v>
      </c>
      <c r="C769" s="8" t="s">
        <v>8</v>
      </c>
      <c r="D769" s="8">
        <v>7</v>
      </c>
      <c r="E769" s="8">
        <f>_xlfn.XLOOKUP(D769,Data!$K$2:$K$9,Data!$L$2:$L$9,0,0,1)</f>
        <v>1</v>
      </c>
      <c r="F769" s="42" t="s">
        <v>137</v>
      </c>
      <c r="G769" s="11">
        <f>E769/_xlfn.XLOOKUP(A769,Data!$A$1:$A$36,Data!$B$1:$B$36,0,0,1)</f>
        <v>4.5454545454545456E-2</v>
      </c>
      <c r="H769" s="9" t="str">
        <f>VLOOKUP(F769,[1]Data!F:G,2,FALSE)</f>
        <v>Europe</v>
      </c>
    </row>
    <row r="770" spans="1:8" x14ac:dyDescent="0.2">
      <c r="A770" s="9" t="s">
        <v>287</v>
      </c>
      <c r="B770" s="9" t="s">
        <v>288</v>
      </c>
      <c r="C770" s="8" t="s">
        <v>8</v>
      </c>
      <c r="D770" s="8">
        <v>8</v>
      </c>
      <c r="E770" s="8">
        <f>_xlfn.XLOOKUP(D770,Data!$K$2:$K$9,Data!$L$2:$L$9,0,0,1)</f>
        <v>0.5</v>
      </c>
      <c r="F770" s="42" t="s">
        <v>39</v>
      </c>
      <c r="G770" s="11">
        <f>E770/_xlfn.XLOOKUP(A770,Data!$A$1:$A$36,Data!$B$1:$B$36,0,0,1)</f>
        <v>2.2727272727272728E-2</v>
      </c>
      <c r="H770" s="9" t="str">
        <f>VLOOKUP(F770,[1]Data!F:G,2,FALSE)</f>
        <v>Europe</v>
      </c>
    </row>
    <row r="771" spans="1:8" x14ac:dyDescent="0.2">
      <c r="A771" s="9" t="s">
        <v>287</v>
      </c>
      <c r="B771" s="9" t="s">
        <v>289</v>
      </c>
      <c r="C771" s="8" t="s">
        <v>8</v>
      </c>
      <c r="D771" s="8">
        <v>1</v>
      </c>
      <c r="E771" s="8">
        <f>_xlfn.XLOOKUP(D771,Data!$K$2:$K$9,Data!$L$2:$L$9,0,0,1)</f>
        <v>10</v>
      </c>
      <c r="F771" s="42" t="s">
        <v>141</v>
      </c>
      <c r="G771" s="11">
        <f>E771/_xlfn.XLOOKUP(A771,Data!$A$1:$A$36,Data!$B$1:$B$36,0,0,1)</f>
        <v>0.45454545454545453</v>
      </c>
      <c r="H771" s="9" t="str">
        <f>VLOOKUP(F771,[1]Data!F:G,2,FALSE)</f>
        <v>Europe</v>
      </c>
    </row>
    <row r="772" spans="1:8" x14ac:dyDescent="0.2">
      <c r="A772" s="9" t="s">
        <v>287</v>
      </c>
      <c r="B772" s="9" t="s">
        <v>289</v>
      </c>
      <c r="C772" s="8" t="s">
        <v>8</v>
      </c>
      <c r="D772" s="8">
        <v>2</v>
      </c>
      <c r="E772" s="8">
        <f>_xlfn.XLOOKUP(D772,Data!$K$2:$K$9,Data!$L$2:$L$9,0,0,1)</f>
        <v>7</v>
      </c>
      <c r="F772" s="42" t="s">
        <v>31</v>
      </c>
      <c r="G772" s="11">
        <f>E772/_xlfn.XLOOKUP(A772,Data!$A$1:$A$36,Data!$B$1:$B$36,0,0,1)</f>
        <v>0.31818181818181818</v>
      </c>
      <c r="H772" s="9" t="str">
        <f>VLOOKUP(F772,[1]Data!F:G,2,FALSE)</f>
        <v>Europe</v>
      </c>
    </row>
    <row r="773" spans="1:8" x14ac:dyDescent="0.2">
      <c r="A773" s="9" t="s">
        <v>287</v>
      </c>
      <c r="B773" s="9" t="s">
        <v>289</v>
      </c>
      <c r="C773" s="8" t="s">
        <v>8</v>
      </c>
      <c r="D773" s="8">
        <v>3</v>
      </c>
      <c r="E773" s="8">
        <f>_xlfn.XLOOKUP(D773,Data!$K$2:$K$9,Data!$L$2:$L$9,0,0,1)</f>
        <v>5</v>
      </c>
      <c r="F773" s="42" t="s">
        <v>141</v>
      </c>
      <c r="G773" s="11">
        <f>E773/_xlfn.XLOOKUP(A773,Data!$A$1:$A$36,Data!$B$1:$B$36,0,0,1)</f>
        <v>0.22727272727272727</v>
      </c>
      <c r="H773" s="9" t="str">
        <f>VLOOKUP(F773,[1]Data!F:G,2,FALSE)</f>
        <v>Europe</v>
      </c>
    </row>
    <row r="774" spans="1:8" x14ac:dyDescent="0.2">
      <c r="A774" s="9" t="s">
        <v>287</v>
      </c>
      <c r="B774" s="9" t="s">
        <v>289</v>
      </c>
      <c r="C774" s="8" t="s">
        <v>8</v>
      </c>
      <c r="D774" s="8">
        <v>4</v>
      </c>
      <c r="E774" s="8">
        <f>_xlfn.XLOOKUP(D774,Data!$K$2:$K$9,Data!$L$2:$L$9,0,0,1)</f>
        <v>2.5</v>
      </c>
      <c r="F774" s="42" t="s">
        <v>27</v>
      </c>
      <c r="G774" s="11">
        <f>E774/_xlfn.XLOOKUP(A774,Data!$A$1:$A$36,Data!$B$1:$B$36,0,0,1)</f>
        <v>0.11363636363636363</v>
      </c>
      <c r="H774" s="9" t="str">
        <f>VLOOKUP(F774,[1]Data!F:G,2,FALSE)</f>
        <v>Europe</v>
      </c>
    </row>
    <row r="775" spans="1:8" x14ac:dyDescent="0.2">
      <c r="A775" s="9" t="s">
        <v>287</v>
      </c>
      <c r="B775" s="9" t="s">
        <v>289</v>
      </c>
      <c r="C775" s="8" t="s">
        <v>8</v>
      </c>
      <c r="D775" s="8">
        <v>5</v>
      </c>
      <c r="E775" s="8">
        <f>_xlfn.XLOOKUP(D775,Data!$K$2:$K$9,Data!$L$2:$L$9,0,0,1)</f>
        <v>2</v>
      </c>
      <c r="F775" s="42" t="s">
        <v>45</v>
      </c>
      <c r="G775" s="11">
        <f>E775/_xlfn.XLOOKUP(A775,Data!$A$1:$A$36,Data!$B$1:$B$36,0,0,1)</f>
        <v>9.0909090909090912E-2</v>
      </c>
      <c r="H775" s="9" t="str">
        <f>VLOOKUP(F775,[1]Data!F:G,2,FALSE)</f>
        <v>North America</v>
      </c>
    </row>
    <row r="776" spans="1:8" x14ac:dyDescent="0.2">
      <c r="A776" s="9" t="s">
        <v>287</v>
      </c>
      <c r="B776" s="9" t="s">
        <v>289</v>
      </c>
      <c r="C776" s="8" t="s">
        <v>8</v>
      </c>
      <c r="D776" s="8">
        <v>6</v>
      </c>
      <c r="E776" s="8">
        <f>_xlfn.XLOOKUP(D776,Data!$K$2:$K$9,Data!$L$2:$L$9,0,0,1)</f>
        <v>1.5</v>
      </c>
      <c r="F776" s="42" t="s">
        <v>137</v>
      </c>
      <c r="G776" s="11">
        <f>E776/_xlfn.XLOOKUP(A776,Data!$A$1:$A$36,Data!$B$1:$B$36,0,0,1)</f>
        <v>6.8181818181818177E-2</v>
      </c>
      <c r="H776" s="9" t="str">
        <f>VLOOKUP(F776,[1]Data!F:G,2,FALSE)</f>
        <v>Europe</v>
      </c>
    </row>
    <row r="777" spans="1:8" x14ac:dyDescent="0.2">
      <c r="A777" s="9" t="s">
        <v>287</v>
      </c>
      <c r="B777" s="9" t="s">
        <v>289</v>
      </c>
      <c r="C777" s="8" t="s">
        <v>8</v>
      </c>
      <c r="D777" s="8">
        <v>7</v>
      </c>
      <c r="E777" s="8">
        <f>_xlfn.XLOOKUP(D777,Data!$K$2:$K$9,Data!$L$2:$L$9,0,0,1)</f>
        <v>1</v>
      </c>
      <c r="F777" s="42" t="s">
        <v>145</v>
      </c>
      <c r="G777" s="11">
        <f>E777/_xlfn.XLOOKUP(A777,Data!$A$1:$A$36,Data!$B$1:$B$36,0,0,1)</f>
        <v>4.5454545454545456E-2</v>
      </c>
      <c r="H777" s="9" t="str">
        <f>VLOOKUP(F777,[1]Data!F:G,2,FALSE)</f>
        <v>Europe</v>
      </c>
    </row>
    <row r="778" spans="1:8" x14ac:dyDescent="0.2">
      <c r="A778" s="9" t="s">
        <v>287</v>
      </c>
      <c r="B778" s="9" t="s">
        <v>289</v>
      </c>
      <c r="C778" s="8" t="s">
        <v>8</v>
      </c>
      <c r="D778" s="8">
        <v>8</v>
      </c>
      <c r="E778" s="8">
        <f>_xlfn.XLOOKUP(D778,Data!$K$2:$K$9,Data!$L$2:$L$9,0,0,1)</f>
        <v>0.5</v>
      </c>
      <c r="F778" s="42" t="s">
        <v>137</v>
      </c>
      <c r="G778" s="11">
        <f>E778/_xlfn.XLOOKUP(A778,Data!$A$1:$A$36,Data!$B$1:$B$36,0,0,1)</f>
        <v>2.2727272727272728E-2</v>
      </c>
      <c r="H778" s="9" t="str">
        <f>VLOOKUP(F778,[1]Data!F:G,2,FALSE)</f>
        <v>Europe</v>
      </c>
    </row>
    <row r="779" spans="1:8" x14ac:dyDescent="0.2">
      <c r="A779" s="9" t="s">
        <v>287</v>
      </c>
      <c r="B779" s="9" t="s">
        <v>290</v>
      </c>
      <c r="C779" s="8" t="s">
        <v>8</v>
      </c>
      <c r="D779" s="8">
        <v>1</v>
      </c>
      <c r="E779" s="8">
        <f>_xlfn.XLOOKUP(D779,Data!$K$2:$K$9,Data!$L$2:$L$9,0,0,1)</f>
        <v>10</v>
      </c>
      <c r="F779" s="42" t="s">
        <v>38</v>
      </c>
      <c r="G779" s="11">
        <f>E779/_xlfn.XLOOKUP(A779,Data!$A$1:$A$36,Data!$B$1:$B$36,0,0,1)</f>
        <v>0.45454545454545453</v>
      </c>
      <c r="H779" s="9" t="str">
        <f>VLOOKUP(F779,[1]Data!F:G,2,FALSE)</f>
        <v>Europe</v>
      </c>
    </row>
    <row r="780" spans="1:8" x14ac:dyDescent="0.2">
      <c r="A780" s="9" t="s">
        <v>287</v>
      </c>
      <c r="B780" s="9" t="s">
        <v>290</v>
      </c>
      <c r="C780" s="8" t="s">
        <v>8</v>
      </c>
      <c r="D780" s="8">
        <v>2</v>
      </c>
      <c r="E780" s="8">
        <f>_xlfn.XLOOKUP(D780,Data!$K$2:$K$9,Data!$L$2:$L$9,0,0,1)</f>
        <v>7</v>
      </c>
      <c r="F780" s="42" t="s">
        <v>10</v>
      </c>
      <c r="G780" s="11">
        <f>E780/_xlfn.XLOOKUP(A780,Data!$A$1:$A$36,Data!$B$1:$B$36,0,0,1)</f>
        <v>0.31818181818181818</v>
      </c>
      <c r="H780" s="9" t="str">
        <f>VLOOKUP(F780,[1]Data!F:G,2,FALSE)</f>
        <v>Oceania</v>
      </c>
    </row>
    <row r="781" spans="1:8" x14ac:dyDescent="0.2">
      <c r="A781" s="9" t="s">
        <v>287</v>
      </c>
      <c r="B781" s="9" t="s">
        <v>290</v>
      </c>
      <c r="C781" s="8" t="s">
        <v>8</v>
      </c>
      <c r="D781" s="8">
        <v>3</v>
      </c>
      <c r="E781" s="8">
        <f>_xlfn.XLOOKUP(D781,Data!$K$2:$K$9,Data!$L$2:$L$9,0,0,1)</f>
        <v>5</v>
      </c>
      <c r="F781" s="42" t="s">
        <v>27</v>
      </c>
      <c r="G781" s="11">
        <f>E781/_xlfn.XLOOKUP(A781,Data!$A$1:$A$36,Data!$B$1:$B$36,0,0,1)</f>
        <v>0.22727272727272727</v>
      </c>
      <c r="H781" s="9" t="str">
        <f>VLOOKUP(F781,[1]Data!F:G,2,FALSE)</f>
        <v>Europe</v>
      </c>
    </row>
    <row r="782" spans="1:8" x14ac:dyDescent="0.2">
      <c r="A782" s="9" t="s">
        <v>287</v>
      </c>
      <c r="B782" s="9" t="s">
        <v>290</v>
      </c>
      <c r="C782" s="8" t="s">
        <v>8</v>
      </c>
      <c r="D782" s="8">
        <v>4</v>
      </c>
      <c r="E782" s="8">
        <f>_xlfn.XLOOKUP(D782,Data!$K$2:$K$9,Data!$L$2:$L$9,0,0,1)</f>
        <v>2.5</v>
      </c>
      <c r="F782" s="42" t="s">
        <v>38</v>
      </c>
      <c r="G782" s="11">
        <f>E782/_xlfn.XLOOKUP(A782,Data!$A$1:$A$36,Data!$B$1:$B$36,0,0,1)</f>
        <v>0.11363636363636363</v>
      </c>
      <c r="H782" s="9" t="str">
        <f>VLOOKUP(F782,[1]Data!F:G,2,FALSE)</f>
        <v>Europe</v>
      </c>
    </row>
    <row r="783" spans="1:8" x14ac:dyDescent="0.2">
      <c r="A783" s="9" t="s">
        <v>287</v>
      </c>
      <c r="B783" s="9" t="s">
        <v>290</v>
      </c>
      <c r="C783" s="8" t="s">
        <v>8</v>
      </c>
      <c r="D783" s="8">
        <v>5</v>
      </c>
      <c r="E783" s="8">
        <f>_xlfn.XLOOKUP(D783,Data!$K$2:$K$9,Data!$L$2:$L$9,0,0,1)</f>
        <v>2</v>
      </c>
      <c r="F783" s="42" t="s">
        <v>59</v>
      </c>
      <c r="G783" s="11">
        <f>E783/_xlfn.XLOOKUP(A783,Data!$A$1:$A$36,Data!$B$1:$B$36,0,0,1)</f>
        <v>9.0909090909090912E-2</v>
      </c>
      <c r="H783" s="9" t="str">
        <f>VLOOKUP(F783,[1]Data!F:G,2,FALSE)</f>
        <v>Europe</v>
      </c>
    </row>
    <row r="784" spans="1:8" x14ac:dyDescent="0.2">
      <c r="A784" s="9" t="s">
        <v>287</v>
      </c>
      <c r="B784" s="9" t="s">
        <v>290</v>
      </c>
      <c r="C784" s="8" t="s">
        <v>8</v>
      </c>
      <c r="D784" s="8">
        <v>6</v>
      </c>
      <c r="E784" s="8">
        <f>_xlfn.XLOOKUP(D784,Data!$K$2:$K$9,Data!$L$2:$L$9,0,0,1)</f>
        <v>1.5</v>
      </c>
      <c r="F784" s="42" t="s">
        <v>32</v>
      </c>
      <c r="G784" s="11">
        <f>E784/_xlfn.XLOOKUP(A784,Data!$A$1:$A$36,Data!$B$1:$B$36,0,0,1)</f>
        <v>6.8181818181818177E-2</v>
      </c>
      <c r="H784" s="9" t="str">
        <f>VLOOKUP(F784,[1]Data!F:G,2,FALSE)</f>
        <v>Asia</v>
      </c>
    </row>
    <row r="785" spans="1:8" x14ac:dyDescent="0.2">
      <c r="A785" s="9" t="s">
        <v>287</v>
      </c>
      <c r="B785" s="9" t="s">
        <v>290</v>
      </c>
      <c r="C785" s="8" t="s">
        <v>8</v>
      </c>
      <c r="D785" s="8">
        <v>7</v>
      </c>
      <c r="E785" s="8">
        <f>_xlfn.XLOOKUP(D785,Data!$K$2:$K$9,Data!$L$2:$L$9,0,0,1)</f>
        <v>1</v>
      </c>
      <c r="F785" s="42" t="s">
        <v>27</v>
      </c>
      <c r="G785" s="11">
        <f>E785/_xlfn.XLOOKUP(A785,Data!$A$1:$A$36,Data!$B$1:$B$36,0,0,1)</f>
        <v>4.5454545454545456E-2</v>
      </c>
      <c r="H785" s="9" t="str">
        <f>VLOOKUP(F785,[1]Data!F:G,2,FALSE)</f>
        <v>Europe</v>
      </c>
    </row>
    <row r="786" spans="1:8" x14ac:dyDescent="0.2">
      <c r="A786" s="9" t="s">
        <v>287</v>
      </c>
      <c r="B786" s="9" t="s">
        <v>290</v>
      </c>
      <c r="C786" s="8" t="s">
        <v>8</v>
      </c>
      <c r="D786" s="8">
        <v>7</v>
      </c>
      <c r="E786" s="8">
        <f>_xlfn.XLOOKUP(D786,Data!$K$2:$K$9,Data!$L$2:$L$9,0,0,1)</f>
        <v>1</v>
      </c>
      <c r="F786" s="42" t="s">
        <v>32</v>
      </c>
      <c r="G786" s="11">
        <f>E786/_xlfn.XLOOKUP(A786,Data!$A$1:$A$36,Data!$B$1:$B$36,0,0,1)</f>
        <v>4.5454545454545456E-2</v>
      </c>
      <c r="H786" s="9" t="str">
        <f>VLOOKUP(F786,[1]Data!F:G,2,FALSE)</f>
        <v>Asia</v>
      </c>
    </row>
    <row r="787" spans="1:8" x14ac:dyDescent="0.2">
      <c r="A787" s="9" t="s">
        <v>287</v>
      </c>
      <c r="B787" s="9" t="s">
        <v>291</v>
      </c>
      <c r="C787" s="8" t="s">
        <v>8</v>
      </c>
      <c r="D787" s="8">
        <v>1</v>
      </c>
      <c r="E787" s="8">
        <f>_xlfn.XLOOKUP(D787,Data!$K$2:$K$9,Data!$L$2:$L$9,0,0,1)</f>
        <v>10</v>
      </c>
      <c r="F787" s="9" t="s">
        <v>38</v>
      </c>
      <c r="G787" s="11">
        <f>E787/_xlfn.XLOOKUP(A787,Data!$A$1:$A$36,Data!$B$1:$B$36,0,0,1)</f>
        <v>0.45454545454545453</v>
      </c>
      <c r="H787" s="9" t="str">
        <f>VLOOKUP(F787,[1]Data!F:G,2,FALSE)</f>
        <v>Europe</v>
      </c>
    </row>
    <row r="788" spans="1:8" x14ac:dyDescent="0.2">
      <c r="A788" s="9" t="s">
        <v>287</v>
      </c>
      <c r="B788" s="9" t="s">
        <v>291</v>
      </c>
      <c r="C788" s="8" t="s">
        <v>8</v>
      </c>
      <c r="D788" s="8">
        <v>2</v>
      </c>
      <c r="E788" s="8">
        <f>_xlfn.XLOOKUP(D788,Data!$K$2:$K$9,Data!$L$2:$L$9,0,0,1)</f>
        <v>7</v>
      </c>
      <c r="F788" s="9" t="s">
        <v>27</v>
      </c>
      <c r="G788" s="11">
        <f>E788/_xlfn.XLOOKUP(A788,Data!$A$1:$A$36,Data!$B$1:$B$36,0,0,1)</f>
        <v>0.31818181818181818</v>
      </c>
      <c r="H788" s="9" t="str">
        <f>VLOOKUP(F788,[1]Data!F:G,2,FALSE)</f>
        <v>Europe</v>
      </c>
    </row>
    <row r="789" spans="1:8" x14ac:dyDescent="0.2">
      <c r="A789" s="9" t="s">
        <v>287</v>
      </c>
      <c r="B789" s="9" t="s">
        <v>291</v>
      </c>
      <c r="C789" s="8" t="s">
        <v>8</v>
      </c>
      <c r="D789" s="8">
        <v>3</v>
      </c>
      <c r="E789" s="8">
        <f>_xlfn.XLOOKUP(D789,Data!$K$2:$K$9,Data!$L$2:$L$9,0,0,1)</f>
        <v>5</v>
      </c>
      <c r="F789" s="9" t="s">
        <v>10</v>
      </c>
      <c r="G789" s="11">
        <f>E789/_xlfn.XLOOKUP(A789,Data!$A$1:$A$36,Data!$B$1:$B$36,0,0,1)</f>
        <v>0.22727272727272727</v>
      </c>
      <c r="H789" s="9" t="str">
        <f>VLOOKUP(F789,[1]Data!F:G,2,FALSE)</f>
        <v>Oceania</v>
      </c>
    </row>
    <row r="790" spans="1:8" x14ac:dyDescent="0.2">
      <c r="A790" s="9" t="s">
        <v>287</v>
      </c>
      <c r="B790" s="9" t="s">
        <v>291</v>
      </c>
      <c r="C790" s="8" t="s">
        <v>8</v>
      </c>
      <c r="D790" s="8">
        <v>4</v>
      </c>
      <c r="E790" s="8">
        <f>_xlfn.XLOOKUP(D790,Data!$K$2:$K$9,Data!$L$2:$L$9,0,0,1)</f>
        <v>2.5</v>
      </c>
      <c r="F790" s="9" t="s">
        <v>25</v>
      </c>
      <c r="G790" s="11">
        <f>E790/_xlfn.XLOOKUP(A790,Data!$A$1:$A$36,Data!$B$1:$B$36,0,0,1)</f>
        <v>0.11363636363636363</v>
      </c>
      <c r="H790" s="9" t="str">
        <f>VLOOKUP(F790,[1]Data!F:G,2,FALSE)</f>
        <v>Europe</v>
      </c>
    </row>
    <row r="791" spans="1:8" x14ac:dyDescent="0.2">
      <c r="A791" s="9" t="s">
        <v>287</v>
      </c>
      <c r="B791" s="9" t="s">
        <v>291</v>
      </c>
      <c r="C791" s="8" t="s">
        <v>8</v>
      </c>
      <c r="D791" s="8">
        <v>5</v>
      </c>
      <c r="E791" s="8">
        <f>_xlfn.XLOOKUP(D791,Data!$K$2:$K$9,Data!$L$2:$L$9,0,0,1)</f>
        <v>2</v>
      </c>
      <c r="F791" s="9" t="s">
        <v>32</v>
      </c>
      <c r="G791" s="11">
        <f>E791/_xlfn.XLOOKUP(A791,Data!$A$1:$A$36,Data!$B$1:$B$36,0,0,1)</f>
        <v>9.0909090909090912E-2</v>
      </c>
      <c r="H791" s="9" t="str">
        <f>VLOOKUP(F791,[1]Data!F:G,2,FALSE)</f>
        <v>Asia</v>
      </c>
    </row>
    <row r="792" spans="1:8" x14ac:dyDescent="0.2">
      <c r="A792" s="9" t="s">
        <v>287</v>
      </c>
      <c r="B792" s="9" t="s">
        <v>291</v>
      </c>
      <c r="C792" s="8" t="s">
        <v>8</v>
      </c>
      <c r="D792" s="8">
        <v>6</v>
      </c>
      <c r="E792" s="8">
        <f>_xlfn.XLOOKUP(D792,Data!$K$2:$K$9,Data!$L$2:$L$9,0,0,1)</f>
        <v>1.5</v>
      </c>
      <c r="F792" s="9" t="s">
        <v>26</v>
      </c>
      <c r="G792" s="11">
        <f>E792/_xlfn.XLOOKUP(A792,Data!$A$1:$A$36,Data!$B$1:$B$36,0,0,1)</f>
        <v>6.8181818181818177E-2</v>
      </c>
      <c r="H792" s="9" t="str">
        <f>VLOOKUP(F792,[1]Data!F:G,2,FALSE)</f>
        <v>Europe</v>
      </c>
    </row>
    <row r="793" spans="1:8" x14ac:dyDescent="0.2">
      <c r="A793" s="9" t="s">
        <v>287</v>
      </c>
      <c r="B793" s="9" t="s">
        <v>291</v>
      </c>
      <c r="C793" s="8" t="s">
        <v>8</v>
      </c>
      <c r="D793" s="8">
        <v>7</v>
      </c>
      <c r="E793" s="8">
        <f>_xlfn.XLOOKUP(D793,Data!$K$2:$K$9,Data!$L$2:$L$9,0,0,1)</f>
        <v>1</v>
      </c>
      <c r="F793" s="9" t="s">
        <v>17</v>
      </c>
      <c r="G793" s="11">
        <f>E793/_xlfn.XLOOKUP(A793,Data!$A$1:$A$36,Data!$B$1:$B$36,0,0,1)</f>
        <v>4.5454545454545456E-2</v>
      </c>
      <c r="H793" s="9" t="str">
        <f>VLOOKUP(F793,[1]Data!F:G,2,FALSE)</f>
        <v>Asia</v>
      </c>
    </row>
    <row r="794" spans="1:8" x14ac:dyDescent="0.2">
      <c r="A794" s="9" t="s">
        <v>287</v>
      </c>
      <c r="B794" s="9" t="s">
        <v>291</v>
      </c>
      <c r="C794" s="8" t="s">
        <v>8</v>
      </c>
      <c r="D794" s="8">
        <v>8</v>
      </c>
      <c r="E794" s="8">
        <f>_xlfn.XLOOKUP(D794,Data!$K$2:$K$9,Data!$L$2:$L$9,0,0,1)</f>
        <v>0.5</v>
      </c>
      <c r="F794" s="9" t="s">
        <v>14</v>
      </c>
      <c r="G794" s="11">
        <f>E794/_xlfn.XLOOKUP(A794,Data!$A$1:$A$36,Data!$B$1:$B$36,0,0,1)</f>
        <v>2.2727272727272728E-2</v>
      </c>
      <c r="H794" s="9" t="str">
        <f>VLOOKUP(F794,[1]Data!F:G,2,FALSE)</f>
        <v>North America</v>
      </c>
    </row>
    <row r="795" spans="1:8" x14ac:dyDescent="0.2">
      <c r="A795" s="9" t="s">
        <v>287</v>
      </c>
      <c r="B795" s="9" t="s">
        <v>292</v>
      </c>
      <c r="C795" s="8" t="s">
        <v>8</v>
      </c>
      <c r="D795" s="8">
        <v>1</v>
      </c>
      <c r="E795" s="8">
        <f>_xlfn.XLOOKUP(D795,Data!$K$2:$K$9,Data!$L$2:$L$9,0,0,1)</f>
        <v>10</v>
      </c>
      <c r="F795" s="42" t="s">
        <v>38</v>
      </c>
      <c r="G795" s="11">
        <f>E795/_xlfn.XLOOKUP(A795,Data!$A$1:$A$36,Data!$B$1:$B$36,0,0,1)</f>
        <v>0.45454545454545453</v>
      </c>
      <c r="H795" s="9" t="str">
        <f>VLOOKUP(F795,[1]Data!F:G,2,FALSE)</f>
        <v>Europe</v>
      </c>
    </row>
    <row r="796" spans="1:8" x14ac:dyDescent="0.2">
      <c r="A796" s="9" t="s">
        <v>287</v>
      </c>
      <c r="B796" s="9" t="s">
        <v>292</v>
      </c>
      <c r="C796" s="8" t="s">
        <v>8</v>
      </c>
      <c r="D796" s="8">
        <v>2</v>
      </c>
      <c r="E796" s="8">
        <f>_xlfn.XLOOKUP(D796,Data!$K$2:$K$9,Data!$L$2:$L$9,0,0,1)</f>
        <v>7</v>
      </c>
      <c r="F796" s="42" t="s">
        <v>10</v>
      </c>
      <c r="G796" s="11">
        <f>E796/_xlfn.XLOOKUP(A796,Data!$A$1:$A$36,Data!$B$1:$B$36,0,0,1)</f>
        <v>0.31818181818181818</v>
      </c>
      <c r="H796" s="9" t="str">
        <f>VLOOKUP(F796,[1]Data!F:G,2,FALSE)</f>
        <v>Oceania</v>
      </c>
    </row>
    <row r="797" spans="1:8" x14ac:dyDescent="0.2">
      <c r="A797" s="9" t="s">
        <v>287</v>
      </c>
      <c r="B797" s="9" t="s">
        <v>292</v>
      </c>
      <c r="C797" s="8" t="s">
        <v>8</v>
      </c>
      <c r="D797" s="8">
        <v>3</v>
      </c>
      <c r="E797" s="8">
        <f>_xlfn.XLOOKUP(D797,Data!$K$2:$K$9,Data!$L$2:$L$9,0,0,1)</f>
        <v>5</v>
      </c>
      <c r="F797" s="42" t="s">
        <v>10</v>
      </c>
      <c r="G797" s="11">
        <f>E797/_xlfn.XLOOKUP(A797,Data!$A$1:$A$36,Data!$B$1:$B$36,0,0,1)</f>
        <v>0.22727272727272727</v>
      </c>
      <c r="H797" s="9" t="str">
        <f>VLOOKUP(F797,[1]Data!F:G,2,FALSE)</f>
        <v>Oceania</v>
      </c>
    </row>
    <row r="798" spans="1:8" x14ac:dyDescent="0.2">
      <c r="A798" s="9" t="s">
        <v>287</v>
      </c>
      <c r="B798" s="9" t="s">
        <v>292</v>
      </c>
      <c r="C798" s="8" t="s">
        <v>8</v>
      </c>
      <c r="D798" s="8">
        <v>4</v>
      </c>
      <c r="E798" s="8">
        <f>_xlfn.XLOOKUP(D798,Data!$K$2:$K$9,Data!$L$2:$L$9,0,0,1)</f>
        <v>2.5</v>
      </c>
      <c r="F798" s="42" t="s">
        <v>27</v>
      </c>
      <c r="G798" s="11">
        <f>E798/_xlfn.XLOOKUP(A798,Data!$A$1:$A$36,Data!$B$1:$B$36,0,0,1)</f>
        <v>0.11363636363636363</v>
      </c>
      <c r="H798" s="9" t="str">
        <f>VLOOKUP(F798,[1]Data!F:G,2,FALSE)</f>
        <v>Europe</v>
      </c>
    </row>
    <row r="799" spans="1:8" x14ac:dyDescent="0.2">
      <c r="A799" s="9" t="s">
        <v>287</v>
      </c>
      <c r="B799" s="9" t="s">
        <v>292</v>
      </c>
      <c r="C799" s="8" t="s">
        <v>8</v>
      </c>
      <c r="D799" s="8">
        <v>4</v>
      </c>
      <c r="E799" s="8">
        <f>_xlfn.XLOOKUP(D799,Data!$K$2:$K$9,Data!$L$2:$L$9,0,0,1)</f>
        <v>2.5</v>
      </c>
      <c r="F799" s="42" t="s">
        <v>32</v>
      </c>
      <c r="G799" s="11">
        <f>E799/_xlfn.XLOOKUP(A799,Data!$A$1:$A$36,Data!$B$1:$B$36,0,0,1)</f>
        <v>0.11363636363636363</v>
      </c>
      <c r="H799" s="9" t="str">
        <f>VLOOKUP(F799,[1]Data!F:G,2,FALSE)</f>
        <v>Asia</v>
      </c>
    </row>
    <row r="800" spans="1:8" x14ac:dyDescent="0.2">
      <c r="A800" s="9" t="s">
        <v>287</v>
      </c>
      <c r="B800" s="9" t="s">
        <v>292</v>
      </c>
      <c r="C800" s="8" t="s">
        <v>8</v>
      </c>
      <c r="D800" s="8">
        <v>6</v>
      </c>
      <c r="E800" s="8">
        <f>_xlfn.XLOOKUP(D800,Data!$K$2:$K$9,Data!$L$2:$L$9,0,0,1)</f>
        <v>1.5</v>
      </c>
      <c r="F800" s="42" t="s">
        <v>58</v>
      </c>
      <c r="G800" s="11">
        <f>E800/_xlfn.XLOOKUP(A800,Data!$A$1:$A$36,Data!$B$1:$B$36,0,0,1)</f>
        <v>6.8181818181818177E-2</v>
      </c>
      <c r="H800" s="9" t="str">
        <f>VLOOKUP(F800,[1]Data!F:G,2,FALSE)</f>
        <v>Asia</v>
      </c>
    </row>
    <row r="801" spans="1:8" x14ac:dyDescent="0.2">
      <c r="A801" s="9" t="s">
        <v>287</v>
      </c>
      <c r="B801" s="9" t="s">
        <v>292</v>
      </c>
      <c r="C801" s="8" t="s">
        <v>8</v>
      </c>
      <c r="D801" s="8">
        <v>7</v>
      </c>
      <c r="E801" s="8">
        <f>_xlfn.XLOOKUP(D801,Data!$K$2:$K$9,Data!$L$2:$L$9,0,0,1)</f>
        <v>1</v>
      </c>
      <c r="F801" s="42" t="s">
        <v>19</v>
      </c>
      <c r="G801" s="11">
        <f>E801/_xlfn.XLOOKUP(A801,Data!$A$1:$A$36,Data!$B$1:$B$36,0,0,1)</f>
        <v>4.5454545454545456E-2</v>
      </c>
      <c r="H801" s="9" t="str">
        <f>VLOOKUP(F801,[1]Data!F:G,2,FALSE)</f>
        <v>South America</v>
      </c>
    </row>
    <row r="802" spans="1:8" x14ac:dyDescent="0.2">
      <c r="A802" s="9" t="s">
        <v>287</v>
      </c>
      <c r="B802" s="9" t="s">
        <v>292</v>
      </c>
      <c r="C802" s="8" t="s">
        <v>8</v>
      </c>
      <c r="D802" s="8">
        <v>8</v>
      </c>
      <c r="E802" s="8">
        <f>_xlfn.XLOOKUP(D802,Data!$K$2:$K$9,Data!$L$2:$L$9,0,0,1)</f>
        <v>0.5</v>
      </c>
      <c r="F802" s="42" t="s">
        <v>71</v>
      </c>
      <c r="G802" s="11">
        <f>E802/_xlfn.XLOOKUP(A802,Data!$A$1:$A$36,Data!$B$1:$B$36,0,0,1)</f>
        <v>2.2727272727272728E-2</v>
      </c>
      <c r="H802" s="9" t="str">
        <f>VLOOKUP(F802,[1]Data!F:G,2,FALSE)</f>
        <v>Oceania</v>
      </c>
    </row>
    <row r="803" spans="1:8" x14ac:dyDescent="0.2">
      <c r="A803" s="9" t="s">
        <v>287</v>
      </c>
      <c r="B803" s="9" t="s">
        <v>293</v>
      </c>
      <c r="C803" s="8" t="s">
        <v>8</v>
      </c>
      <c r="D803" s="8">
        <v>1</v>
      </c>
      <c r="E803" s="8">
        <f>_xlfn.XLOOKUP(D803,Data!$K$2:$K$9,Data!$L$2:$L$9,0,0,1)</f>
        <v>10</v>
      </c>
      <c r="F803" s="42" t="s">
        <v>10</v>
      </c>
      <c r="G803" s="11">
        <f>E803/_xlfn.XLOOKUP(A803,Data!$A$1:$A$36,Data!$B$1:$B$36,0,0,1)</f>
        <v>0.45454545454545453</v>
      </c>
      <c r="H803" s="9" t="str">
        <f>VLOOKUP(F803,[1]Data!F:G,2,FALSE)</f>
        <v>Oceania</v>
      </c>
    </row>
    <row r="804" spans="1:8" x14ac:dyDescent="0.2">
      <c r="A804" s="9" t="s">
        <v>287</v>
      </c>
      <c r="B804" s="9" t="s">
        <v>293</v>
      </c>
      <c r="C804" s="8" t="s">
        <v>8</v>
      </c>
      <c r="D804" s="8">
        <v>2</v>
      </c>
      <c r="E804" s="8">
        <f>_xlfn.XLOOKUP(D804,Data!$K$2:$K$9,Data!$L$2:$L$9,0,0,1)</f>
        <v>7</v>
      </c>
      <c r="F804" s="42" t="s">
        <v>27</v>
      </c>
      <c r="G804" s="11">
        <f>E804/_xlfn.XLOOKUP(A804,Data!$A$1:$A$36,Data!$B$1:$B$36,0,0,1)</f>
        <v>0.31818181818181818</v>
      </c>
      <c r="H804" s="9" t="str">
        <f>VLOOKUP(F804,[1]Data!F:G,2,FALSE)</f>
        <v>Europe</v>
      </c>
    </row>
    <row r="805" spans="1:8" x14ac:dyDescent="0.2">
      <c r="A805" s="9" t="s">
        <v>287</v>
      </c>
      <c r="B805" s="9" t="s">
        <v>293</v>
      </c>
      <c r="C805" s="8" t="s">
        <v>8</v>
      </c>
      <c r="D805" s="8">
        <v>3</v>
      </c>
      <c r="E805" s="8">
        <f>_xlfn.XLOOKUP(D805,Data!$K$2:$K$9,Data!$L$2:$L$9,0,0,1)</f>
        <v>5</v>
      </c>
      <c r="F805" s="42" t="s">
        <v>31</v>
      </c>
      <c r="G805" s="11">
        <f>E805/_xlfn.XLOOKUP(A805,Data!$A$1:$A$36,Data!$B$1:$B$36,0,0,1)</f>
        <v>0.22727272727272727</v>
      </c>
      <c r="H805" s="9" t="str">
        <f>VLOOKUP(F805,[1]Data!F:G,2,FALSE)</f>
        <v>Europe</v>
      </c>
    </row>
    <row r="806" spans="1:8" x14ac:dyDescent="0.2">
      <c r="A806" s="9" t="s">
        <v>287</v>
      </c>
      <c r="B806" s="9" t="s">
        <v>293</v>
      </c>
      <c r="C806" s="8" t="s">
        <v>8</v>
      </c>
      <c r="D806" s="8">
        <v>4</v>
      </c>
      <c r="E806" s="8">
        <f>_xlfn.XLOOKUP(D806,Data!$K$2:$K$9,Data!$L$2:$L$9,0,0,1)</f>
        <v>2.5</v>
      </c>
      <c r="F806" s="42" t="s">
        <v>54</v>
      </c>
      <c r="G806" s="11">
        <f>E806/_xlfn.XLOOKUP(A806,Data!$A$1:$A$36,Data!$B$1:$B$36,0,0,1)</f>
        <v>0.11363636363636363</v>
      </c>
      <c r="H806" s="9" t="str">
        <f>VLOOKUP(F806,[1]Data!F:G,2,FALSE)</f>
        <v>Europe</v>
      </c>
    </row>
    <row r="807" spans="1:8" x14ac:dyDescent="0.2">
      <c r="A807" s="9" t="s">
        <v>287</v>
      </c>
      <c r="B807" s="9" t="s">
        <v>293</v>
      </c>
      <c r="C807" s="8" t="s">
        <v>8</v>
      </c>
      <c r="D807" s="8">
        <v>5</v>
      </c>
      <c r="E807" s="8">
        <f>_xlfn.XLOOKUP(D807,Data!$K$2:$K$9,Data!$L$2:$L$9,0,0,1)</f>
        <v>2</v>
      </c>
      <c r="F807" s="42" t="s">
        <v>71</v>
      </c>
      <c r="G807" s="11">
        <f>E807/_xlfn.XLOOKUP(A807,Data!$A$1:$A$36,Data!$B$1:$B$36,0,0,1)</f>
        <v>9.0909090909090912E-2</v>
      </c>
      <c r="H807" s="9" t="str">
        <f>VLOOKUP(F807,[1]Data!F:G,2,FALSE)</f>
        <v>Oceania</v>
      </c>
    </row>
    <row r="808" spans="1:8" x14ac:dyDescent="0.2">
      <c r="A808" s="9" t="s">
        <v>287</v>
      </c>
      <c r="B808" s="9" t="s">
        <v>293</v>
      </c>
      <c r="C808" s="8" t="s">
        <v>8</v>
      </c>
      <c r="D808" s="8">
        <v>6</v>
      </c>
      <c r="E808" s="8">
        <f>_xlfn.XLOOKUP(D808,Data!$K$2:$K$9,Data!$L$2:$L$9,0,0,1)</f>
        <v>1.5</v>
      </c>
      <c r="F808" s="42" t="s">
        <v>25</v>
      </c>
      <c r="G808" s="11">
        <f>E808/_xlfn.XLOOKUP(A808,Data!$A$1:$A$36,Data!$B$1:$B$36,0,0,1)</f>
        <v>6.8181818181818177E-2</v>
      </c>
      <c r="H808" s="9" t="str">
        <f>VLOOKUP(F808,[1]Data!F:G,2,FALSE)</f>
        <v>Europe</v>
      </c>
    </row>
    <row r="809" spans="1:8" x14ac:dyDescent="0.2">
      <c r="A809" s="9" t="s">
        <v>287</v>
      </c>
      <c r="B809" s="9" t="s">
        <v>293</v>
      </c>
      <c r="C809" s="8" t="s">
        <v>8</v>
      </c>
      <c r="D809" s="8">
        <v>7</v>
      </c>
      <c r="E809" s="8">
        <f>_xlfn.XLOOKUP(D809,Data!$K$2:$K$9,Data!$L$2:$L$9,0,0,1)</f>
        <v>1</v>
      </c>
      <c r="F809" s="42" t="s">
        <v>14</v>
      </c>
      <c r="G809" s="11">
        <f>E809/_xlfn.XLOOKUP(A809,Data!$A$1:$A$36,Data!$B$1:$B$36,0,0,1)</f>
        <v>4.5454545454545456E-2</v>
      </c>
      <c r="H809" s="9" t="str">
        <f>VLOOKUP(F809,[1]Data!F:G,2,FALSE)</f>
        <v>North America</v>
      </c>
    </row>
    <row r="810" spans="1:8" x14ac:dyDescent="0.2">
      <c r="A810" s="9" t="s">
        <v>287</v>
      </c>
      <c r="B810" s="9" t="s">
        <v>293</v>
      </c>
      <c r="C810" s="8" t="s">
        <v>8</v>
      </c>
      <c r="D810" s="8">
        <v>8</v>
      </c>
      <c r="E810" s="8">
        <f>_xlfn.XLOOKUP(D810,Data!$K$2:$K$9,Data!$L$2:$L$9,0,0,1)</f>
        <v>0.5</v>
      </c>
      <c r="F810" s="42" t="s">
        <v>141</v>
      </c>
      <c r="G810" s="11">
        <f>E810/_xlfn.XLOOKUP(A810,Data!$A$1:$A$36,Data!$B$1:$B$36,0,0,1)</f>
        <v>2.2727272727272728E-2</v>
      </c>
      <c r="H810" s="9" t="str">
        <f>VLOOKUP(F810,[1]Data!F:G,2,FALSE)</f>
        <v>Europe</v>
      </c>
    </row>
    <row r="811" spans="1:8" x14ac:dyDescent="0.2">
      <c r="A811" s="9" t="s">
        <v>287</v>
      </c>
      <c r="B811" s="9" t="s">
        <v>294</v>
      </c>
      <c r="C811" s="8" t="s">
        <v>8</v>
      </c>
      <c r="D811" s="8">
        <v>1</v>
      </c>
      <c r="E811" s="8">
        <f>_xlfn.XLOOKUP(D811,Data!$K$2:$K$9,Data!$L$2:$L$9,0,0,1)</f>
        <v>10</v>
      </c>
      <c r="F811" s="9" t="s">
        <v>145</v>
      </c>
      <c r="G811" s="11">
        <f>E811/_xlfn.XLOOKUP(A811,Data!$A$1:$A$36,Data!$B$1:$B$36,0,0,1)</f>
        <v>0.45454545454545453</v>
      </c>
      <c r="H811" s="9" t="str">
        <f>VLOOKUP(F811,[1]Data!F:G,2,FALSE)</f>
        <v>Europe</v>
      </c>
    </row>
    <row r="812" spans="1:8" x14ac:dyDescent="0.2">
      <c r="A812" s="9" t="s">
        <v>287</v>
      </c>
      <c r="B812" s="9" t="s">
        <v>294</v>
      </c>
      <c r="C812" s="8" t="s">
        <v>8</v>
      </c>
      <c r="D812" s="8">
        <v>2</v>
      </c>
      <c r="E812" s="8">
        <f>_xlfn.XLOOKUP(D812,Data!$K$2:$K$9,Data!$L$2:$L$9,0,0,1)</f>
        <v>7</v>
      </c>
      <c r="F812" s="9" t="s">
        <v>31</v>
      </c>
      <c r="G812" s="11">
        <f>E812/_xlfn.XLOOKUP(A812,Data!$A$1:$A$36,Data!$B$1:$B$36,0,0,1)</f>
        <v>0.31818181818181818</v>
      </c>
      <c r="H812" s="9" t="str">
        <f>VLOOKUP(F812,[1]Data!F:G,2,FALSE)</f>
        <v>Europe</v>
      </c>
    </row>
    <row r="813" spans="1:8" x14ac:dyDescent="0.2">
      <c r="A813" s="9" t="s">
        <v>287</v>
      </c>
      <c r="B813" s="9" t="s">
        <v>294</v>
      </c>
      <c r="C813" s="8" t="s">
        <v>8</v>
      </c>
      <c r="D813" s="8">
        <v>3</v>
      </c>
      <c r="E813" s="8">
        <f>_xlfn.XLOOKUP(D813,Data!$K$2:$K$9,Data!$L$2:$L$9,0,0,1)</f>
        <v>5</v>
      </c>
      <c r="F813" s="9" t="s">
        <v>54</v>
      </c>
      <c r="G813" s="11">
        <f>E813/_xlfn.XLOOKUP(A813,Data!$A$1:$A$36,Data!$B$1:$B$36,0,0,1)</f>
        <v>0.22727272727272727</v>
      </c>
      <c r="H813" s="9" t="str">
        <f>VLOOKUP(F813,[1]Data!F:G,2,FALSE)</f>
        <v>Europe</v>
      </c>
    </row>
    <row r="814" spans="1:8" x14ac:dyDescent="0.2">
      <c r="A814" s="9" t="s">
        <v>287</v>
      </c>
      <c r="B814" s="9" t="s">
        <v>294</v>
      </c>
      <c r="C814" s="8" t="s">
        <v>8</v>
      </c>
      <c r="D814" s="8">
        <v>4</v>
      </c>
      <c r="E814" s="8">
        <f>_xlfn.XLOOKUP(D814,Data!$K$2:$K$9,Data!$L$2:$L$9,0,0,1)</f>
        <v>2.5</v>
      </c>
      <c r="F814" s="9" t="s">
        <v>71</v>
      </c>
      <c r="G814" s="11">
        <f>E814/_xlfn.XLOOKUP(A814,Data!$A$1:$A$36,Data!$B$1:$B$36,0,0,1)</f>
        <v>0.11363636363636363</v>
      </c>
      <c r="H814" s="9" t="str">
        <f>VLOOKUP(F814,[1]Data!F:G,2,FALSE)</f>
        <v>Oceania</v>
      </c>
    </row>
    <row r="815" spans="1:8" x14ac:dyDescent="0.2">
      <c r="A815" s="9" t="s">
        <v>287</v>
      </c>
      <c r="B815" s="9" t="s">
        <v>294</v>
      </c>
      <c r="C815" s="8" t="s">
        <v>8</v>
      </c>
      <c r="D815" s="8">
        <v>5</v>
      </c>
      <c r="E815" s="8">
        <f>_xlfn.XLOOKUP(D815,Data!$K$2:$K$9,Data!$L$2:$L$9,0,0,1)</f>
        <v>2</v>
      </c>
      <c r="F815" s="9" t="s">
        <v>26</v>
      </c>
      <c r="G815" s="11">
        <f>E815/_xlfn.XLOOKUP(A815,Data!$A$1:$A$36,Data!$B$1:$B$36,0,0,1)</f>
        <v>9.0909090909090912E-2</v>
      </c>
      <c r="H815" s="9" t="str">
        <f>VLOOKUP(F815,[1]Data!F:G,2,FALSE)</f>
        <v>Europe</v>
      </c>
    </row>
    <row r="816" spans="1:8" x14ac:dyDescent="0.2">
      <c r="A816" s="9" t="s">
        <v>287</v>
      </c>
      <c r="B816" s="9" t="s">
        <v>294</v>
      </c>
      <c r="C816" s="8" t="s">
        <v>8</v>
      </c>
      <c r="D816" s="8">
        <v>6</v>
      </c>
      <c r="E816" s="8">
        <f>_xlfn.XLOOKUP(D816,Data!$K$2:$K$9,Data!$L$2:$L$9,0,0,1)</f>
        <v>1.5</v>
      </c>
      <c r="F816" s="9" t="s">
        <v>32</v>
      </c>
      <c r="G816" s="11">
        <f>E816/_xlfn.XLOOKUP(A816,Data!$A$1:$A$36,Data!$B$1:$B$36,0,0,1)</f>
        <v>6.8181818181818177E-2</v>
      </c>
      <c r="H816" s="9" t="str">
        <f>VLOOKUP(F816,[1]Data!F:G,2,FALSE)</f>
        <v>Asia</v>
      </c>
    </row>
    <row r="817" spans="1:8" x14ac:dyDescent="0.2">
      <c r="A817" s="9" t="s">
        <v>287</v>
      </c>
      <c r="B817" s="9" t="s">
        <v>294</v>
      </c>
      <c r="C817" s="8" t="s">
        <v>8</v>
      </c>
      <c r="D817" s="8">
        <v>7</v>
      </c>
      <c r="E817" s="8">
        <f>_xlfn.XLOOKUP(D817,Data!$K$2:$K$9,Data!$L$2:$L$9,0,0,1)</f>
        <v>1</v>
      </c>
      <c r="F817" s="9" t="s">
        <v>21</v>
      </c>
      <c r="G817" s="11">
        <f>E817/_xlfn.XLOOKUP(A817,Data!$A$1:$A$36,Data!$B$1:$B$36,0,0,1)</f>
        <v>4.5454545454545456E-2</v>
      </c>
      <c r="H817" s="9" t="str">
        <f>VLOOKUP(F817,[1]Data!F:G,2,FALSE)</f>
        <v>Europe</v>
      </c>
    </row>
    <row r="818" spans="1:8" x14ac:dyDescent="0.2">
      <c r="A818" s="9" t="s">
        <v>287</v>
      </c>
      <c r="B818" s="9" t="s">
        <v>294</v>
      </c>
      <c r="C818" s="8" t="s">
        <v>8</v>
      </c>
      <c r="D818" s="8">
        <v>8</v>
      </c>
      <c r="E818" s="8">
        <f>_xlfn.XLOOKUP(D818,Data!$K$2:$K$9,Data!$L$2:$L$9,0,0,1)</f>
        <v>0.5</v>
      </c>
      <c r="F818" s="9" t="s">
        <v>42</v>
      </c>
      <c r="G818" s="11">
        <f>E818/_xlfn.XLOOKUP(A818,Data!$A$1:$A$36,Data!$B$1:$B$36,0,0,1)</f>
        <v>2.2727272727272728E-2</v>
      </c>
      <c r="H818" s="9" t="str">
        <f>VLOOKUP(F818,[1]Data!F:G,2,FALSE)</f>
        <v>Europe</v>
      </c>
    </row>
    <row r="819" spans="1:8" x14ac:dyDescent="0.2">
      <c r="A819" s="9" t="s">
        <v>287</v>
      </c>
      <c r="B819" s="9" t="s">
        <v>295</v>
      </c>
      <c r="C819" s="8" t="s">
        <v>8</v>
      </c>
      <c r="D819" s="8">
        <v>1</v>
      </c>
      <c r="E819" s="8">
        <f>_xlfn.XLOOKUP(D819,Data!$K$2:$K$9,Data!$L$2:$L$9,0,0,1)</f>
        <v>10</v>
      </c>
      <c r="F819" s="9" t="s">
        <v>25</v>
      </c>
      <c r="G819" s="11">
        <f>E819/_xlfn.XLOOKUP(A819,Data!$A$1:$A$36,Data!$B$1:$B$36,0,0,1)</f>
        <v>0.45454545454545453</v>
      </c>
      <c r="H819" s="9" t="str">
        <f>VLOOKUP(F819,[1]Data!F:G,2,FALSE)</f>
        <v>Europe</v>
      </c>
    </row>
    <row r="820" spans="1:8" x14ac:dyDescent="0.2">
      <c r="A820" s="9" t="s">
        <v>287</v>
      </c>
      <c r="B820" s="9" t="s">
        <v>295</v>
      </c>
      <c r="C820" s="8" t="s">
        <v>8</v>
      </c>
      <c r="D820" s="8">
        <v>2</v>
      </c>
      <c r="E820" s="8">
        <f>_xlfn.XLOOKUP(D820,Data!$K$2:$K$9,Data!$L$2:$L$9,0,0,1)</f>
        <v>7</v>
      </c>
      <c r="F820" s="9" t="s">
        <v>145</v>
      </c>
      <c r="G820" s="11">
        <f>E820/_xlfn.XLOOKUP(A820,Data!$A$1:$A$36,Data!$B$1:$B$36,0,0,1)</f>
        <v>0.31818181818181818</v>
      </c>
      <c r="H820" s="9" t="str">
        <f>VLOOKUP(F820,[1]Data!F:G,2,FALSE)</f>
        <v>Europe</v>
      </c>
    </row>
    <row r="821" spans="1:8" x14ac:dyDescent="0.2">
      <c r="A821" s="9" t="s">
        <v>287</v>
      </c>
      <c r="B821" s="9" t="s">
        <v>295</v>
      </c>
      <c r="C821" s="8" t="s">
        <v>8</v>
      </c>
      <c r="D821" s="8">
        <v>3</v>
      </c>
      <c r="E821" s="8">
        <f>_xlfn.XLOOKUP(D821,Data!$K$2:$K$9,Data!$L$2:$L$9,0,0,1)</f>
        <v>5</v>
      </c>
      <c r="F821" s="9" t="s">
        <v>141</v>
      </c>
      <c r="G821" s="11">
        <f>E821/_xlfn.XLOOKUP(A821,Data!$A$1:$A$36,Data!$B$1:$B$36,0,0,1)</f>
        <v>0.22727272727272727</v>
      </c>
      <c r="H821" s="9" t="str">
        <f>VLOOKUP(F821,[1]Data!F:G,2,FALSE)</f>
        <v>Europe</v>
      </c>
    </row>
    <row r="822" spans="1:8" x14ac:dyDescent="0.2">
      <c r="A822" s="9" t="s">
        <v>287</v>
      </c>
      <c r="B822" s="9" t="s">
        <v>295</v>
      </c>
      <c r="C822" s="8" t="s">
        <v>8</v>
      </c>
      <c r="D822" s="8">
        <v>4</v>
      </c>
      <c r="E822" s="8">
        <f>_xlfn.XLOOKUP(D822,Data!$K$2:$K$9,Data!$L$2:$L$9,0,0,1)</f>
        <v>2.5</v>
      </c>
      <c r="F822" s="9" t="s">
        <v>42</v>
      </c>
      <c r="G822" s="11">
        <f>E822/_xlfn.XLOOKUP(A822,Data!$A$1:$A$36,Data!$B$1:$B$36,0,0,1)</f>
        <v>0.11363636363636363</v>
      </c>
      <c r="H822" s="9" t="str">
        <f>VLOOKUP(F822,[1]Data!F:G,2,FALSE)</f>
        <v>Europe</v>
      </c>
    </row>
    <row r="823" spans="1:8" x14ac:dyDescent="0.2">
      <c r="A823" s="9" t="s">
        <v>287</v>
      </c>
      <c r="B823" s="9" t="s">
        <v>295</v>
      </c>
      <c r="C823" s="8" t="s">
        <v>8</v>
      </c>
      <c r="D823" s="8">
        <v>5</v>
      </c>
      <c r="E823" s="8">
        <f>_xlfn.XLOOKUP(D823,Data!$K$2:$K$9,Data!$L$2:$L$9,0,0,1)</f>
        <v>2</v>
      </c>
      <c r="F823" s="9" t="s">
        <v>71</v>
      </c>
      <c r="G823" s="11">
        <f>E823/_xlfn.XLOOKUP(A823,Data!$A$1:$A$36,Data!$B$1:$B$36,0,0,1)</f>
        <v>9.0909090909090912E-2</v>
      </c>
      <c r="H823" s="9" t="str">
        <f>VLOOKUP(F823,[1]Data!F:G,2,FALSE)</f>
        <v>Oceania</v>
      </c>
    </row>
    <row r="824" spans="1:8" x14ac:dyDescent="0.2">
      <c r="A824" s="9" t="s">
        <v>287</v>
      </c>
      <c r="B824" s="9" t="s">
        <v>295</v>
      </c>
      <c r="C824" s="8" t="s">
        <v>8</v>
      </c>
      <c r="D824" s="8">
        <v>6</v>
      </c>
      <c r="E824" s="8">
        <f>_xlfn.XLOOKUP(D824,Data!$K$2:$K$9,Data!$L$2:$L$9,0,0,1)</f>
        <v>1.5</v>
      </c>
      <c r="F824" s="9" t="s">
        <v>32</v>
      </c>
      <c r="G824" s="11">
        <f>E824/_xlfn.XLOOKUP(A824,Data!$A$1:$A$36,Data!$B$1:$B$36,0,0,1)</f>
        <v>6.8181818181818177E-2</v>
      </c>
      <c r="H824" s="9" t="str">
        <f>VLOOKUP(F824,[1]Data!F:G,2,FALSE)</f>
        <v>Asia</v>
      </c>
    </row>
    <row r="825" spans="1:8" x14ac:dyDescent="0.2">
      <c r="A825" s="9" t="s">
        <v>287</v>
      </c>
      <c r="B825" s="9" t="s">
        <v>295</v>
      </c>
      <c r="C825" s="8" t="s">
        <v>8</v>
      </c>
      <c r="D825" s="8">
        <v>7</v>
      </c>
      <c r="E825" s="8">
        <f>_xlfn.XLOOKUP(D825,Data!$K$2:$K$9,Data!$L$2:$L$9,0,0,1)</f>
        <v>1</v>
      </c>
      <c r="F825" s="9" t="s">
        <v>26</v>
      </c>
      <c r="G825" s="11">
        <f>E825/_xlfn.XLOOKUP(A825,Data!$A$1:$A$36,Data!$B$1:$B$36,0,0,1)</f>
        <v>4.5454545454545456E-2</v>
      </c>
      <c r="H825" s="9" t="str">
        <f>VLOOKUP(F825,[1]Data!F:G,2,FALSE)</f>
        <v>Europe</v>
      </c>
    </row>
    <row r="826" spans="1:8" x14ac:dyDescent="0.2">
      <c r="A826" s="9" t="s">
        <v>287</v>
      </c>
      <c r="B826" s="9" t="s">
        <v>295</v>
      </c>
      <c r="C826" s="8" t="s">
        <v>8</v>
      </c>
      <c r="D826" s="8">
        <v>8</v>
      </c>
      <c r="E826" s="8">
        <f>_xlfn.XLOOKUP(D826,Data!$K$2:$K$9,Data!$L$2:$L$9,0,0,1)</f>
        <v>0.5</v>
      </c>
      <c r="F826" s="9" t="s">
        <v>27</v>
      </c>
      <c r="G826" s="11">
        <f>E826/_xlfn.XLOOKUP(A826,Data!$A$1:$A$36,Data!$B$1:$B$36,0,0,1)</f>
        <v>2.2727272727272728E-2</v>
      </c>
      <c r="H826" s="9" t="str">
        <f>VLOOKUP(F826,[1]Data!F:G,2,FALSE)</f>
        <v>Europe</v>
      </c>
    </row>
    <row r="827" spans="1:8" x14ac:dyDescent="0.2">
      <c r="A827" s="9" t="s">
        <v>287</v>
      </c>
      <c r="B827" s="9" t="s">
        <v>296</v>
      </c>
      <c r="C827" s="8" t="s">
        <v>8</v>
      </c>
      <c r="D827" s="8">
        <v>1</v>
      </c>
      <c r="E827" s="8">
        <f>_xlfn.XLOOKUP(D827,Data!$K$2:$K$9,Data!$L$2:$L$9,0,0,1)</f>
        <v>10</v>
      </c>
      <c r="F827" s="9" t="s">
        <v>27</v>
      </c>
      <c r="G827" s="11">
        <f>E827/_xlfn.XLOOKUP(A827,Data!$A$1:$A$36,Data!$B$1:$B$36,0,0,1)</f>
        <v>0.45454545454545453</v>
      </c>
      <c r="H827" s="9" t="str">
        <f>VLOOKUP(F827,[1]Data!F:G,2,FALSE)</f>
        <v>Europe</v>
      </c>
    </row>
    <row r="828" spans="1:8" x14ac:dyDescent="0.2">
      <c r="A828" s="9" t="s">
        <v>287</v>
      </c>
      <c r="B828" s="9" t="s">
        <v>296</v>
      </c>
      <c r="C828" s="8" t="s">
        <v>8</v>
      </c>
      <c r="D828" s="8">
        <v>2</v>
      </c>
      <c r="E828" s="8">
        <f>_xlfn.XLOOKUP(D828,Data!$K$2:$K$9,Data!$L$2:$L$9,0,0,1)</f>
        <v>7</v>
      </c>
      <c r="F828" s="9" t="s">
        <v>25</v>
      </c>
      <c r="G828" s="11">
        <f>E828/_xlfn.XLOOKUP(A828,Data!$A$1:$A$36,Data!$B$1:$B$36,0,0,1)</f>
        <v>0.31818181818181818</v>
      </c>
      <c r="H828" s="9" t="str">
        <f>VLOOKUP(F828,[1]Data!F:G,2,FALSE)</f>
        <v>Europe</v>
      </c>
    </row>
    <row r="829" spans="1:8" x14ac:dyDescent="0.2">
      <c r="A829" s="9" t="s">
        <v>287</v>
      </c>
      <c r="B829" s="9" t="s">
        <v>296</v>
      </c>
      <c r="C829" s="8" t="s">
        <v>8</v>
      </c>
      <c r="D829" s="8">
        <v>3</v>
      </c>
      <c r="E829" s="8">
        <f>_xlfn.XLOOKUP(D829,Data!$K$2:$K$9,Data!$L$2:$L$9,0,0,1)</f>
        <v>5</v>
      </c>
      <c r="F829" s="9" t="s">
        <v>40</v>
      </c>
      <c r="G829" s="11">
        <f>E829/_xlfn.XLOOKUP(A829,Data!$A$1:$A$36,Data!$B$1:$B$36,0,0,1)</f>
        <v>0.22727272727272727</v>
      </c>
      <c r="H829" s="9" t="str">
        <f>VLOOKUP(F829,[1]Data!F:G,2,FALSE)</f>
        <v>Africa</v>
      </c>
    </row>
    <row r="830" spans="1:8" x14ac:dyDescent="0.2">
      <c r="A830" s="9" t="s">
        <v>287</v>
      </c>
      <c r="B830" s="9" t="s">
        <v>296</v>
      </c>
      <c r="C830" s="8" t="s">
        <v>8</v>
      </c>
      <c r="D830" s="8">
        <v>4</v>
      </c>
      <c r="E830" s="8">
        <f>_xlfn.XLOOKUP(D830,Data!$K$2:$K$9,Data!$L$2:$L$9,0,0,1)</f>
        <v>2.5</v>
      </c>
      <c r="F830" s="9" t="s">
        <v>31</v>
      </c>
      <c r="G830" s="11">
        <f>E830/_xlfn.XLOOKUP(A830,Data!$A$1:$A$36,Data!$B$1:$B$36,0,0,1)</f>
        <v>0.11363636363636363</v>
      </c>
      <c r="H830" s="9" t="str">
        <f>VLOOKUP(F830,[1]Data!F:G,2,FALSE)</f>
        <v>Europe</v>
      </c>
    </row>
    <row r="831" spans="1:8" x14ac:dyDescent="0.2">
      <c r="A831" s="9" t="s">
        <v>287</v>
      </c>
      <c r="B831" s="9" t="s">
        <v>296</v>
      </c>
      <c r="C831" s="8" t="s">
        <v>8</v>
      </c>
      <c r="D831" s="8">
        <v>5</v>
      </c>
      <c r="E831" s="8">
        <f>_xlfn.XLOOKUP(D831,Data!$K$2:$K$9,Data!$L$2:$L$9,0,0,1)</f>
        <v>2</v>
      </c>
      <c r="F831" s="9" t="s">
        <v>137</v>
      </c>
      <c r="G831" s="11">
        <f>E831/_xlfn.XLOOKUP(A831,Data!$A$1:$A$36,Data!$B$1:$B$36,0,0,1)</f>
        <v>9.0909090909090912E-2</v>
      </c>
      <c r="H831" s="9" t="str">
        <f>VLOOKUP(F831,[1]Data!F:G,2,FALSE)</f>
        <v>Europe</v>
      </c>
    </row>
    <row r="832" spans="1:8" x14ac:dyDescent="0.2">
      <c r="A832" s="9" t="s">
        <v>287</v>
      </c>
      <c r="B832" s="9" t="s">
        <v>296</v>
      </c>
      <c r="C832" s="8" t="s">
        <v>8</v>
      </c>
      <c r="D832" s="8">
        <v>6</v>
      </c>
      <c r="E832" s="8">
        <f>_xlfn.XLOOKUP(D832,Data!$K$2:$K$9,Data!$L$2:$L$9,0,0,1)</f>
        <v>1.5</v>
      </c>
      <c r="F832" s="9" t="s">
        <v>71</v>
      </c>
      <c r="G832" s="11">
        <f>E832/_xlfn.XLOOKUP(A832,Data!$A$1:$A$36,Data!$B$1:$B$36,0,0,1)</f>
        <v>6.8181818181818177E-2</v>
      </c>
      <c r="H832" s="9" t="str">
        <f>VLOOKUP(F832,[1]Data!F:G,2,FALSE)</f>
        <v>Oceania</v>
      </c>
    </row>
    <row r="833" spans="1:8" x14ac:dyDescent="0.2">
      <c r="A833" s="9" t="s">
        <v>287</v>
      </c>
      <c r="B833" s="9" t="s">
        <v>296</v>
      </c>
      <c r="C833" s="8" t="s">
        <v>8</v>
      </c>
      <c r="D833" s="8">
        <v>7</v>
      </c>
      <c r="E833" s="8">
        <f>_xlfn.XLOOKUP(D833,Data!$K$2:$K$9,Data!$L$2:$L$9,0,0,1)</f>
        <v>1</v>
      </c>
      <c r="F833" s="9" t="s">
        <v>45</v>
      </c>
      <c r="G833" s="11">
        <f>E833/_xlfn.XLOOKUP(A833,Data!$A$1:$A$36,Data!$B$1:$B$36,0,0,1)</f>
        <v>4.5454545454545456E-2</v>
      </c>
      <c r="H833" s="9" t="str">
        <f>VLOOKUP(F833,[1]Data!F:G,2,FALSE)</f>
        <v>North America</v>
      </c>
    </row>
    <row r="834" spans="1:8" x14ac:dyDescent="0.2">
      <c r="A834" s="9" t="s">
        <v>287</v>
      </c>
      <c r="B834" s="9" t="s">
        <v>296</v>
      </c>
      <c r="C834" s="8" t="s">
        <v>8</v>
      </c>
      <c r="D834" s="8">
        <v>8</v>
      </c>
      <c r="E834" s="8">
        <f>_xlfn.XLOOKUP(D834,Data!$K$2:$K$9,Data!$L$2:$L$9,0,0,1)</f>
        <v>0.5</v>
      </c>
      <c r="F834" s="9" t="s">
        <v>27</v>
      </c>
      <c r="G834" s="11">
        <f>E834/_xlfn.XLOOKUP(A834,Data!$A$1:$A$36,Data!$B$1:$B$36,0,0,1)</f>
        <v>2.2727272727272728E-2</v>
      </c>
      <c r="H834" s="9" t="str">
        <f>VLOOKUP(F834,[1]Data!F:G,2,FALSE)</f>
        <v>Europe</v>
      </c>
    </row>
    <row r="835" spans="1:8" x14ac:dyDescent="0.2">
      <c r="A835" s="9" t="s">
        <v>287</v>
      </c>
      <c r="B835" s="9" t="s">
        <v>298</v>
      </c>
      <c r="C835" s="8" t="s">
        <v>8</v>
      </c>
      <c r="D835" s="8">
        <v>1</v>
      </c>
      <c r="E835" s="8">
        <f>_xlfn.XLOOKUP(D835,Data!$K$2:$K$9,Data!$L$2:$L$9,0,0,1)</f>
        <v>10</v>
      </c>
      <c r="F835" s="9" t="s">
        <v>25</v>
      </c>
      <c r="G835" s="11">
        <f>E835/_xlfn.XLOOKUP(A835,Data!$A$1:$A$36,Data!$B$1:$B$36,0,0,1)</f>
        <v>0.45454545454545453</v>
      </c>
      <c r="H835" s="9" t="str">
        <f>VLOOKUP(F835,[1]Data!F:G,2,FALSE)</f>
        <v>Europe</v>
      </c>
    </row>
    <row r="836" spans="1:8" x14ac:dyDescent="0.2">
      <c r="A836" s="9" t="s">
        <v>287</v>
      </c>
      <c r="B836" s="9" t="s">
        <v>298</v>
      </c>
      <c r="C836" s="8" t="s">
        <v>8</v>
      </c>
      <c r="D836" s="8">
        <v>2</v>
      </c>
      <c r="E836" s="8">
        <f>_xlfn.XLOOKUP(D836,Data!$K$2:$K$9,Data!$L$2:$L$9,0,0,1)</f>
        <v>7</v>
      </c>
      <c r="F836" s="9" t="s">
        <v>25</v>
      </c>
      <c r="G836" s="11">
        <f>E836/_xlfn.XLOOKUP(A836,Data!$A$1:$A$36,Data!$B$1:$B$36,0,0,1)</f>
        <v>0.31818181818181818</v>
      </c>
      <c r="H836" s="9" t="str">
        <f>VLOOKUP(F836,[1]Data!F:G,2,FALSE)</f>
        <v>Europe</v>
      </c>
    </row>
    <row r="837" spans="1:8" x14ac:dyDescent="0.2">
      <c r="A837" s="9" t="s">
        <v>287</v>
      </c>
      <c r="B837" s="9" t="s">
        <v>298</v>
      </c>
      <c r="C837" s="8" t="s">
        <v>8</v>
      </c>
      <c r="D837" s="8">
        <v>3</v>
      </c>
      <c r="E837" s="8">
        <f>_xlfn.XLOOKUP(D837,Data!$K$2:$K$9,Data!$L$2:$L$9,0,0,1)</f>
        <v>5</v>
      </c>
      <c r="F837" s="9" t="s">
        <v>25</v>
      </c>
      <c r="G837" s="11">
        <f>E837/_xlfn.XLOOKUP(A837,Data!$A$1:$A$36,Data!$B$1:$B$36,0,0,1)</f>
        <v>0.22727272727272727</v>
      </c>
      <c r="H837" s="9" t="str">
        <f>VLOOKUP(F837,[1]Data!F:G,2,FALSE)</f>
        <v>Europe</v>
      </c>
    </row>
    <row r="838" spans="1:8" x14ac:dyDescent="0.2">
      <c r="A838" s="9" t="s">
        <v>287</v>
      </c>
      <c r="B838" s="9" t="s">
        <v>298</v>
      </c>
      <c r="C838" s="8" t="s">
        <v>8</v>
      </c>
      <c r="D838" s="8">
        <v>4</v>
      </c>
      <c r="E838" s="8">
        <f>_xlfn.XLOOKUP(D838,Data!$K$2:$K$9,Data!$L$2:$L$9,0,0,1)</f>
        <v>2.5</v>
      </c>
      <c r="F838" s="9" t="s">
        <v>137</v>
      </c>
      <c r="G838" s="11">
        <f>E838/_xlfn.XLOOKUP(A838,Data!$A$1:$A$36,Data!$B$1:$B$36,0,0,1)</f>
        <v>0.11363636363636363</v>
      </c>
      <c r="H838" s="9" t="str">
        <f>VLOOKUP(F838,[1]Data!F:G,2,FALSE)</f>
        <v>Europe</v>
      </c>
    </row>
    <row r="839" spans="1:8" x14ac:dyDescent="0.2">
      <c r="A839" s="9" t="s">
        <v>287</v>
      </c>
      <c r="B839" s="9" t="s">
        <v>298</v>
      </c>
      <c r="C839" s="8" t="s">
        <v>8</v>
      </c>
      <c r="D839" s="8">
        <v>5</v>
      </c>
      <c r="E839" s="8">
        <f>_xlfn.XLOOKUP(D839,Data!$K$2:$K$9,Data!$L$2:$L$9,0,0,1)</f>
        <v>2</v>
      </c>
      <c r="F839" s="9" t="s">
        <v>45</v>
      </c>
      <c r="G839" s="11">
        <f>E839/_xlfn.XLOOKUP(A839,Data!$A$1:$A$36,Data!$B$1:$B$36,0,0,1)</f>
        <v>9.0909090909090912E-2</v>
      </c>
      <c r="H839" s="9" t="str">
        <f>VLOOKUP(F839,[1]Data!F:G,2,FALSE)</f>
        <v>North America</v>
      </c>
    </row>
    <row r="840" spans="1:8" x14ac:dyDescent="0.2">
      <c r="A840" s="9" t="s">
        <v>287</v>
      </c>
      <c r="B840" s="9" t="s">
        <v>298</v>
      </c>
      <c r="C840" s="8" t="s">
        <v>8</v>
      </c>
      <c r="D840" s="8">
        <v>6</v>
      </c>
      <c r="E840" s="8">
        <f>_xlfn.XLOOKUP(D840,Data!$K$2:$K$9,Data!$L$2:$L$9,0,0,1)</f>
        <v>1.5</v>
      </c>
      <c r="F840" s="9" t="s">
        <v>19</v>
      </c>
      <c r="G840" s="11">
        <f>E840/_xlfn.XLOOKUP(A840,Data!$A$1:$A$36,Data!$B$1:$B$36,0,0,1)</f>
        <v>6.8181818181818177E-2</v>
      </c>
      <c r="H840" s="9" t="str">
        <f>VLOOKUP(F840,[1]Data!F:G,2,FALSE)</f>
        <v>South America</v>
      </c>
    </row>
    <row r="841" spans="1:8" x14ac:dyDescent="0.2">
      <c r="A841" s="9" t="s">
        <v>287</v>
      </c>
      <c r="B841" s="9" t="s">
        <v>298</v>
      </c>
      <c r="C841" s="8" t="s">
        <v>8</v>
      </c>
      <c r="D841" s="8">
        <v>7</v>
      </c>
      <c r="E841" s="8">
        <f>_xlfn.XLOOKUP(D841,Data!$K$2:$K$9,Data!$L$2:$L$9,0,0,1)</f>
        <v>1</v>
      </c>
      <c r="F841" s="9" t="s">
        <v>137</v>
      </c>
      <c r="G841" s="11">
        <f>E841/_xlfn.XLOOKUP(A841,Data!$A$1:$A$36,Data!$B$1:$B$36,0,0,1)</f>
        <v>4.5454545454545456E-2</v>
      </c>
      <c r="H841" s="9" t="str">
        <f>VLOOKUP(F841,[1]Data!F:G,2,FALSE)</f>
        <v>Europe</v>
      </c>
    </row>
    <row r="842" spans="1:8" x14ac:dyDescent="0.2">
      <c r="A842" s="9" t="s">
        <v>287</v>
      </c>
      <c r="B842" s="9" t="s">
        <v>298</v>
      </c>
      <c r="C842" s="8" t="s">
        <v>8</v>
      </c>
      <c r="D842" s="8">
        <v>8</v>
      </c>
      <c r="E842" s="8">
        <f>_xlfn.XLOOKUP(D842,Data!$K$2:$K$9,Data!$L$2:$L$9,0,0,1)</f>
        <v>0.5</v>
      </c>
      <c r="F842" s="9" t="s">
        <v>10</v>
      </c>
      <c r="G842" s="11">
        <f>E842/_xlfn.XLOOKUP(A842,Data!$A$1:$A$36,Data!$B$1:$B$36,0,0,1)</f>
        <v>2.2727272727272728E-2</v>
      </c>
      <c r="H842" s="9" t="str">
        <f>VLOOKUP(F842,[1]Data!F:G,2,FALSE)</f>
        <v>Oceania</v>
      </c>
    </row>
    <row r="843" spans="1:8" x14ac:dyDescent="0.2">
      <c r="A843" s="9" t="s">
        <v>287</v>
      </c>
      <c r="B843" s="9" t="s">
        <v>299</v>
      </c>
      <c r="C843" s="8" t="s">
        <v>8</v>
      </c>
      <c r="D843" s="8">
        <v>1</v>
      </c>
      <c r="E843" s="8">
        <f>_xlfn.XLOOKUP(D843,Data!$K$2:$K$9,Data!$L$2:$L$9,0,0,1)</f>
        <v>10</v>
      </c>
      <c r="F843" s="9" t="s">
        <v>9</v>
      </c>
      <c r="G843" s="11">
        <f>E843/_xlfn.XLOOKUP(A843,Data!$A$1:$A$36,Data!$B$1:$B$36,0,0,1)</f>
        <v>0.45454545454545453</v>
      </c>
      <c r="H843" s="9" t="str">
        <f>VLOOKUP(F843,[1]Data!F:G,2,FALSE)</f>
        <v>South America</v>
      </c>
    </row>
    <row r="844" spans="1:8" x14ac:dyDescent="0.2">
      <c r="A844" s="9" t="s">
        <v>287</v>
      </c>
      <c r="B844" s="9" t="s">
        <v>299</v>
      </c>
      <c r="C844" s="8" t="s">
        <v>8</v>
      </c>
      <c r="D844" s="8">
        <v>2</v>
      </c>
      <c r="E844" s="8">
        <f>_xlfn.XLOOKUP(D844,Data!$K$2:$K$9,Data!$L$2:$L$9,0,0,1)</f>
        <v>7</v>
      </c>
      <c r="F844" s="9" t="s">
        <v>27</v>
      </c>
      <c r="G844" s="11">
        <f>E844/_xlfn.XLOOKUP(A844,Data!$A$1:$A$36,Data!$B$1:$B$36,0,0,1)</f>
        <v>0.31818181818181818</v>
      </c>
      <c r="H844" s="9" t="str">
        <f>VLOOKUP(F844,[1]Data!F:G,2,FALSE)</f>
        <v>Europe</v>
      </c>
    </row>
    <row r="845" spans="1:8" x14ac:dyDescent="0.2">
      <c r="A845" s="9" t="s">
        <v>287</v>
      </c>
      <c r="B845" s="9" t="s">
        <v>299</v>
      </c>
      <c r="C845" s="8" t="s">
        <v>8</v>
      </c>
      <c r="D845" s="8">
        <v>3</v>
      </c>
      <c r="E845" s="8">
        <f>_xlfn.XLOOKUP(D845,Data!$K$2:$K$9,Data!$L$2:$L$9,0,0,1)</f>
        <v>5</v>
      </c>
      <c r="F845" s="9" t="s">
        <v>25</v>
      </c>
      <c r="G845" s="11">
        <f>E845/_xlfn.XLOOKUP(A845,Data!$A$1:$A$36,Data!$B$1:$B$36,0,0,1)</f>
        <v>0.22727272727272727</v>
      </c>
      <c r="H845" s="9" t="str">
        <f>VLOOKUP(F845,[1]Data!F:G,2,FALSE)</f>
        <v>Europe</v>
      </c>
    </row>
    <row r="846" spans="1:8" x14ac:dyDescent="0.2">
      <c r="A846" s="9" t="s">
        <v>287</v>
      </c>
      <c r="B846" s="9" t="s">
        <v>299</v>
      </c>
      <c r="C846" s="8" t="s">
        <v>8</v>
      </c>
      <c r="D846" s="8">
        <v>4</v>
      </c>
      <c r="E846" s="8">
        <f>_xlfn.XLOOKUP(D846,Data!$K$2:$K$9,Data!$L$2:$L$9,0,0,1)</f>
        <v>2.5</v>
      </c>
      <c r="F846" s="9" t="s">
        <v>45</v>
      </c>
      <c r="G846" s="11">
        <f>E846/_xlfn.XLOOKUP(A846,Data!$A$1:$A$36,Data!$B$1:$B$36,0,0,1)</f>
        <v>0.11363636363636363</v>
      </c>
      <c r="H846" s="9" t="str">
        <f>VLOOKUP(F846,[1]Data!F:G,2,FALSE)</f>
        <v>North America</v>
      </c>
    </row>
    <row r="847" spans="1:8" x14ac:dyDescent="0.2">
      <c r="A847" s="9" t="s">
        <v>287</v>
      </c>
      <c r="B847" s="9" t="s">
        <v>299</v>
      </c>
      <c r="C847" s="8" t="s">
        <v>8</v>
      </c>
      <c r="D847" s="8">
        <v>5</v>
      </c>
      <c r="E847" s="8">
        <f>_xlfn.XLOOKUP(D847,Data!$K$2:$K$9,Data!$L$2:$L$9,0,0,1)</f>
        <v>2</v>
      </c>
      <c r="F847" s="9" t="s">
        <v>32</v>
      </c>
      <c r="G847" s="11">
        <f>E847/_xlfn.XLOOKUP(A847,Data!$A$1:$A$36,Data!$B$1:$B$36,0,0,1)</f>
        <v>9.0909090909090912E-2</v>
      </c>
      <c r="H847" s="9" t="str">
        <f>VLOOKUP(F847,[1]Data!F:G,2,FALSE)</f>
        <v>Asia</v>
      </c>
    </row>
    <row r="848" spans="1:8" x14ac:dyDescent="0.2">
      <c r="A848" s="9" t="s">
        <v>287</v>
      </c>
      <c r="B848" s="9" t="s">
        <v>299</v>
      </c>
      <c r="C848" s="8" t="s">
        <v>8</v>
      </c>
      <c r="D848" s="8">
        <v>6</v>
      </c>
      <c r="E848" s="8">
        <f>_xlfn.XLOOKUP(D848,Data!$K$2:$K$9,Data!$L$2:$L$9,0,0,1)</f>
        <v>1.5</v>
      </c>
      <c r="F848" s="9" t="s">
        <v>13</v>
      </c>
      <c r="G848" s="11">
        <f>E848/_xlfn.XLOOKUP(A848,Data!$A$1:$A$36,Data!$B$1:$B$36,0,0,1)</f>
        <v>6.8181818181818177E-2</v>
      </c>
      <c r="H848" s="9" t="str">
        <f>VLOOKUP(F848,[1]Data!F:G,2,FALSE)</f>
        <v>South America</v>
      </c>
    </row>
    <row r="849" spans="1:8" x14ac:dyDescent="0.2">
      <c r="A849" s="9" t="s">
        <v>287</v>
      </c>
      <c r="B849" s="9" t="s">
        <v>299</v>
      </c>
      <c r="C849" s="8" t="s">
        <v>8</v>
      </c>
      <c r="D849" s="8">
        <v>7</v>
      </c>
      <c r="E849" s="8">
        <f>_xlfn.XLOOKUP(D849,Data!$K$2:$K$9,Data!$L$2:$L$9,0,0,1)</f>
        <v>1</v>
      </c>
      <c r="F849" s="9" t="s">
        <v>45</v>
      </c>
      <c r="G849" s="11">
        <f>E849/_xlfn.XLOOKUP(A849,Data!$A$1:$A$36,Data!$B$1:$B$36,0,0,1)</f>
        <v>4.5454545454545456E-2</v>
      </c>
      <c r="H849" s="9" t="str">
        <f>VLOOKUP(F849,[1]Data!F:G,2,FALSE)</f>
        <v>North America</v>
      </c>
    </row>
    <row r="850" spans="1:8" x14ac:dyDescent="0.2">
      <c r="A850" s="9" t="s">
        <v>287</v>
      </c>
      <c r="B850" s="9" t="s">
        <v>299</v>
      </c>
      <c r="C850" s="8" t="s">
        <v>8</v>
      </c>
      <c r="D850" s="8">
        <v>8</v>
      </c>
      <c r="E850" s="8">
        <f>_xlfn.XLOOKUP(D850,Data!$K$2:$K$9,Data!$L$2:$L$9,0,0,1)</f>
        <v>0.5</v>
      </c>
      <c r="F850" s="9" t="s">
        <v>200</v>
      </c>
      <c r="G850" s="11">
        <f>E850/_xlfn.XLOOKUP(A850,Data!$A$1:$A$36,Data!$B$1:$B$36,0,0,1)</f>
        <v>2.2727272727272728E-2</v>
      </c>
      <c r="H850" s="9" t="str">
        <f>VLOOKUP(F850,[1]Data!F:G,2,FALSE)</f>
        <v>Europe</v>
      </c>
    </row>
    <row r="851" spans="1:8" x14ac:dyDescent="0.2">
      <c r="A851" s="9" t="s">
        <v>287</v>
      </c>
      <c r="B851" s="9" t="s">
        <v>288</v>
      </c>
      <c r="C851" s="8" t="s">
        <v>51</v>
      </c>
      <c r="D851" s="8">
        <v>1</v>
      </c>
      <c r="E851" s="8">
        <f>_xlfn.XLOOKUP(D851,Data!$K$2:$K$9,Data!$L$2:$L$9,0,0,1)</f>
        <v>10</v>
      </c>
      <c r="F851" s="9" t="s">
        <v>45</v>
      </c>
      <c r="G851" s="11">
        <f>E851/_xlfn.XLOOKUP(A851,Data!$A$1:$A$36,Data!$B$1:$B$36,0,0,1)</f>
        <v>0.45454545454545453</v>
      </c>
      <c r="H851" s="9" t="str">
        <f>VLOOKUP(F851,[1]Data!F:G,2,FALSE)</f>
        <v>North America</v>
      </c>
    </row>
    <row r="852" spans="1:8" x14ac:dyDescent="0.2">
      <c r="A852" s="9" t="s">
        <v>287</v>
      </c>
      <c r="B852" s="9" t="s">
        <v>288</v>
      </c>
      <c r="C852" s="8" t="s">
        <v>51</v>
      </c>
      <c r="D852" s="8">
        <v>2</v>
      </c>
      <c r="E852" s="8">
        <f>_xlfn.XLOOKUP(D852,Data!$K$2:$K$9,Data!$L$2:$L$9,0,0,1)</f>
        <v>7</v>
      </c>
      <c r="F852" s="9" t="s">
        <v>38</v>
      </c>
      <c r="G852" s="11">
        <f>E852/_xlfn.XLOOKUP(A852,Data!$A$1:$A$36,Data!$B$1:$B$36,0,0,1)</f>
        <v>0.31818181818181818</v>
      </c>
      <c r="H852" s="9" t="str">
        <f>VLOOKUP(F852,[1]Data!F:G,2,FALSE)</f>
        <v>Europe</v>
      </c>
    </row>
    <row r="853" spans="1:8" x14ac:dyDescent="0.2">
      <c r="A853" s="9" t="s">
        <v>287</v>
      </c>
      <c r="B853" s="9" t="s">
        <v>288</v>
      </c>
      <c r="C853" s="8" t="s">
        <v>51</v>
      </c>
      <c r="D853" s="8">
        <v>3</v>
      </c>
      <c r="E853" s="8">
        <f>_xlfn.XLOOKUP(D853,Data!$K$2:$K$9,Data!$L$2:$L$9,0,0,1)</f>
        <v>5</v>
      </c>
      <c r="F853" s="9" t="s">
        <v>141</v>
      </c>
      <c r="G853" s="11">
        <f>E853/_xlfn.XLOOKUP(A853,Data!$A$1:$A$36,Data!$B$1:$B$36,0,0,1)</f>
        <v>0.22727272727272727</v>
      </c>
      <c r="H853" s="9" t="str">
        <f>VLOOKUP(F853,[1]Data!F:G,2,FALSE)</f>
        <v>Europe</v>
      </c>
    </row>
    <row r="854" spans="1:8" x14ac:dyDescent="0.2">
      <c r="A854" s="9" t="s">
        <v>287</v>
      </c>
      <c r="B854" s="9" t="s">
        <v>288</v>
      </c>
      <c r="C854" s="8" t="s">
        <v>51</v>
      </c>
      <c r="D854" s="8">
        <v>4</v>
      </c>
      <c r="E854" s="8">
        <f>_xlfn.XLOOKUP(D854,Data!$K$2:$K$9,Data!$L$2:$L$9,0,0,1)</f>
        <v>2.5</v>
      </c>
      <c r="F854" s="9" t="s">
        <v>143</v>
      </c>
      <c r="G854" s="11">
        <f>E854/_xlfn.XLOOKUP(A854,Data!$A$1:$A$36,Data!$B$1:$B$36,0,0,1)</f>
        <v>0.11363636363636363</v>
      </c>
      <c r="H854" s="9" t="str">
        <f>VLOOKUP(F854,[1]Data!F:G,2,FALSE)</f>
        <v>Europe</v>
      </c>
    </row>
    <row r="855" spans="1:8" x14ac:dyDescent="0.2">
      <c r="A855" s="9" t="s">
        <v>287</v>
      </c>
      <c r="B855" s="9" t="s">
        <v>288</v>
      </c>
      <c r="C855" s="8" t="s">
        <v>51</v>
      </c>
      <c r="D855" s="8">
        <v>5</v>
      </c>
      <c r="E855" s="8">
        <f>_xlfn.XLOOKUP(D855,Data!$K$2:$K$9,Data!$L$2:$L$9,0,0,1)</f>
        <v>2</v>
      </c>
      <c r="F855" s="9" t="s">
        <v>27</v>
      </c>
      <c r="G855" s="11">
        <f>E855/_xlfn.XLOOKUP(A855,Data!$A$1:$A$36,Data!$B$1:$B$36,0,0,1)</f>
        <v>9.0909090909090912E-2</v>
      </c>
      <c r="H855" s="9" t="str">
        <f>VLOOKUP(F855,[1]Data!F:G,2,FALSE)</f>
        <v>Europe</v>
      </c>
    </row>
    <row r="856" spans="1:8" x14ac:dyDescent="0.2">
      <c r="A856" s="9" t="s">
        <v>287</v>
      </c>
      <c r="B856" s="9" t="s">
        <v>288</v>
      </c>
      <c r="C856" s="8" t="s">
        <v>51</v>
      </c>
      <c r="D856" s="8">
        <v>6</v>
      </c>
      <c r="E856" s="8">
        <f>_xlfn.XLOOKUP(D856,Data!$K$2:$K$9,Data!$L$2:$L$9,0,0,1)</f>
        <v>1.5</v>
      </c>
      <c r="F856" s="9" t="s">
        <v>42</v>
      </c>
      <c r="G856" s="11">
        <f>E856/_xlfn.XLOOKUP(A856,Data!$A$1:$A$36,Data!$B$1:$B$36,0,0,1)</f>
        <v>6.8181818181818177E-2</v>
      </c>
      <c r="H856" s="9" t="str">
        <f>VLOOKUP(F856,[1]Data!F:G,2,FALSE)</f>
        <v>Europe</v>
      </c>
    </row>
    <row r="857" spans="1:8" x14ac:dyDescent="0.2">
      <c r="A857" s="9" t="s">
        <v>287</v>
      </c>
      <c r="B857" s="9" t="s">
        <v>288</v>
      </c>
      <c r="C857" s="8" t="s">
        <v>51</v>
      </c>
      <c r="D857" s="8">
        <v>7</v>
      </c>
      <c r="E857" s="8">
        <f>_xlfn.XLOOKUP(D857,Data!$K$2:$K$9,Data!$L$2:$L$9,0,0,1)</f>
        <v>1</v>
      </c>
      <c r="F857" s="9" t="s">
        <v>137</v>
      </c>
      <c r="G857" s="11">
        <f>E857/_xlfn.XLOOKUP(A857,Data!$A$1:$A$36,Data!$B$1:$B$36,0,0,1)</f>
        <v>4.5454545454545456E-2</v>
      </c>
      <c r="H857" s="9" t="str">
        <f>VLOOKUP(F857,[1]Data!F:G,2,FALSE)</f>
        <v>Europe</v>
      </c>
    </row>
    <row r="858" spans="1:8" x14ac:dyDescent="0.2">
      <c r="A858" s="9" t="s">
        <v>287</v>
      </c>
      <c r="B858" s="9" t="s">
        <v>288</v>
      </c>
      <c r="C858" s="8" t="s">
        <v>51</v>
      </c>
      <c r="D858" s="8">
        <v>8</v>
      </c>
      <c r="E858" s="8">
        <f>_xlfn.XLOOKUP(D858,Data!$K$2:$K$9,Data!$L$2:$L$9,0,0,1)</f>
        <v>0.5</v>
      </c>
      <c r="F858" s="9" t="s">
        <v>59</v>
      </c>
      <c r="G858" s="11">
        <f>E858/_xlfn.XLOOKUP(A858,Data!$A$1:$A$36,Data!$B$1:$B$36,0,0,1)</f>
        <v>2.2727272727272728E-2</v>
      </c>
      <c r="H858" s="9" t="str">
        <f>VLOOKUP(F858,[1]Data!F:G,2,FALSE)</f>
        <v>Europe</v>
      </c>
    </row>
    <row r="859" spans="1:8" x14ac:dyDescent="0.2">
      <c r="A859" s="9" t="s">
        <v>287</v>
      </c>
      <c r="B859" s="9" t="s">
        <v>289</v>
      </c>
      <c r="C859" s="8" t="s">
        <v>51</v>
      </c>
      <c r="D859" s="8">
        <v>1</v>
      </c>
      <c r="E859" s="8">
        <f>_xlfn.XLOOKUP(D859,Data!$K$2:$K$9,Data!$L$2:$L$9,0,0,1)</f>
        <v>10</v>
      </c>
      <c r="F859" s="42" t="s">
        <v>10</v>
      </c>
      <c r="G859" s="11">
        <f>E859/_xlfn.XLOOKUP(A859,Data!$A$1:$A$36,Data!$B$1:$B$36,0,0,1)</f>
        <v>0.45454545454545453</v>
      </c>
      <c r="H859" s="9" t="str">
        <f>VLOOKUP(F859,[1]Data!F:G,2,FALSE)</f>
        <v>Oceania</v>
      </c>
    </row>
    <row r="860" spans="1:8" x14ac:dyDescent="0.2">
      <c r="A860" s="9" t="s">
        <v>287</v>
      </c>
      <c r="B860" s="9" t="s">
        <v>289</v>
      </c>
      <c r="C860" s="8" t="s">
        <v>51</v>
      </c>
      <c r="D860" s="8">
        <v>2</v>
      </c>
      <c r="E860" s="8">
        <f>_xlfn.XLOOKUP(D860,Data!$K$2:$K$9,Data!$L$2:$L$9,0,0,1)</f>
        <v>7</v>
      </c>
      <c r="F860" s="42" t="s">
        <v>27</v>
      </c>
      <c r="G860" s="11">
        <f>E860/_xlfn.XLOOKUP(A860,Data!$A$1:$A$36,Data!$B$1:$B$36,0,0,1)</f>
        <v>0.31818181818181818</v>
      </c>
      <c r="H860" s="9" t="str">
        <f>VLOOKUP(F860,[1]Data!F:G,2,FALSE)</f>
        <v>Europe</v>
      </c>
    </row>
    <row r="861" spans="1:8" x14ac:dyDescent="0.2">
      <c r="A861" s="9" t="s">
        <v>287</v>
      </c>
      <c r="B861" s="9" t="s">
        <v>289</v>
      </c>
      <c r="C861" s="8" t="s">
        <v>51</v>
      </c>
      <c r="D861" s="8">
        <v>3</v>
      </c>
      <c r="E861" s="8">
        <f>_xlfn.XLOOKUP(D861,Data!$K$2:$K$9,Data!$L$2:$L$9,0,0,1)</f>
        <v>5</v>
      </c>
      <c r="F861" s="42" t="s">
        <v>45</v>
      </c>
      <c r="G861" s="11">
        <f>E861/_xlfn.XLOOKUP(A861,Data!$A$1:$A$36,Data!$B$1:$B$36,0,0,1)</f>
        <v>0.22727272727272727</v>
      </c>
      <c r="H861" s="9" t="str">
        <f>VLOOKUP(F861,[1]Data!F:G,2,FALSE)</f>
        <v>North America</v>
      </c>
    </row>
    <row r="862" spans="1:8" x14ac:dyDescent="0.2">
      <c r="A862" s="9" t="s">
        <v>287</v>
      </c>
      <c r="B862" s="9" t="s">
        <v>289</v>
      </c>
      <c r="C862" s="8" t="s">
        <v>51</v>
      </c>
      <c r="D862" s="8">
        <v>4</v>
      </c>
      <c r="E862" s="8">
        <f>_xlfn.XLOOKUP(D862,Data!$K$2:$K$9,Data!$L$2:$L$9,0,0,1)</f>
        <v>2.5</v>
      </c>
      <c r="F862" s="42" t="s">
        <v>25</v>
      </c>
      <c r="G862" s="11">
        <f>E862/_xlfn.XLOOKUP(A862,Data!$A$1:$A$36,Data!$B$1:$B$36,0,0,1)</f>
        <v>0.11363636363636363</v>
      </c>
      <c r="H862" s="9" t="str">
        <f>VLOOKUP(F862,[1]Data!F:G,2,FALSE)</f>
        <v>Europe</v>
      </c>
    </row>
    <row r="863" spans="1:8" x14ac:dyDescent="0.2">
      <c r="A863" s="9" t="s">
        <v>287</v>
      </c>
      <c r="B863" s="9" t="s">
        <v>289</v>
      </c>
      <c r="C863" s="8" t="s">
        <v>51</v>
      </c>
      <c r="D863" s="8">
        <v>5</v>
      </c>
      <c r="E863" s="8">
        <f>_xlfn.XLOOKUP(D863,Data!$K$2:$K$9,Data!$L$2:$L$9,0,0,1)</f>
        <v>2</v>
      </c>
      <c r="F863" s="42" t="s">
        <v>38</v>
      </c>
      <c r="G863" s="11">
        <f>E863/_xlfn.XLOOKUP(A863,Data!$A$1:$A$36,Data!$B$1:$B$36,0,0,1)</f>
        <v>9.0909090909090912E-2</v>
      </c>
      <c r="H863" s="9" t="str">
        <f>VLOOKUP(F863,[1]Data!F:G,2,FALSE)</f>
        <v>Europe</v>
      </c>
    </row>
    <row r="864" spans="1:8" x14ac:dyDescent="0.2">
      <c r="A864" s="9" t="s">
        <v>287</v>
      </c>
      <c r="B864" s="9" t="s">
        <v>289</v>
      </c>
      <c r="C864" s="8" t="s">
        <v>51</v>
      </c>
      <c r="D864" s="8">
        <v>6</v>
      </c>
      <c r="E864" s="8">
        <f>_xlfn.XLOOKUP(D864,Data!$K$2:$K$9,Data!$L$2:$L$9,0,0,1)</f>
        <v>1.5</v>
      </c>
      <c r="F864" s="42" t="s">
        <v>141</v>
      </c>
      <c r="G864" s="11">
        <f>E864/_xlfn.XLOOKUP(A864,Data!$A$1:$A$36,Data!$B$1:$B$36,0,0,1)</f>
        <v>6.8181818181818177E-2</v>
      </c>
      <c r="H864" s="9" t="str">
        <f>VLOOKUP(F864,[1]Data!F:G,2,FALSE)</f>
        <v>Europe</v>
      </c>
    </row>
    <row r="865" spans="1:8" x14ac:dyDescent="0.2">
      <c r="A865" s="9" t="s">
        <v>287</v>
      </c>
      <c r="B865" s="9" t="s">
        <v>289</v>
      </c>
      <c r="C865" s="8" t="s">
        <v>51</v>
      </c>
      <c r="D865" s="8">
        <v>7</v>
      </c>
      <c r="E865" s="8">
        <f>_xlfn.XLOOKUP(D865,Data!$K$2:$K$9,Data!$L$2:$L$9,0,0,1)</f>
        <v>1</v>
      </c>
      <c r="F865" s="42" t="s">
        <v>71</v>
      </c>
      <c r="G865" s="11">
        <f>E865/_xlfn.XLOOKUP(A865,Data!$A$1:$A$36,Data!$B$1:$B$36,0,0,1)</f>
        <v>4.5454545454545456E-2</v>
      </c>
      <c r="H865" s="9" t="str">
        <f>VLOOKUP(F865,[1]Data!F:G,2,FALSE)</f>
        <v>Oceania</v>
      </c>
    </row>
    <row r="866" spans="1:8" x14ac:dyDescent="0.2">
      <c r="A866" s="9" t="s">
        <v>287</v>
      </c>
      <c r="B866" s="9" t="s">
        <v>289</v>
      </c>
      <c r="C866" s="8" t="s">
        <v>51</v>
      </c>
      <c r="D866" s="8">
        <v>8</v>
      </c>
      <c r="E866" s="8">
        <f>_xlfn.XLOOKUP(D866,Data!$K$2:$K$9,Data!$L$2:$L$9,0,0,1)</f>
        <v>0.5</v>
      </c>
      <c r="F866" s="42" t="s">
        <v>31</v>
      </c>
      <c r="G866" s="11">
        <f>E866/_xlfn.XLOOKUP(A866,Data!$A$1:$A$36,Data!$B$1:$B$36,0,0,1)</f>
        <v>2.2727272727272728E-2</v>
      </c>
      <c r="H866" s="9" t="str">
        <f>VLOOKUP(F866,[1]Data!F:G,2,FALSE)</f>
        <v>Europe</v>
      </c>
    </row>
    <row r="867" spans="1:8" x14ac:dyDescent="0.2">
      <c r="A867" s="9" t="s">
        <v>287</v>
      </c>
      <c r="B867" s="9" t="s">
        <v>290</v>
      </c>
      <c r="C867" s="8" t="s">
        <v>51</v>
      </c>
      <c r="D867" s="8">
        <v>1</v>
      </c>
      <c r="E867" s="8">
        <f>_xlfn.XLOOKUP(D867,Data!$K$2:$K$9,Data!$L$2:$L$9,0,0,1)</f>
        <v>10</v>
      </c>
      <c r="F867" s="9" t="s">
        <v>71</v>
      </c>
      <c r="G867" s="11">
        <f>E867/_xlfn.XLOOKUP(A867,Data!$A$1:$A$36,Data!$B$1:$B$36,0,0,1)</f>
        <v>0.45454545454545453</v>
      </c>
      <c r="H867" s="9" t="str">
        <f>VLOOKUP(F867,[1]Data!F:G,2,FALSE)</f>
        <v>Oceania</v>
      </c>
    </row>
    <row r="868" spans="1:8" x14ac:dyDescent="0.2">
      <c r="A868" s="9" t="s">
        <v>287</v>
      </c>
      <c r="B868" s="9" t="s">
        <v>290</v>
      </c>
      <c r="C868" s="8" t="s">
        <v>51</v>
      </c>
      <c r="D868" s="8">
        <v>2</v>
      </c>
      <c r="E868" s="8">
        <f>_xlfn.XLOOKUP(D868,Data!$K$2:$K$9,Data!$L$2:$L$9,0,0,1)</f>
        <v>7</v>
      </c>
      <c r="F868" s="9" t="s">
        <v>26</v>
      </c>
      <c r="G868" s="11">
        <f>E868/_xlfn.XLOOKUP(A868,Data!$A$1:$A$36,Data!$B$1:$B$36,0,0,1)</f>
        <v>0.31818181818181818</v>
      </c>
      <c r="H868" s="9" t="str">
        <f>VLOOKUP(F868,[1]Data!F:G,2,FALSE)</f>
        <v>Europe</v>
      </c>
    </row>
    <row r="869" spans="1:8" x14ac:dyDescent="0.2">
      <c r="A869" s="9" t="s">
        <v>287</v>
      </c>
      <c r="B869" s="9" t="s">
        <v>290</v>
      </c>
      <c r="C869" s="8" t="s">
        <v>51</v>
      </c>
      <c r="D869" s="8">
        <v>3</v>
      </c>
      <c r="E869" s="8">
        <f>_xlfn.XLOOKUP(D869,Data!$K$2:$K$9,Data!$L$2:$L$9,0,0,1)</f>
        <v>5</v>
      </c>
      <c r="F869" s="9" t="s">
        <v>27</v>
      </c>
      <c r="G869" s="11">
        <f>E869/_xlfn.XLOOKUP(A869,Data!$A$1:$A$36,Data!$B$1:$B$36,0,0,1)</f>
        <v>0.22727272727272727</v>
      </c>
      <c r="H869" s="9" t="str">
        <f>VLOOKUP(F869,[1]Data!F:G,2,FALSE)</f>
        <v>Europe</v>
      </c>
    </row>
    <row r="870" spans="1:8" x14ac:dyDescent="0.2">
      <c r="A870" s="9" t="s">
        <v>287</v>
      </c>
      <c r="B870" s="9" t="s">
        <v>290</v>
      </c>
      <c r="C870" s="8" t="s">
        <v>51</v>
      </c>
      <c r="D870" s="8">
        <v>4</v>
      </c>
      <c r="E870" s="8">
        <f>_xlfn.XLOOKUP(D870,Data!$K$2:$K$9,Data!$L$2:$L$9,0,0,1)</f>
        <v>2.5</v>
      </c>
      <c r="F870" s="9" t="s">
        <v>38</v>
      </c>
      <c r="G870" s="11">
        <f>E870/_xlfn.XLOOKUP(A870,Data!$A$1:$A$36,Data!$B$1:$B$36,0,0,1)</f>
        <v>0.11363636363636363</v>
      </c>
      <c r="H870" s="9" t="str">
        <f>VLOOKUP(F870,[1]Data!F:G,2,FALSE)</f>
        <v>Europe</v>
      </c>
    </row>
    <row r="871" spans="1:8" x14ac:dyDescent="0.2">
      <c r="A871" s="9" t="s">
        <v>287</v>
      </c>
      <c r="B871" s="9" t="s">
        <v>290</v>
      </c>
      <c r="C871" s="8" t="s">
        <v>51</v>
      </c>
      <c r="D871" s="8">
        <v>5</v>
      </c>
      <c r="E871" s="8">
        <f>_xlfn.XLOOKUP(D871,Data!$K$2:$K$9,Data!$L$2:$L$9,0,0,1)</f>
        <v>2</v>
      </c>
      <c r="F871" s="9" t="s">
        <v>27</v>
      </c>
      <c r="G871" s="11">
        <f>E871/_xlfn.XLOOKUP(A871,Data!$A$1:$A$36,Data!$B$1:$B$36,0,0,1)</f>
        <v>9.0909090909090912E-2</v>
      </c>
      <c r="H871" s="9" t="str">
        <f>VLOOKUP(F871,[1]Data!F:G,2,FALSE)</f>
        <v>Europe</v>
      </c>
    </row>
    <row r="872" spans="1:8" x14ac:dyDescent="0.2">
      <c r="A872" s="9" t="s">
        <v>287</v>
      </c>
      <c r="B872" s="9" t="s">
        <v>290</v>
      </c>
      <c r="C872" s="8" t="s">
        <v>51</v>
      </c>
      <c r="D872" s="8">
        <v>6</v>
      </c>
      <c r="E872" s="8">
        <f>_xlfn.XLOOKUP(D872,Data!$K$2:$K$9,Data!$L$2:$L$9,0,0,1)</f>
        <v>1.5</v>
      </c>
      <c r="F872" s="9" t="s">
        <v>26</v>
      </c>
      <c r="G872" s="11">
        <f>E872/_xlfn.XLOOKUP(A872,Data!$A$1:$A$36,Data!$B$1:$B$36,0,0,1)</f>
        <v>6.8181818181818177E-2</v>
      </c>
      <c r="H872" s="9" t="str">
        <f>VLOOKUP(F872,[1]Data!F:G,2,FALSE)</f>
        <v>Europe</v>
      </c>
    </row>
    <row r="873" spans="1:8" x14ac:dyDescent="0.2">
      <c r="A873" s="9" t="s">
        <v>287</v>
      </c>
      <c r="B873" s="9" t="s">
        <v>290</v>
      </c>
      <c r="C873" s="8" t="s">
        <v>51</v>
      </c>
      <c r="D873" s="8">
        <v>7</v>
      </c>
      <c r="E873" s="8">
        <f>_xlfn.XLOOKUP(D873,Data!$K$2:$K$9,Data!$L$2:$L$9,0,0,1)</f>
        <v>1</v>
      </c>
      <c r="F873" s="9" t="s">
        <v>19</v>
      </c>
      <c r="G873" s="11">
        <f>E873/_xlfn.XLOOKUP(A873,Data!$A$1:$A$36,Data!$B$1:$B$36,0,0,1)</f>
        <v>4.5454545454545456E-2</v>
      </c>
      <c r="H873" s="9" t="str">
        <f>VLOOKUP(F873,[1]Data!F:G,2,FALSE)</f>
        <v>South America</v>
      </c>
    </row>
    <row r="874" spans="1:8" x14ac:dyDescent="0.2">
      <c r="A874" s="9" t="s">
        <v>287</v>
      </c>
      <c r="B874" s="9" t="s">
        <v>290</v>
      </c>
      <c r="C874" s="8" t="s">
        <v>51</v>
      </c>
      <c r="D874" s="8">
        <v>8</v>
      </c>
      <c r="E874" s="8">
        <f>_xlfn.XLOOKUP(D874,Data!$K$2:$K$9,Data!$L$2:$L$9,0,0,1)</f>
        <v>0.5</v>
      </c>
      <c r="F874" s="9" t="s">
        <v>14</v>
      </c>
      <c r="G874" s="11">
        <f>E874/_xlfn.XLOOKUP(A874,Data!$A$1:$A$36,Data!$B$1:$B$36,0,0,1)</f>
        <v>2.2727272727272728E-2</v>
      </c>
      <c r="H874" s="9" t="str">
        <f>VLOOKUP(F874,[1]Data!F:G,2,FALSE)</f>
        <v>North America</v>
      </c>
    </row>
    <row r="875" spans="1:8" x14ac:dyDescent="0.2">
      <c r="A875" s="9" t="s">
        <v>287</v>
      </c>
      <c r="B875" s="9" t="s">
        <v>291</v>
      </c>
      <c r="C875" s="8" t="s">
        <v>51</v>
      </c>
      <c r="D875" s="8">
        <v>1</v>
      </c>
      <c r="E875" s="8">
        <f>_xlfn.XLOOKUP(D875,Data!$K$2:$K$9,Data!$L$2:$L$9,0,0,1)</f>
        <v>10</v>
      </c>
      <c r="F875" s="9" t="s">
        <v>27</v>
      </c>
      <c r="G875" s="11">
        <f>E875/_xlfn.XLOOKUP(A875,Data!$A$1:$A$36,Data!$B$1:$B$36,0,0,1)</f>
        <v>0.45454545454545453</v>
      </c>
      <c r="H875" s="9" t="str">
        <f>VLOOKUP(F875,[1]Data!F:G,2,FALSE)</f>
        <v>Europe</v>
      </c>
    </row>
    <row r="876" spans="1:8" x14ac:dyDescent="0.2">
      <c r="A876" s="9" t="s">
        <v>287</v>
      </c>
      <c r="B876" s="9" t="s">
        <v>291</v>
      </c>
      <c r="C876" s="8" t="s">
        <v>51</v>
      </c>
      <c r="D876" s="8">
        <v>2</v>
      </c>
      <c r="E876" s="8">
        <f>_xlfn.XLOOKUP(D876,Data!$K$2:$K$9,Data!$L$2:$L$9,0,0,1)</f>
        <v>7</v>
      </c>
      <c r="F876" s="9" t="s">
        <v>71</v>
      </c>
      <c r="G876" s="11">
        <f>E876/_xlfn.XLOOKUP(A876,Data!$A$1:$A$36,Data!$B$1:$B$36,0,0,1)</f>
        <v>0.31818181818181818</v>
      </c>
      <c r="H876" s="9" t="str">
        <f>VLOOKUP(F876,[1]Data!F:G,2,FALSE)</f>
        <v>Oceania</v>
      </c>
    </row>
    <row r="877" spans="1:8" x14ac:dyDescent="0.2">
      <c r="A877" s="9" t="s">
        <v>287</v>
      </c>
      <c r="B877" s="9" t="s">
        <v>291</v>
      </c>
      <c r="C877" s="8" t="s">
        <v>51</v>
      </c>
      <c r="D877" s="8">
        <v>3</v>
      </c>
      <c r="E877" s="8">
        <f>_xlfn.XLOOKUP(D877,Data!$K$2:$K$9,Data!$L$2:$L$9,0,0,1)</f>
        <v>5</v>
      </c>
      <c r="F877" s="9" t="s">
        <v>26</v>
      </c>
      <c r="G877" s="11">
        <f>E877/_xlfn.XLOOKUP(A877,Data!$A$1:$A$36,Data!$B$1:$B$36,0,0,1)</f>
        <v>0.22727272727272727</v>
      </c>
      <c r="H877" s="9" t="str">
        <f>VLOOKUP(F877,[1]Data!F:G,2,FALSE)</f>
        <v>Europe</v>
      </c>
    </row>
    <row r="878" spans="1:8" x14ac:dyDescent="0.2">
      <c r="A878" s="9" t="s">
        <v>287</v>
      </c>
      <c r="B878" s="9" t="s">
        <v>291</v>
      </c>
      <c r="C878" s="8" t="s">
        <v>51</v>
      </c>
      <c r="D878" s="8">
        <v>4</v>
      </c>
      <c r="E878" s="8">
        <f>_xlfn.XLOOKUP(D878,Data!$K$2:$K$9,Data!$L$2:$L$9,0,0,1)</f>
        <v>2.5</v>
      </c>
      <c r="F878" s="9" t="s">
        <v>38</v>
      </c>
      <c r="G878" s="11">
        <f>E878/_xlfn.XLOOKUP(A878,Data!$A$1:$A$36,Data!$B$1:$B$36,0,0,1)</f>
        <v>0.11363636363636363</v>
      </c>
      <c r="H878" s="9" t="str">
        <f>VLOOKUP(F878,[1]Data!F:G,2,FALSE)</f>
        <v>Europe</v>
      </c>
    </row>
    <row r="879" spans="1:8" x14ac:dyDescent="0.2">
      <c r="A879" s="9" t="s">
        <v>287</v>
      </c>
      <c r="B879" s="9" t="s">
        <v>291</v>
      </c>
      <c r="C879" s="8" t="s">
        <v>51</v>
      </c>
      <c r="D879" s="8">
        <v>5</v>
      </c>
      <c r="E879" s="8">
        <f>_xlfn.XLOOKUP(D879,Data!$K$2:$K$9,Data!$L$2:$L$9,0,0,1)</f>
        <v>2</v>
      </c>
      <c r="F879" s="9" t="s">
        <v>35</v>
      </c>
      <c r="G879" s="11">
        <f>E879/_xlfn.XLOOKUP(A879,Data!$A$1:$A$36,Data!$B$1:$B$36,0,0,1)</f>
        <v>9.0909090909090912E-2</v>
      </c>
      <c r="H879" s="9" t="str">
        <f>VLOOKUP(F879,[1]Data!F:G,2,FALSE)</f>
        <v>North America</v>
      </c>
    </row>
    <row r="880" spans="1:8" x14ac:dyDescent="0.2">
      <c r="A880" s="9" t="s">
        <v>287</v>
      </c>
      <c r="B880" s="9" t="s">
        <v>291</v>
      </c>
      <c r="C880" s="8" t="s">
        <v>51</v>
      </c>
      <c r="D880" s="8">
        <v>6</v>
      </c>
      <c r="E880" s="8">
        <f>_xlfn.XLOOKUP(D880,Data!$K$2:$K$9,Data!$L$2:$L$9,0,0,1)</f>
        <v>1.5</v>
      </c>
      <c r="F880" s="9" t="s">
        <v>17</v>
      </c>
      <c r="G880" s="11">
        <f>E880/_xlfn.XLOOKUP(A880,Data!$A$1:$A$36,Data!$B$1:$B$36,0,0,1)</f>
        <v>6.8181818181818177E-2</v>
      </c>
      <c r="H880" s="9" t="str">
        <f>VLOOKUP(F880,[1]Data!F:G,2,FALSE)</f>
        <v>Asia</v>
      </c>
    </row>
    <row r="881" spans="1:8" x14ac:dyDescent="0.2">
      <c r="A881" s="9" t="s">
        <v>287</v>
      </c>
      <c r="B881" s="9" t="s">
        <v>291</v>
      </c>
      <c r="C881" s="8" t="s">
        <v>51</v>
      </c>
      <c r="D881" s="8">
        <v>7</v>
      </c>
      <c r="E881" s="8">
        <f>_xlfn.XLOOKUP(D881,Data!$K$2:$K$9,Data!$L$2:$L$9,0,0,1)</f>
        <v>1</v>
      </c>
      <c r="F881" s="9" t="s">
        <v>59</v>
      </c>
      <c r="G881" s="11">
        <f>E881/_xlfn.XLOOKUP(A881,Data!$A$1:$A$36,Data!$B$1:$B$36,0,0,1)</f>
        <v>4.5454545454545456E-2</v>
      </c>
      <c r="H881" s="9" t="str">
        <f>VLOOKUP(F881,[1]Data!F:G,2,FALSE)</f>
        <v>Europe</v>
      </c>
    </row>
    <row r="882" spans="1:8" x14ac:dyDescent="0.2">
      <c r="A882" s="9" t="s">
        <v>287</v>
      </c>
      <c r="B882" s="9" t="s">
        <v>291</v>
      </c>
      <c r="C882" s="8" t="s">
        <v>51</v>
      </c>
      <c r="D882" s="8">
        <v>8</v>
      </c>
      <c r="E882" s="8">
        <f>_xlfn.XLOOKUP(D882,Data!$K$2:$K$9,Data!$L$2:$L$9,0,0,1)</f>
        <v>0.5</v>
      </c>
      <c r="F882" s="9" t="s">
        <v>14</v>
      </c>
      <c r="G882" s="11">
        <f>E882/_xlfn.XLOOKUP(A882,Data!$A$1:$A$36,Data!$B$1:$B$36,0,0,1)</f>
        <v>2.2727272727272728E-2</v>
      </c>
      <c r="H882" s="9" t="str">
        <f>VLOOKUP(F882,[1]Data!F:G,2,FALSE)</f>
        <v>North America</v>
      </c>
    </row>
    <row r="883" spans="1:8" x14ac:dyDescent="0.2">
      <c r="A883" s="9" t="s">
        <v>287</v>
      </c>
      <c r="B883" s="9" t="s">
        <v>292</v>
      </c>
      <c r="C883" s="8" t="s">
        <v>51</v>
      </c>
      <c r="D883" s="8">
        <v>1</v>
      </c>
      <c r="E883" s="8">
        <f>_xlfn.XLOOKUP(D883,Data!$K$2:$K$9,Data!$L$2:$L$9,0,0,1)</f>
        <v>10</v>
      </c>
      <c r="F883" s="9" t="s">
        <v>71</v>
      </c>
      <c r="G883" s="11">
        <f>E883/_xlfn.XLOOKUP(A883,Data!$A$1:$A$36,Data!$B$1:$B$36,0,0,1)</f>
        <v>0.45454545454545453</v>
      </c>
      <c r="H883" s="9" t="str">
        <f>VLOOKUP(F883,[1]Data!F:G,2,FALSE)</f>
        <v>Oceania</v>
      </c>
    </row>
    <row r="884" spans="1:8" x14ac:dyDescent="0.2">
      <c r="A884" s="9" t="s">
        <v>287</v>
      </c>
      <c r="B884" s="9" t="s">
        <v>292</v>
      </c>
      <c r="C884" s="8" t="s">
        <v>51</v>
      </c>
      <c r="D884" s="8">
        <v>2</v>
      </c>
      <c r="E884" s="8">
        <f>_xlfn.XLOOKUP(D884,Data!$K$2:$K$9,Data!$L$2:$L$9,0,0,1)</f>
        <v>7</v>
      </c>
      <c r="F884" s="9" t="s">
        <v>38</v>
      </c>
      <c r="G884" s="11">
        <f>E884/_xlfn.XLOOKUP(A884,Data!$A$1:$A$36,Data!$B$1:$B$36,0,0,1)</f>
        <v>0.31818181818181818</v>
      </c>
      <c r="H884" s="9" t="str">
        <f>VLOOKUP(F884,[1]Data!F:G,2,FALSE)</f>
        <v>Europe</v>
      </c>
    </row>
    <row r="885" spans="1:8" x14ac:dyDescent="0.2">
      <c r="A885" s="9" t="s">
        <v>287</v>
      </c>
      <c r="B885" s="9" t="s">
        <v>292</v>
      </c>
      <c r="C885" s="8" t="s">
        <v>51</v>
      </c>
      <c r="D885" s="8">
        <v>3</v>
      </c>
      <c r="E885" s="8">
        <f>_xlfn.XLOOKUP(D885,Data!$K$2:$K$9,Data!$L$2:$L$9,0,0,1)</f>
        <v>5</v>
      </c>
      <c r="F885" s="9" t="s">
        <v>27</v>
      </c>
      <c r="G885" s="11">
        <f>E885/_xlfn.XLOOKUP(A885,Data!$A$1:$A$36,Data!$B$1:$B$36,0,0,1)</f>
        <v>0.22727272727272727</v>
      </c>
      <c r="H885" s="9" t="str">
        <f>VLOOKUP(F885,[1]Data!F:G,2,FALSE)</f>
        <v>Europe</v>
      </c>
    </row>
    <row r="886" spans="1:8" x14ac:dyDescent="0.2">
      <c r="A886" s="9" t="s">
        <v>287</v>
      </c>
      <c r="B886" s="9" t="s">
        <v>292</v>
      </c>
      <c r="C886" s="8" t="s">
        <v>51</v>
      </c>
      <c r="D886" s="8">
        <v>4</v>
      </c>
      <c r="E886" s="8">
        <f>_xlfn.XLOOKUP(D886,Data!$K$2:$K$9,Data!$L$2:$L$9,0,0,1)</f>
        <v>2.5</v>
      </c>
      <c r="F886" s="9" t="s">
        <v>27</v>
      </c>
      <c r="G886" s="11">
        <f>E886/_xlfn.XLOOKUP(A886,Data!$A$1:$A$36,Data!$B$1:$B$36,0,0,1)</f>
        <v>0.11363636363636363</v>
      </c>
      <c r="H886" s="9" t="str">
        <f>VLOOKUP(F886,[1]Data!F:G,2,FALSE)</f>
        <v>Europe</v>
      </c>
    </row>
    <row r="887" spans="1:8" x14ac:dyDescent="0.2">
      <c r="A887" s="9" t="s">
        <v>287</v>
      </c>
      <c r="B887" s="9" t="s">
        <v>292</v>
      </c>
      <c r="C887" s="8" t="s">
        <v>51</v>
      </c>
      <c r="D887" s="8">
        <v>5</v>
      </c>
      <c r="E887" s="8">
        <f>_xlfn.XLOOKUP(D887,Data!$K$2:$K$9,Data!$L$2:$L$9,0,0,1)</f>
        <v>2</v>
      </c>
      <c r="F887" s="9" t="s">
        <v>26</v>
      </c>
      <c r="G887" s="11">
        <f>E887/_xlfn.XLOOKUP(A887,Data!$A$1:$A$36,Data!$B$1:$B$36,0,0,1)</f>
        <v>9.0909090909090912E-2</v>
      </c>
      <c r="H887" s="9" t="str">
        <f>VLOOKUP(F887,[1]Data!F:G,2,FALSE)</f>
        <v>Europe</v>
      </c>
    </row>
    <row r="888" spans="1:8" x14ac:dyDescent="0.2">
      <c r="A888" s="9" t="s">
        <v>287</v>
      </c>
      <c r="B888" s="9" t="s">
        <v>292</v>
      </c>
      <c r="C888" s="8" t="s">
        <v>51</v>
      </c>
      <c r="D888" s="8">
        <v>6</v>
      </c>
      <c r="E888" s="8">
        <f>_xlfn.XLOOKUP(D888,Data!$K$2:$K$9,Data!$L$2:$L$9,0,0,1)</f>
        <v>1.5</v>
      </c>
      <c r="F888" s="9" t="s">
        <v>35</v>
      </c>
      <c r="G888" s="11">
        <f>E888/_xlfn.XLOOKUP(A888,Data!$A$1:$A$36,Data!$B$1:$B$36,0,0,1)</f>
        <v>6.8181818181818177E-2</v>
      </c>
      <c r="H888" s="9" t="str">
        <f>VLOOKUP(F888,[1]Data!F:G,2,FALSE)</f>
        <v>North America</v>
      </c>
    </row>
    <row r="889" spans="1:8" x14ac:dyDescent="0.2">
      <c r="A889" s="9" t="s">
        <v>287</v>
      </c>
      <c r="B889" s="9" t="s">
        <v>292</v>
      </c>
      <c r="C889" s="8" t="s">
        <v>51</v>
      </c>
      <c r="D889" s="8">
        <v>7</v>
      </c>
      <c r="E889" s="8">
        <f>_xlfn.XLOOKUP(D889,Data!$K$2:$K$9,Data!$L$2:$L$9,0,0,1)</f>
        <v>1</v>
      </c>
      <c r="F889" s="9" t="s">
        <v>26</v>
      </c>
      <c r="G889" s="11">
        <f>E889/_xlfn.XLOOKUP(A889,Data!$A$1:$A$36,Data!$B$1:$B$36,0,0,1)</f>
        <v>4.5454545454545456E-2</v>
      </c>
      <c r="H889" s="9" t="str">
        <f>VLOOKUP(F889,[1]Data!F:G,2,FALSE)</f>
        <v>Europe</v>
      </c>
    </row>
    <row r="890" spans="1:8" x14ac:dyDescent="0.2">
      <c r="A890" s="9" t="s">
        <v>287</v>
      </c>
      <c r="B890" s="9" t="s">
        <v>292</v>
      </c>
      <c r="C890" s="8" t="s">
        <v>51</v>
      </c>
      <c r="D890" s="8">
        <v>8</v>
      </c>
      <c r="E890" s="8">
        <f>_xlfn.XLOOKUP(D890,Data!$K$2:$K$9,Data!$L$2:$L$9,0,0,1)</f>
        <v>0.5</v>
      </c>
      <c r="F890" s="9" t="s">
        <v>25</v>
      </c>
      <c r="G890" s="11">
        <f>E890/_xlfn.XLOOKUP(A890,Data!$A$1:$A$36,Data!$B$1:$B$36,0,0,1)</f>
        <v>2.2727272727272728E-2</v>
      </c>
      <c r="H890" s="9" t="str">
        <f>VLOOKUP(F890,[1]Data!F:G,2,FALSE)</f>
        <v>Europe</v>
      </c>
    </row>
    <row r="891" spans="1:8" x14ac:dyDescent="0.2">
      <c r="A891" s="9" t="s">
        <v>287</v>
      </c>
      <c r="B891" s="9" t="s">
        <v>293</v>
      </c>
      <c r="C891" s="8" t="s">
        <v>51</v>
      </c>
      <c r="D891" s="8">
        <v>1</v>
      </c>
      <c r="E891" s="8">
        <f>_xlfn.XLOOKUP(D891,Data!$K$2:$K$9,Data!$L$2:$L$9,0,0,1)</f>
        <v>10</v>
      </c>
      <c r="F891" s="42" t="s">
        <v>45</v>
      </c>
      <c r="G891" s="11">
        <f>E891/_xlfn.XLOOKUP(A891,Data!$A$1:$A$36,Data!$B$1:$B$36,0,0,1)</f>
        <v>0.45454545454545453</v>
      </c>
      <c r="H891" s="9" t="str">
        <f>VLOOKUP(F891,[1]Data!F:G,2,FALSE)</f>
        <v>North America</v>
      </c>
    </row>
    <row r="892" spans="1:8" x14ac:dyDescent="0.2">
      <c r="A892" s="9" t="s">
        <v>287</v>
      </c>
      <c r="B892" s="9" t="s">
        <v>293</v>
      </c>
      <c r="C892" s="8" t="s">
        <v>51</v>
      </c>
      <c r="D892" s="8">
        <v>2</v>
      </c>
      <c r="E892" s="8">
        <f>_xlfn.XLOOKUP(D892,Data!$K$2:$K$9,Data!$L$2:$L$9,0,0,1)</f>
        <v>7</v>
      </c>
      <c r="F892" s="9" t="s">
        <v>71</v>
      </c>
      <c r="G892" s="11">
        <f>E892/_xlfn.XLOOKUP(A892,Data!$A$1:$A$36,Data!$B$1:$B$36,0,0,1)</f>
        <v>0.31818181818181818</v>
      </c>
      <c r="H892" s="9" t="str">
        <f>VLOOKUP(F892,[1]Data!F:G,2,FALSE)</f>
        <v>Oceania</v>
      </c>
    </row>
    <row r="893" spans="1:8" x14ac:dyDescent="0.2">
      <c r="A893" s="9" t="s">
        <v>287</v>
      </c>
      <c r="B893" s="9" t="s">
        <v>293</v>
      </c>
      <c r="C893" s="8" t="s">
        <v>51</v>
      </c>
      <c r="D893" s="8">
        <v>3</v>
      </c>
      <c r="E893" s="8">
        <f>_xlfn.XLOOKUP(D893,Data!$K$2:$K$9,Data!$L$2:$L$9,0,0,1)</f>
        <v>5</v>
      </c>
      <c r="F893" s="9" t="s">
        <v>27</v>
      </c>
      <c r="G893" s="11">
        <f>E893/_xlfn.XLOOKUP(A893,Data!$A$1:$A$36,Data!$B$1:$B$36,0,0,1)</f>
        <v>0.22727272727272727</v>
      </c>
      <c r="H893" s="9" t="str">
        <f>VLOOKUP(F893,[1]Data!F:G,2,FALSE)</f>
        <v>Europe</v>
      </c>
    </row>
    <row r="894" spans="1:8" x14ac:dyDescent="0.2">
      <c r="A894" s="9" t="s">
        <v>287</v>
      </c>
      <c r="B894" s="9" t="s">
        <v>293</v>
      </c>
      <c r="C894" s="8" t="s">
        <v>51</v>
      </c>
      <c r="D894" s="8">
        <v>4</v>
      </c>
      <c r="E894" s="8">
        <f>_xlfn.XLOOKUP(D894,Data!$K$2:$K$9,Data!$L$2:$L$9,0,0,1)</f>
        <v>2.5</v>
      </c>
      <c r="F894" s="42" t="s">
        <v>31</v>
      </c>
      <c r="G894" s="11">
        <f>E894/_xlfn.XLOOKUP(A894,Data!$A$1:$A$36,Data!$B$1:$B$36,0,0,1)</f>
        <v>0.11363636363636363</v>
      </c>
      <c r="H894" s="9" t="str">
        <f>VLOOKUP(F894,[1]Data!F:G,2,FALSE)</f>
        <v>Europe</v>
      </c>
    </row>
    <row r="895" spans="1:8" x14ac:dyDescent="0.2">
      <c r="A895" s="9" t="s">
        <v>287</v>
      </c>
      <c r="B895" s="9" t="s">
        <v>293</v>
      </c>
      <c r="C895" s="8" t="s">
        <v>51</v>
      </c>
      <c r="D895" s="8">
        <v>5</v>
      </c>
      <c r="E895" s="8">
        <f>_xlfn.XLOOKUP(D895,Data!$K$2:$K$9,Data!$L$2:$L$9,0,0,1)</f>
        <v>2</v>
      </c>
      <c r="F895" s="9" t="s">
        <v>25</v>
      </c>
      <c r="G895" s="11">
        <f>E895/_xlfn.XLOOKUP(A895,Data!$A$1:$A$36,Data!$B$1:$B$36,0,0,1)</f>
        <v>9.0909090909090912E-2</v>
      </c>
      <c r="H895" s="9" t="str">
        <f>VLOOKUP(F895,[1]Data!F:G,2,FALSE)</f>
        <v>Europe</v>
      </c>
    </row>
    <row r="896" spans="1:8" x14ac:dyDescent="0.2">
      <c r="A896" s="9" t="s">
        <v>287</v>
      </c>
      <c r="B896" s="9" t="s">
        <v>293</v>
      </c>
      <c r="C896" s="8" t="s">
        <v>51</v>
      </c>
      <c r="D896" s="8">
        <v>6</v>
      </c>
      <c r="E896" s="8">
        <f>_xlfn.XLOOKUP(D896,Data!$K$2:$K$9,Data!$L$2:$L$9,0,0,1)</f>
        <v>1.5</v>
      </c>
      <c r="F896" s="9" t="s">
        <v>26</v>
      </c>
      <c r="G896" s="11">
        <f>E896/_xlfn.XLOOKUP(A896,Data!$A$1:$A$36,Data!$B$1:$B$36,0,0,1)</f>
        <v>6.8181818181818177E-2</v>
      </c>
      <c r="H896" s="9" t="str">
        <f>VLOOKUP(F896,[1]Data!F:G,2,FALSE)</f>
        <v>Europe</v>
      </c>
    </row>
    <row r="897" spans="1:8" x14ac:dyDescent="0.2">
      <c r="A897" s="9" t="s">
        <v>287</v>
      </c>
      <c r="B897" s="9" t="s">
        <v>293</v>
      </c>
      <c r="C897" s="8" t="s">
        <v>51</v>
      </c>
      <c r="D897" s="8">
        <v>7</v>
      </c>
      <c r="E897" s="8">
        <f>_xlfn.XLOOKUP(D897,Data!$K$2:$K$9,Data!$L$2:$L$9,0,0,1)</f>
        <v>1</v>
      </c>
      <c r="F897" s="9" t="s">
        <v>10</v>
      </c>
      <c r="G897" s="11">
        <f>E897/_xlfn.XLOOKUP(A897,Data!$A$1:$A$36,Data!$B$1:$B$36,0,0,1)</f>
        <v>4.5454545454545456E-2</v>
      </c>
      <c r="H897" s="9" t="str">
        <f>VLOOKUP(F897,[1]Data!F:G,2,FALSE)</f>
        <v>Oceania</v>
      </c>
    </row>
    <row r="898" spans="1:8" x14ac:dyDescent="0.2">
      <c r="A898" s="9" t="s">
        <v>287</v>
      </c>
      <c r="B898" s="9" t="s">
        <v>293</v>
      </c>
      <c r="C898" s="8" t="s">
        <v>51</v>
      </c>
      <c r="D898" s="8">
        <v>8</v>
      </c>
      <c r="E898" s="8">
        <f>_xlfn.XLOOKUP(D898,Data!$K$2:$K$9,Data!$L$2:$L$9,0,0,1)</f>
        <v>0.5</v>
      </c>
      <c r="F898" s="9" t="s">
        <v>14</v>
      </c>
      <c r="G898" s="11">
        <f>E898/_xlfn.XLOOKUP(A898,Data!$A$1:$A$36,Data!$B$1:$B$36,0,0,1)</f>
        <v>2.2727272727272728E-2</v>
      </c>
      <c r="H898" s="9" t="str">
        <f>VLOOKUP(F898,[1]Data!F:G,2,FALSE)</f>
        <v>North America</v>
      </c>
    </row>
    <row r="899" spans="1:8" x14ac:dyDescent="0.2">
      <c r="A899" s="9" t="s">
        <v>287</v>
      </c>
      <c r="B899" s="9" t="s">
        <v>294</v>
      </c>
      <c r="C899" s="8" t="s">
        <v>51</v>
      </c>
      <c r="D899" s="8">
        <v>1</v>
      </c>
      <c r="E899" s="8">
        <f>_xlfn.XLOOKUP(D899,Data!$K$2:$K$9,Data!$L$2:$L$9,0,0,1)</f>
        <v>10</v>
      </c>
      <c r="F899" s="9" t="s">
        <v>31</v>
      </c>
      <c r="G899" s="11">
        <f>E899/_xlfn.XLOOKUP(A899,Data!$A$1:$A$36,Data!$B$1:$B$36,0,0,1)</f>
        <v>0.45454545454545453</v>
      </c>
      <c r="H899" s="9" t="str">
        <f>VLOOKUP(F899,[1]Data!F:G,2,FALSE)</f>
        <v>Europe</v>
      </c>
    </row>
    <row r="900" spans="1:8" x14ac:dyDescent="0.2">
      <c r="A900" s="9" t="s">
        <v>287</v>
      </c>
      <c r="B900" s="9" t="s">
        <v>294</v>
      </c>
      <c r="C900" s="8" t="s">
        <v>51</v>
      </c>
      <c r="D900" s="8">
        <v>2</v>
      </c>
      <c r="E900" s="8">
        <f>_xlfn.XLOOKUP(D900,Data!$K$2:$K$9,Data!$L$2:$L$9,0,0,1)</f>
        <v>7</v>
      </c>
      <c r="F900" s="9" t="s">
        <v>27</v>
      </c>
      <c r="G900" s="11">
        <f>E900/_xlfn.XLOOKUP(A900,Data!$A$1:$A$36,Data!$B$1:$B$36,0,0,1)</f>
        <v>0.31818181818181818</v>
      </c>
      <c r="H900" s="9" t="str">
        <f>VLOOKUP(F900,[1]Data!F:G,2,FALSE)</f>
        <v>Europe</v>
      </c>
    </row>
    <row r="901" spans="1:8" x14ac:dyDescent="0.2">
      <c r="A901" s="9" t="s">
        <v>287</v>
      </c>
      <c r="B901" s="9" t="s">
        <v>294</v>
      </c>
      <c r="C901" s="8" t="s">
        <v>51</v>
      </c>
      <c r="D901" s="8">
        <v>3</v>
      </c>
      <c r="E901" s="8">
        <f>_xlfn.XLOOKUP(D901,Data!$K$2:$K$9,Data!$L$2:$L$9,0,0,1)</f>
        <v>5</v>
      </c>
      <c r="F901" s="9" t="s">
        <v>38</v>
      </c>
      <c r="G901" s="11">
        <f>E901/_xlfn.XLOOKUP(A901,Data!$A$1:$A$36,Data!$B$1:$B$36,0,0,1)</f>
        <v>0.22727272727272727</v>
      </c>
      <c r="H901" s="9" t="str">
        <f>VLOOKUP(F901,[1]Data!F:G,2,FALSE)</f>
        <v>Europe</v>
      </c>
    </row>
    <row r="902" spans="1:8" x14ac:dyDescent="0.2">
      <c r="A902" s="9" t="s">
        <v>287</v>
      </c>
      <c r="B902" s="9" t="s">
        <v>294</v>
      </c>
      <c r="C902" s="8" t="s">
        <v>51</v>
      </c>
      <c r="D902" s="8">
        <v>4</v>
      </c>
      <c r="E902" s="8">
        <f>_xlfn.XLOOKUP(D902,Data!$K$2:$K$9,Data!$L$2:$L$9,0,0,1)</f>
        <v>2.5</v>
      </c>
      <c r="F902" s="9" t="s">
        <v>45</v>
      </c>
      <c r="G902" s="11">
        <f>E902/_xlfn.XLOOKUP(A902,Data!$A$1:$A$36,Data!$B$1:$B$36,0,0,1)</f>
        <v>0.11363636363636363</v>
      </c>
      <c r="H902" s="9" t="str">
        <f>VLOOKUP(F902,[1]Data!F:G,2,FALSE)</f>
        <v>North America</v>
      </c>
    </row>
    <row r="903" spans="1:8" x14ac:dyDescent="0.2">
      <c r="A903" s="9" t="s">
        <v>287</v>
      </c>
      <c r="B903" s="9" t="s">
        <v>294</v>
      </c>
      <c r="C903" s="8" t="s">
        <v>51</v>
      </c>
      <c r="D903" s="8">
        <v>5</v>
      </c>
      <c r="E903" s="8">
        <f>_xlfn.XLOOKUP(D903,Data!$K$2:$K$9,Data!$L$2:$L$9,0,0,1)</f>
        <v>2</v>
      </c>
      <c r="F903" s="9" t="s">
        <v>25</v>
      </c>
      <c r="G903" s="11">
        <f>E903/_xlfn.XLOOKUP(A903,Data!$A$1:$A$36,Data!$B$1:$B$36,0,0,1)</f>
        <v>9.0909090909090912E-2</v>
      </c>
      <c r="H903" s="9" t="str">
        <f>VLOOKUP(F903,[1]Data!F:G,2,FALSE)</f>
        <v>Europe</v>
      </c>
    </row>
    <row r="904" spans="1:8" x14ac:dyDescent="0.2">
      <c r="A904" s="9" t="s">
        <v>287</v>
      </c>
      <c r="B904" s="9" t="s">
        <v>294</v>
      </c>
      <c r="C904" s="8" t="s">
        <v>51</v>
      </c>
      <c r="D904" s="8">
        <v>6</v>
      </c>
      <c r="E904" s="8">
        <f>_xlfn.XLOOKUP(D904,Data!$K$2:$K$9,Data!$L$2:$L$9,0,0,1)</f>
        <v>1.5</v>
      </c>
      <c r="F904" s="9" t="s">
        <v>54</v>
      </c>
      <c r="G904" s="11">
        <f>E904/_xlfn.XLOOKUP(A904,Data!$A$1:$A$36,Data!$B$1:$B$36,0,0,1)</f>
        <v>6.8181818181818177E-2</v>
      </c>
      <c r="H904" s="9" t="str">
        <f>VLOOKUP(F904,[1]Data!F:G,2,FALSE)</f>
        <v>Europe</v>
      </c>
    </row>
    <row r="905" spans="1:8" x14ac:dyDescent="0.2">
      <c r="A905" s="9" t="s">
        <v>287</v>
      </c>
      <c r="B905" s="9" t="s">
        <v>294</v>
      </c>
      <c r="C905" s="8" t="s">
        <v>51</v>
      </c>
      <c r="D905" s="8">
        <v>7</v>
      </c>
      <c r="E905" s="8">
        <f>_xlfn.XLOOKUP(D905,Data!$K$2:$K$9,Data!$L$2:$L$9,0,0,1)</f>
        <v>1</v>
      </c>
      <c r="F905" s="9" t="s">
        <v>59</v>
      </c>
      <c r="G905" s="11">
        <f>E905/_xlfn.XLOOKUP(A905,Data!$A$1:$A$36,Data!$B$1:$B$36,0,0,1)</f>
        <v>4.5454545454545456E-2</v>
      </c>
      <c r="H905" s="9" t="str">
        <f>VLOOKUP(F905,[1]Data!F:G,2,FALSE)</f>
        <v>Europe</v>
      </c>
    </row>
    <row r="906" spans="1:8" x14ac:dyDescent="0.2">
      <c r="A906" s="9" t="s">
        <v>287</v>
      </c>
      <c r="B906" s="9" t="s">
        <v>294</v>
      </c>
      <c r="C906" s="8" t="s">
        <v>51</v>
      </c>
      <c r="D906" s="8">
        <v>8</v>
      </c>
      <c r="E906" s="8">
        <f>_xlfn.XLOOKUP(D906,Data!$K$2:$K$9,Data!$L$2:$L$9,0,0,1)</f>
        <v>0.5</v>
      </c>
      <c r="F906" s="9" t="s">
        <v>71</v>
      </c>
      <c r="G906" s="11">
        <f>E906/_xlfn.XLOOKUP(A906,Data!$A$1:$A$36,Data!$B$1:$B$36,0,0,1)</f>
        <v>2.2727272727272728E-2</v>
      </c>
      <c r="H906" s="9" t="str">
        <f>VLOOKUP(F906,[1]Data!F:G,2,FALSE)</f>
        <v>Oceania</v>
      </c>
    </row>
    <row r="907" spans="1:8" x14ac:dyDescent="0.2">
      <c r="A907" s="9" t="s">
        <v>287</v>
      </c>
      <c r="B907" s="9" t="s">
        <v>295</v>
      </c>
      <c r="C907" s="8" t="s">
        <v>51</v>
      </c>
      <c r="D907" s="8">
        <v>1</v>
      </c>
      <c r="E907" s="8">
        <f>_xlfn.XLOOKUP(D907,Data!$K$2:$K$9,Data!$L$2:$L$9,0,0,1)</f>
        <v>10</v>
      </c>
      <c r="F907" s="42" t="s">
        <v>45</v>
      </c>
      <c r="G907" s="11">
        <f>E907/_xlfn.XLOOKUP(A907,Data!$A$1:$A$36,Data!$B$1:$B$36,0,0,1)</f>
        <v>0.45454545454545453</v>
      </c>
      <c r="H907" s="9" t="str">
        <f>VLOOKUP(F907,[1]Data!F:G,2,FALSE)</f>
        <v>North America</v>
      </c>
    </row>
    <row r="908" spans="1:8" x14ac:dyDescent="0.2">
      <c r="A908" s="9" t="s">
        <v>287</v>
      </c>
      <c r="B908" s="9" t="s">
        <v>295</v>
      </c>
      <c r="C908" s="8" t="s">
        <v>51</v>
      </c>
      <c r="D908" s="8">
        <v>2</v>
      </c>
      <c r="E908" s="8">
        <f>_xlfn.XLOOKUP(D908,Data!$K$2:$K$9,Data!$L$2:$L$9,0,0,1)</f>
        <v>7</v>
      </c>
      <c r="F908" s="42" t="s">
        <v>59</v>
      </c>
      <c r="G908" s="11">
        <f>E908/_xlfn.XLOOKUP(A908,Data!$A$1:$A$36,Data!$B$1:$B$36,0,0,1)</f>
        <v>0.31818181818181818</v>
      </c>
      <c r="H908" s="9" t="str">
        <f>VLOOKUP(F908,[1]Data!F:G,2,FALSE)</f>
        <v>Europe</v>
      </c>
    </row>
    <row r="909" spans="1:8" x14ac:dyDescent="0.2">
      <c r="A909" s="9" t="s">
        <v>287</v>
      </c>
      <c r="B909" s="9" t="s">
        <v>295</v>
      </c>
      <c r="C909" s="8" t="s">
        <v>51</v>
      </c>
      <c r="D909" s="8">
        <v>3</v>
      </c>
      <c r="E909" s="8">
        <f>_xlfn.XLOOKUP(D909,Data!$K$2:$K$9,Data!$L$2:$L$9,0,0,1)</f>
        <v>5</v>
      </c>
      <c r="F909" s="9" t="s">
        <v>71</v>
      </c>
      <c r="G909" s="11">
        <f>E909/_xlfn.XLOOKUP(A909,Data!$A$1:$A$36,Data!$B$1:$B$36,0,0,1)</f>
        <v>0.22727272727272727</v>
      </c>
      <c r="H909" s="9" t="str">
        <f>VLOOKUP(F909,[1]Data!F:G,2,FALSE)</f>
        <v>Oceania</v>
      </c>
    </row>
    <row r="910" spans="1:8" x14ac:dyDescent="0.2">
      <c r="A910" s="9" t="s">
        <v>287</v>
      </c>
      <c r="B910" s="9" t="s">
        <v>295</v>
      </c>
      <c r="C910" s="8" t="s">
        <v>51</v>
      </c>
      <c r="D910" s="8">
        <v>4</v>
      </c>
      <c r="E910" s="8">
        <f>_xlfn.XLOOKUP(D910,Data!$K$2:$K$9,Data!$L$2:$L$9,0,0,1)</f>
        <v>2.5</v>
      </c>
      <c r="F910" s="9" t="s">
        <v>141</v>
      </c>
      <c r="G910" s="11">
        <f>E910/_xlfn.XLOOKUP(A910,Data!$A$1:$A$36,Data!$B$1:$B$36,0,0,1)</f>
        <v>0.11363636363636363</v>
      </c>
      <c r="H910" s="9" t="str">
        <f>VLOOKUP(F910,[1]Data!F:G,2,FALSE)</f>
        <v>Europe</v>
      </c>
    </row>
    <row r="911" spans="1:8" x14ac:dyDescent="0.2">
      <c r="A911" s="9" t="s">
        <v>287</v>
      </c>
      <c r="B911" s="9" t="s">
        <v>295</v>
      </c>
      <c r="C911" s="8" t="s">
        <v>51</v>
      </c>
      <c r="D911" s="8">
        <v>5</v>
      </c>
      <c r="E911" s="8">
        <f>_xlfn.XLOOKUP(D911,Data!$K$2:$K$9,Data!$L$2:$L$9,0,0,1)</f>
        <v>2</v>
      </c>
      <c r="F911" s="9" t="s">
        <v>10</v>
      </c>
      <c r="G911" s="11">
        <f>E911/_xlfn.XLOOKUP(A911,Data!$A$1:$A$36,Data!$B$1:$B$36,0,0,1)</f>
        <v>9.0909090909090912E-2</v>
      </c>
      <c r="H911" s="9" t="str">
        <f>VLOOKUP(F911,[1]Data!F:G,2,FALSE)</f>
        <v>Oceania</v>
      </c>
    </row>
    <row r="912" spans="1:8" x14ac:dyDescent="0.2">
      <c r="A912" s="9" t="s">
        <v>287</v>
      </c>
      <c r="B912" s="9" t="s">
        <v>295</v>
      </c>
      <c r="C912" s="8" t="s">
        <v>51</v>
      </c>
      <c r="D912" s="8">
        <v>6</v>
      </c>
      <c r="E912" s="8">
        <f>_xlfn.XLOOKUP(D912,Data!$K$2:$K$9,Data!$L$2:$L$9,0,0,1)</f>
        <v>1.5</v>
      </c>
      <c r="F912" s="9" t="s">
        <v>38</v>
      </c>
      <c r="G912" s="11">
        <f>E912/_xlfn.XLOOKUP(A912,Data!$A$1:$A$36,Data!$B$1:$B$36,0,0,1)</f>
        <v>6.8181818181818177E-2</v>
      </c>
      <c r="H912" s="9" t="str">
        <f>VLOOKUP(F912,[1]Data!F:G,2,FALSE)</f>
        <v>Europe</v>
      </c>
    </row>
    <row r="913" spans="1:8" x14ac:dyDescent="0.2">
      <c r="A913" s="9" t="s">
        <v>287</v>
      </c>
      <c r="B913" s="9" t="s">
        <v>295</v>
      </c>
      <c r="C913" s="8" t="s">
        <v>51</v>
      </c>
      <c r="D913" s="8">
        <v>7</v>
      </c>
      <c r="E913" s="8">
        <f>_xlfn.XLOOKUP(D913,Data!$K$2:$K$9,Data!$L$2:$L$9,0,0,1)</f>
        <v>1</v>
      </c>
      <c r="F913" s="9" t="s">
        <v>54</v>
      </c>
      <c r="G913" s="11">
        <f>E913/_xlfn.XLOOKUP(A913,Data!$A$1:$A$36,Data!$B$1:$B$36,0,0,1)</f>
        <v>4.5454545454545456E-2</v>
      </c>
      <c r="H913" s="9" t="str">
        <f>VLOOKUP(F913,[1]Data!F:G,2,FALSE)</f>
        <v>Europe</v>
      </c>
    </row>
    <row r="914" spans="1:8" x14ac:dyDescent="0.2">
      <c r="A914" s="9" t="s">
        <v>287</v>
      </c>
      <c r="B914" s="9" t="s">
        <v>295</v>
      </c>
      <c r="C914" s="8" t="s">
        <v>51</v>
      </c>
      <c r="D914" s="8">
        <v>8</v>
      </c>
      <c r="E914" s="8">
        <f>_xlfn.XLOOKUP(D914,Data!$K$2:$K$9,Data!$L$2:$L$9,0,0,1)</f>
        <v>0.5</v>
      </c>
      <c r="F914" s="9" t="s">
        <v>144</v>
      </c>
      <c r="G914" s="11">
        <f>E914/_xlfn.XLOOKUP(A914,Data!$A$1:$A$36,Data!$B$1:$B$36,0,0,1)</f>
        <v>2.2727272727272728E-2</v>
      </c>
      <c r="H914" s="9" t="str">
        <f>VLOOKUP(F914,[1]Data!F:G,2,FALSE)</f>
        <v>Europe</v>
      </c>
    </row>
    <row r="915" spans="1:8" x14ac:dyDescent="0.2">
      <c r="A915" s="9" t="s">
        <v>287</v>
      </c>
      <c r="B915" s="9" t="s">
        <v>296</v>
      </c>
      <c r="C915" s="8" t="s">
        <v>51</v>
      </c>
      <c r="D915" s="8">
        <v>1</v>
      </c>
      <c r="E915" s="8">
        <f>_xlfn.XLOOKUP(D915,Data!$K$2:$K$9,Data!$L$2:$L$9,0,0,1)</f>
        <v>10</v>
      </c>
      <c r="F915" s="9" t="s">
        <v>25</v>
      </c>
      <c r="G915" s="11">
        <f>E915/_xlfn.XLOOKUP(A915,Data!$A$1:$A$36,Data!$B$1:$B$36,0,0,1)</f>
        <v>0.45454545454545453</v>
      </c>
      <c r="H915" s="9" t="str">
        <f>VLOOKUP(F915,[1]Data!F:G,2,FALSE)</f>
        <v>Europe</v>
      </c>
    </row>
    <row r="916" spans="1:8" x14ac:dyDescent="0.2">
      <c r="A916" s="9" t="s">
        <v>287</v>
      </c>
      <c r="B916" s="9" t="s">
        <v>296</v>
      </c>
      <c r="C916" s="8" t="s">
        <v>51</v>
      </c>
      <c r="D916" s="8">
        <v>2</v>
      </c>
      <c r="E916" s="8">
        <f>_xlfn.XLOOKUP(D916,Data!$K$2:$K$9,Data!$L$2:$L$9,0,0,1)</f>
        <v>7</v>
      </c>
      <c r="F916" s="9" t="s">
        <v>45</v>
      </c>
      <c r="G916" s="11">
        <f>E916/_xlfn.XLOOKUP(A916,Data!$A$1:$A$36,Data!$B$1:$B$36,0,0,1)</f>
        <v>0.31818181818181818</v>
      </c>
      <c r="H916" s="9" t="str">
        <f>VLOOKUP(F916,[1]Data!F:G,2,FALSE)</f>
        <v>North America</v>
      </c>
    </row>
    <row r="917" spans="1:8" x14ac:dyDescent="0.2">
      <c r="A917" s="9" t="s">
        <v>287</v>
      </c>
      <c r="B917" s="9" t="s">
        <v>296</v>
      </c>
      <c r="C917" s="8" t="s">
        <v>51</v>
      </c>
      <c r="D917" s="8">
        <v>3</v>
      </c>
      <c r="E917" s="8">
        <f>_xlfn.XLOOKUP(D917,Data!$K$2:$K$9,Data!$L$2:$L$9,0,0,1)</f>
        <v>5</v>
      </c>
      <c r="F917" s="9" t="s">
        <v>127</v>
      </c>
      <c r="G917" s="11">
        <f>E917/_xlfn.XLOOKUP(A917,Data!$A$1:$A$36,Data!$B$1:$B$36,0,0,1)</f>
        <v>0.22727272727272727</v>
      </c>
      <c r="H917" s="9" t="str">
        <f>VLOOKUP(F917,[1]Data!F:G,2,FALSE)</f>
        <v>Europe</v>
      </c>
    </row>
    <row r="918" spans="1:8" x14ac:dyDescent="0.2">
      <c r="A918" s="9" t="s">
        <v>287</v>
      </c>
      <c r="B918" s="9" t="s">
        <v>296</v>
      </c>
      <c r="C918" s="8" t="s">
        <v>51</v>
      </c>
      <c r="D918" s="8">
        <v>4</v>
      </c>
      <c r="E918" s="8">
        <f>_xlfn.XLOOKUP(D918,Data!$K$2:$K$9,Data!$L$2:$L$9,0,0,1)</f>
        <v>2.5</v>
      </c>
      <c r="F918" s="9" t="s">
        <v>38</v>
      </c>
      <c r="G918" s="11">
        <f>E918/_xlfn.XLOOKUP(A918,Data!$A$1:$A$36,Data!$B$1:$B$36,0,0,1)</f>
        <v>0.11363636363636363</v>
      </c>
      <c r="H918" s="9" t="str">
        <f>VLOOKUP(F918,[1]Data!F:G,2,FALSE)</f>
        <v>Europe</v>
      </c>
    </row>
    <row r="919" spans="1:8" x14ac:dyDescent="0.2">
      <c r="A919" s="9" t="s">
        <v>287</v>
      </c>
      <c r="B919" s="9" t="s">
        <v>296</v>
      </c>
      <c r="C919" s="8" t="s">
        <v>51</v>
      </c>
      <c r="D919" s="8">
        <v>5</v>
      </c>
      <c r="E919" s="8">
        <f>_xlfn.XLOOKUP(D919,Data!$K$2:$K$9,Data!$L$2:$L$9,0,0,1)</f>
        <v>2</v>
      </c>
      <c r="F919" s="9" t="s">
        <v>27</v>
      </c>
      <c r="G919" s="11">
        <f>E919/_xlfn.XLOOKUP(A919,Data!$A$1:$A$36,Data!$B$1:$B$36,0,0,1)</f>
        <v>9.0909090909090912E-2</v>
      </c>
      <c r="H919" s="9" t="str">
        <f>VLOOKUP(F919,[1]Data!F:G,2,FALSE)</f>
        <v>Europe</v>
      </c>
    </row>
    <row r="920" spans="1:8" x14ac:dyDescent="0.2">
      <c r="A920" s="9" t="s">
        <v>287</v>
      </c>
      <c r="B920" s="9" t="s">
        <v>296</v>
      </c>
      <c r="C920" s="8" t="s">
        <v>51</v>
      </c>
      <c r="D920" s="8">
        <v>6</v>
      </c>
      <c r="E920" s="8">
        <f>_xlfn.XLOOKUP(D920,Data!$K$2:$K$9,Data!$L$2:$L$9,0,0,1)</f>
        <v>1.5</v>
      </c>
      <c r="F920" s="9" t="s">
        <v>52</v>
      </c>
      <c r="G920" s="11">
        <f>E920/_xlfn.XLOOKUP(A920,Data!$A$1:$A$36,Data!$B$1:$B$36,0,0,1)</f>
        <v>6.8181818181818177E-2</v>
      </c>
      <c r="H920" s="9" t="str">
        <f>VLOOKUP(F920,[1]Data!F:G,2,FALSE)</f>
        <v>Europe</v>
      </c>
    </row>
    <row r="921" spans="1:8" x14ac:dyDescent="0.2">
      <c r="A921" s="9" t="s">
        <v>287</v>
      </c>
      <c r="B921" s="9" t="s">
        <v>296</v>
      </c>
      <c r="C921" s="8" t="s">
        <v>51</v>
      </c>
      <c r="D921" s="8">
        <v>7</v>
      </c>
      <c r="E921" s="8">
        <f>_xlfn.XLOOKUP(D921,Data!$K$2:$K$9,Data!$L$2:$L$9,0,0,1)</f>
        <v>1</v>
      </c>
      <c r="F921" s="9" t="s">
        <v>137</v>
      </c>
      <c r="G921" s="11">
        <f>E921/_xlfn.XLOOKUP(A921,Data!$A$1:$A$36,Data!$B$1:$B$36,0,0,1)</f>
        <v>4.5454545454545456E-2</v>
      </c>
      <c r="H921" s="9" t="str">
        <f>VLOOKUP(F921,[1]Data!F:G,2,FALSE)</f>
        <v>Europe</v>
      </c>
    </row>
    <row r="922" spans="1:8" x14ac:dyDescent="0.2">
      <c r="A922" s="9" t="s">
        <v>287</v>
      </c>
      <c r="B922" s="9" t="s">
        <v>296</v>
      </c>
      <c r="C922" s="8" t="s">
        <v>51</v>
      </c>
      <c r="D922" s="8">
        <v>8</v>
      </c>
      <c r="E922" s="8">
        <f>_xlfn.XLOOKUP(D922,Data!$K$2:$K$9,Data!$L$2:$L$9,0,0,1)</f>
        <v>0.5</v>
      </c>
      <c r="F922" s="9" t="s">
        <v>71</v>
      </c>
      <c r="G922" s="11">
        <f>E922/_xlfn.XLOOKUP(A922,Data!$A$1:$A$36,Data!$B$1:$B$36,0,0,1)</f>
        <v>2.2727272727272728E-2</v>
      </c>
      <c r="H922" s="9" t="str">
        <f>VLOOKUP(F922,[1]Data!F:G,2,FALSE)</f>
        <v>Oceania</v>
      </c>
    </row>
    <row r="923" spans="1:8" x14ac:dyDescent="0.2">
      <c r="A923" s="9" t="s">
        <v>287</v>
      </c>
      <c r="B923" s="9" t="s">
        <v>298</v>
      </c>
      <c r="C923" s="8" t="s">
        <v>51</v>
      </c>
      <c r="D923" s="8">
        <v>1</v>
      </c>
      <c r="E923" s="8">
        <f>_xlfn.XLOOKUP(D923,Data!$K$2:$K$9,Data!$L$2:$L$9,0,0,1)</f>
        <v>10</v>
      </c>
      <c r="F923" s="9" t="s">
        <v>10</v>
      </c>
      <c r="G923" s="11">
        <f>E923/_xlfn.XLOOKUP(A923,Data!$A$1:$A$36,Data!$B$1:$B$36,0,0,1)</f>
        <v>0.45454545454545453</v>
      </c>
      <c r="H923" s="9" t="str">
        <f>VLOOKUP(F923,[1]Data!F:G,2,FALSE)</f>
        <v>Oceania</v>
      </c>
    </row>
    <row r="924" spans="1:8" x14ac:dyDescent="0.2">
      <c r="A924" s="9" t="s">
        <v>287</v>
      </c>
      <c r="B924" s="9" t="s">
        <v>298</v>
      </c>
      <c r="C924" s="8" t="s">
        <v>51</v>
      </c>
      <c r="D924" s="8">
        <v>2</v>
      </c>
      <c r="E924" s="8">
        <f>_xlfn.XLOOKUP(D924,Data!$K$2:$K$9,Data!$L$2:$L$9,0,0,1)</f>
        <v>7</v>
      </c>
      <c r="F924" s="9" t="s">
        <v>38</v>
      </c>
      <c r="G924" s="11">
        <f>E924/_xlfn.XLOOKUP(A924,Data!$A$1:$A$36,Data!$B$1:$B$36,0,0,1)</f>
        <v>0.31818181818181818</v>
      </c>
      <c r="H924" s="9" t="str">
        <f>VLOOKUP(F924,[1]Data!F:G,2,FALSE)</f>
        <v>Europe</v>
      </c>
    </row>
    <row r="925" spans="1:8" x14ac:dyDescent="0.2">
      <c r="A925" s="9" t="s">
        <v>287</v>
      </c>
      <c r="B925" s="9" t="s">
        <v>298</v>
      </c>
      <c r="C925" s="8" t="s">
        <v>51</v>
      </c>
      <c r="D925" s="8">
        <v>3</v>
      </c>
      <c r="E925" s="8">
        <f>_xlfn.XLOOKUP(D925,Data!$K$2:$K$9,Data!$L$2:$L$9,0,0,1)</f>
        <v>5</v>
      </c>
      <c r="F925" s="9" t="s">
        <v>137</v>
      </c>
      <c r="G925" s="11">
        <f>E925/_xlfn.XLOOKUP(A925,Data!$A$1:$A$36,Data!$B$1:$B$36,0,0,1)</f>
        <v>0.22727272727272727</v>
      </c>
      <c r="H925" s="9" t="str">
        <f>VLOOKUP(F925,[1]Data!F:G,2,FALSE)</f>
        <v>Europe</v>
      </c>
    </row>
    <row r="926" spans="1:8" x14ac:dyDescent="0.2">
      <c r="A926" s="9" t="s">
        <v>287</v>
      </c>
      <c r="B926" s="9" t="s">
        <v>298</v>
      </c>
      <c r="C926" s="8" t="s">
        <v>51</v>
      </c>
      <c r="D926" s="8">
        <v>4</v>
      </c>
      <c r="E926" s="8">
        <f>_xlfn.XLOOKUP(D926,Data!$K$2:$K$9,Data!$L$2:$L$9,0,0,1)</f>
        <v>2.5</v>
      </c>
      <c r="F926" s="9" t="s">
        <v>38</v>
      </c>
      <c r="G926" s="11">
        <f>E926/_xlfn.XLOOKUP(A926,Data!$A$1:$A$36,Data!$B$1:$B$36,0,0,1)</f>
        <v>0.11363636363636363</v>
      </c>
      <c r="H926" s="9" t="str">
        <f>VLOOKUP(F926,[1]Data!F:G,2,FALSE)</f>
        <v>Europe</v>
      </c>
    </row>
    <row r="927" spans="1:8" x14ac:dyDescent="0.2">
      <c r="A927" s="9" t="s">
        <v>287</v>
      </c>
      <c r="B927" s="9" t="s">
        <v>298</v>
      </c>
      <c r="C927" s="8" t="s">
        <v>51</v>
      </c>
      <c r="D927" s="8">
        <v>5</v>
      </c>
      <c r="E927" s="8">
        <f>_xlfn.XLOOKUP(D927,Data!$K$2:$K$9,Data!$L$2:$L$9,0,0,1)</f>
        <v>2</v>
      </c>
      <c r="F927" s="9" t="s">
        <v>14</v>
      </c>
      <c r="G927" s="11">
        <f>E927/_xlfn.XLOOKUP(A927,Data!$A$1:$A$36,Data!$B$1:$B$36,0,0,1)</f>
        <v>9.0909090909090912E-2</v>
      </c>
      <c r="H927" s="9" t="str">
        <f>VLOOKUP(F927,[1]Data!F:G,2,FALSE)</f>
        <v>North America</v>
      </c>
    </row>
    <row r="928" spans="1:8" x14ac:dyDescent="0.2">
      <c r="A928" s="9" t="s">
        <v>287</v>
      </c>
      <c r="B928" s="9" t="s">
        <v>298</v>
      </c>
      <c r="C928" s="8" t="s">
        <v>51</v>
      </c>
      <c r="D928" s="8">
        <v>6</v>
      </c>
      <c r="E928" s="8">
        <f>_xlfn.XLOOKUP(D928,Data!$K$2:$K$9,Data!$L$2:$L$9,0,0,1)</f>
        <v>1.5</v>
      </c>
      <c r="F928" s="9" t="s">
        <v>45</v>
      </c>
      <c r="G928" s="11">
        <f>E928/_xlfn.XLOOKUP(A928,Data!$A$1:$A$36,Data!$B$1:$B$36,0,0,1)</f>
        <v>6.8181818181818177E-2</v>
      </c>
      <c r="H928" s="9" t="str">
        <f>VLOOKUP(F928,[1]Data!F:G,2,FALSE)</f>
        <v>North America</v>
      </c>
    </row>
    <row r="929" spans="1:8" x14ac:dyDescent="0.2">
      <c r="A929" s="9" t="s">
        <v>287</v>
      </c>
      <c r="B929" s="9" t="s">
        <v>298</v>
      </c>
      <c r="C929" s="8" t="s">
        <v>51</v>
      </c>
      <c r="D929" s="8">
        <v>7</v>
      </c>
      <c r="E929" s="8">
        <f>_xlfn.XLOOKUP(D929,Data!$K$2:$K$9,Data!$L$2:$L$9,0,0,1)</f>
        <v>1</v>
      </c>
      <c r="F929" s="9" t="s">
        <v>25</v>
      </c>
      <c r="G929" s="11">
        <f>E929/_xlfn.XLOOKUP(A929,Data!$A$1:$A$36,Data!$B$1:$B$36,0,0,1)</f>
        <v>4.5454545454545456E-2</v>
      </c>
      <c r="H929" s="9" t="str">
        <f>VLOOKUP(F929,[1]Data!F:G,2,FALSE)</f>
        <v>Europe</v>
      </c>
    </row>
    <row r="930" spans="1:8" x14ac:dyDescent="0.2">
      <c r="A930" s="9" t="s">
        <v>287</v>
      </c>
      <c r="B930" s="9" t="s">
        <v>298</v>
      </c>
      <c r="C930" s="8" t="s">
        <v>51</v>
      </c>
      <c r="D930" s="8">
        <v>8</v>
      </c>
      <c r="E930" s="8">
        <f>_xlfn.XLOOKUP(D930,Data!$K$2:$K$9,Data!$L$2:$L$9,0,0,1)</f>
        <v>0.5</v>
      </c>
      <c r="F930" s="9" t="s">
        <v>27</v>
      </c>
      <c r="G930" s="11">
        <f>E930/_xlfn.XLOOKUP(A930,Data!$A$1:$A$36,Data!$B$1:$B$36,0,0,1)</f>
        <v>2.2727272727272728E-2</v>
      </c>
      <c r="H930" s="9" t="str">
        <f>VLOOKUP(F930,[1]Data!F:G,2,FALSE)</f>
        <v>Europe</v>
      </c>
    </row>
    <row r="931" spans="1:8" x14ac:dyDescent="0.2">
      <c r="A931" s="9" t="s">
        <v>287</v>
      </c>
      <c r="B931" s="9" t="s">
        <v>299</v>
      </c>
      <c r="C931" s="8" t="s">
        <v>51</v>
      </c>
      <c r="D931" s="8">
        <v>1</v>
      </c>
      <c r="E931" s="8">
        <f>_xlfn.XLOOKUP(D931,Data!$K$2:$K$9,Data!$L$2:$L$9,0,0,1)</f>
        <v>10</v>
      </c>
      <c r="F931" s="9" t="s">
        <v>17</v>
      </c>
      <c r="G931" s="11">
        <f>E931/_xlfn.XLOOKUP(A931,Data!$A$1:$A$36,Data!$B$1:$B$36,0,0,1)</f>
        <v>0.45454545454545453</v>
      </c>
      <c r="H931" s="9" t="str">
        <f>VLOOKUP(F931,[1]Data!F:G,2,FALSE)</f>
        <v>Asia</v>
      </c>
    </row>
    <row r="932" spans="1:8" x14ac:dyDescent="0.2">
      <c r="A932" s="9" t="s">
        <v>287</v>
      </c>
      <c r="B932" s="9" t="s">
        <v>299</v>
      </c>
      <c r="C932" s="8" t="s">
        <v>51</v>
      </c>
      <c r="D932" s="8">
        <v>2</v>
      </c>
      <c r="E932" s="8">
        <f>_xlfn.XLOOKUP(D932,Data!$K$2:$K$9,Data!$L$2:$L$9,0,0,1)</f>
        <v>7</v>
      </c>
      <c r="F932" s="9" t="s">
        <v>45</v>
      </c>
      <c r="G932" s="11">
        <f>E932/_xlfn.XLOOKUP(A932,Data!$A$1:$A$36,Data!$B$1:$B$36,0,0,1)</f>
        <v>0.31818181818181818</v>
      </c>
      <c r="H932" s="9" t="str">
        <f>VLOOKUP(F932,[1]Data!F:G,2,FALSE)</f>
        <v>North America</v>
      </c>
    </row>
    <row r="933" spans="1:8" x14ac:dyDescent="0.2">
      <c r="A933" s="9" t="s">
        <v>287</v>
      </c>
      <c r="B933" s="9" t="s">
        <v>299</v>
      </c>
      <c r="C933" s="8" t="s">
        <v>51</v>
      </c>
      <c r="D933" s="8">
        <v>3</v>
      </c>
      <c r="E933" s="8">
        <f>_xlfn.XLOOKUP(D933,Data!$K$2:$K$9,Data!$L$2:$L$9,0,0,1)</f>
        <v>5</v>
      </c>
      <c r="F933" s="9" t="s">
        <v>10</v>
      </c>
      <c r="G933" s="11">
        <f>E933/_xlfn.XLOOKUP(A933,Data!$A$1:$A$36,Data!$B$1:$B$36,0,0,1)</f>
        <v>0.22727272727272727</v>
      </c>
      <c r="H933" s="9" t="str">
        <f>VLOOKUP(F933,[1]Data!F:G,2,FALSE)</f>
        <v>Oceania</v>
      </c>
    </row>
    <row r="934" spans="1:8" x14ac:dyDescent="0.2">
      <c r="A934" s="9" t="s">
        <v>287</v>
      </c>
      <c r="B934" s="9" t="s">
        <v>299</v>
      </c>
      <c r="C934" s="8" t="s">
        <v>51</v>
      </c>
      <c r="D934" s="8">
        <v>4</v>
      </c>
      <c r="E934" s="8">
        <f>_xlfn.XLOOKUP(D934,Data!$K$2:$K$9,Data!$L$2:$L$9,0,0,1)</f>
        <v>2.5</v>
      </c>
      <c r="F934" s="9" t="s">
        <v>19</v>
      </c>
      <c r="G934" s="11">
        <f>E934/_xlfn.XLOOKUP(A934,Data!$A$1:$A$36,Data!$B$1:$B$36,0,0,1)</f>
        <v>0.11363636363636363</v>
      </c>
      <c r="H934" s="9" t="str">
        <f>VLOOKUP(F934,[1]Data!F:G,2,FALSE)</f>
        <v>South America</v>
      </c>
    </row>
    <row r="935" spans="1:8" x14ac:dyDescent="0.2">
      <c r="A935" s="9" t="s">
        <v>287</v>
      </c>
      <c r="B935" s="9" t="s">
        <v>299</v>
      </c>
      <c r="C935" s="8" t="s">
        <v>51</v>
      </c>
      <c r="D935" s="8">
        <v>5</v>
      </c>
      <c r="E935" s="8">
        <f>_xlfn.XLOOKUP(D935,Data!$K$2:$K$9,Data!$L$2:$L$9,0,0,1)</f>
        <v>2</v>
      </c>
      <c r="F935" s="9" t="s">
        <v>16</v>
      </c>
      <c r="G935" s="11">
        <f>E935/_xlfn.XLOOKUP(A935,Data!$A$1:$A$36,Data!$B$1:$B$36,0,0,1)</f>
        <v>9.0909090909090912E-2</v>
      </c>
      <c r="H935" s="9" t="str">
        <f>VLOOKUP(F935,[1]Data!F:G,2,FALSE)</f>
        <v>South America</v>
      </c>
    </row>
    <row r="936" spans="1:8" x14ac:dyDescent="0.2">
      <c r="A936" s="9" t="s">
        <v>287</v>
      </c>
      <c r="B936" s="9" t="s">
        <v>299</v>
      </c>
      <c r="C936" s="8" t="s">
        <v>51</v>
      </c>
      <c r="D936" s="8">
        <v>6</v>
      </c>
      <c r="E936" s="8">
        <f>_xlfn.XLOOKUP(D936,Data!$K$2:$K$9,Data!$L$2:$L$9,0,0,1)</f>
        <v>1.5</v>
      </c>
      <c r="F936" s="9" t="s">
        <v>21</v>
      </c>
      <c r="G936" s="11">
        <f>E936/_xlfn.XLOOKUP(A936,Data!$A$1:$A$36,Data!$B$1:$B$36,0,0,1)</f>
        <v>6.8181818181818177E-2</v>
      </c>
      <c r="H936" s="9" t="str">
        <f>VLOOKUP(F936,[1]Data!F:G,2,FALSE)</f>
        <v>Europe</v>
      </c>
    </row>
    <row r="937" spans="1:8" x14ac:dyDescent="0.2">
      <c r="A937" s="9" t="s">
        <v>287</v>
      </c>
      <c r="B937" s="9" t="s">
        <v>299</v>
      </c>
      <c r="C937" s="8" t="s">
        <v>51</v>
      </c>
      <c r="D937" s="8">
        <v>7</v>
      </c>
      <c r="E937" s="8">
        <f>_xlfn.XLOOKUP(D937,Data!$K$2:$K$9,Data!$L$2:$L$9,0,0,1)</f>
        <v>1</v>
      </c>
      <c r="F937" s="9" t="s">
        <v>17</v>
      </c>
      <c r="G937" s="11">
        <f>E937/_xlfn.XLOOKUP(A937,Data!$A$1:$A$36,Data!$B$1:$B$36,0,0,1)</f>
        <v>4.5454545454545456E-2</v>
      </c>
      <c r="H937" s="9" t="str">
        <f>VLOOKUP(F937,[1]Data!F:G,2,FALSE)</f>
        <v>Asia</v>
      </c>
    </row>
    <row r="938" spans="1:8" x14ac:dyDescent="0.2">
      <c r="A938" s="9" t="s">
        <v>287</v>
      </c>
      <c r="B938" s="9" t="s">
        <v>299</v>
      </c>
      <c r="C938" s="8" t="s">
        <v>51</v>
      </c>
      <c r="D938" s="8">
        <v>8</v>
      </c>
      <c r="E938" s="8">
        <f>_xlfn.XLOOKUP(D938,Data!$K$2:$K$9,Data!$L$2:$L$9,0,0,1)</f>
        <v>0.5</v>
      </c>
      <c r="F938" s="9" t="s">
        <v>45</v>
      </c>
      <c r="G938" s="11">
        <f>E938/_xlfn.XLOOKUP(A938,Data!$A$1:$A$36,Data!$B$1:$B$36,0,0,1)</f>
        <v>2.2727272727272728E-2</v>
      </c>
      <c r="H938" s="9" t="str">
        <f>VLOOKUP(F938,[1]Data!F:G,2,FALSE)</f>
        <v>North America</v>
      </c>
    </row>
    <row r="939" spans="1:8" x14ac:dyDescent="0.2">
      <c r="A939" s="9" t="s">
        <v>301</v>
      </c>
      <c r="B939" s="9" t="s">
        <v>302</v>
      </c>
      <c r="C939" s="8" t="s">
        <v>8</v>
      </c>
      <c r="D939" s="8">
        <v>1</v>
      </c>
      <c r="E939" s="8">
        <f>_xlfn.XLOOKUP(D939,Data!$K$2:$K$9,Data!$L$2:$L$9,0,0,1)</f>
        <v>10</v>
      </c>
      <c r="F939" s="9" t="s">
        <v>17</v>
      </c>
      <c r="G939" s="11">
        <f>E939/_xlfn.XLOOKUP(A939,Data!$A$1:$A$36,Data!$B$1:$B$36,0,0,1)</f>
        <v>1.25</v>
      </c>
      <c r="H939" s="9" t="str">
        <f>VLOOKUP(F939,[1]Data!F:G,2,FALSE)</f>
        <v>Asia</v>
      </c>
    </row>
    <row r="940" spans="1:8" x14ac:dyDescent="0.2">
      <c r="A940" s="9" t="s">
        <v>301</v>
      </c>
      <c r="B940" s="9" t="s">
        <v>302</v>
      </c>
      <c r="C940" s="8" t="s">
        <v>8</v>
      </c>
      <c r="D940" s="8">
        <v>2</v>
      </c>
      <c r="E940" s="8">
        <f>_xlfn.XLOOKUP(D940,Data!$K$2:$K$9,Data!$L$2:$L$9,0,0,1)</f>
        <v>7</v>
      </c>
      <c r="F940" s="9" t="s">
        <v>17</v>
      </c>
      <c r="G940" s="11">
        <f>E940/_xlfn.XLOOKUP(A940,Data!$A$1:$A$36,Data!$B$1:$B$36,0,0,1)</f>
        <v>0.875</v>
      </c>
      <c r="H940" s="9" t="str">
        <f>VLOOKUP(F940,[1]Data!F:G,2,FALSE)</f>
        <v>Asia</v>
      </c>
    </row>
    <row r="941" spans="1:8" x14ac:dyDescent="0.2">
      <c r="A941" s="9" t="s">
        <v>301</v>
      </c>
      <c r="B941" s="9" t="s">
        <v>302</v>
      </c>
      <c r="C941" s="8" t="s">
        <v>8</v>
      </c>
      <c r="D941" s="8">
        <v>3</v>
      </c>
      <c r="E941" s="8">
        <f>_xlfn.XLOOKUP(D941,Data!$K$2:$K$9,Data!$L$2:$L$9,0,0,1)</f>
        <v>5</v>
      </c>
      <c r="F941" s="9" t="s">
        <v>35</v>
      </c>
      <c r="G941" s="11">
        <f>E941/_xlfn.XLOOKUP(A941,Data!$A$1:$A$36,Data!$B$1:$B$36,0,0,1)</f>
        <v>0.625</v>
      </c>
      <c r="H941" s="9" t="str">
        <f>VLOOKUP(F941,[1]Data!F:G,2,FALSE)</f>
        <v>North America</v>
      </c>
    </row>
    <row r="942" spans="1:8" x14ac:dyDescent="0.2">
      <c r="A942" s="9" t="s">
        <v>301</v>
      </c>
      <c r="B942" s="9" t="s">
        <v>302</v>
      </c>
      <c r="C942" s="8" t="s">
        <v>8</v>
      </c>
      <c r="D942" s="8">
        <v>4</v>
      </c>
      <c r="E942" s="8">
        <f>_xlfn.XLOOKUP(D942,Data!$K$2:$K$9,Data!$L$2:$L$9,0,0,1)</f>
        <v>2.5</v>
      </c>
      <c r="F942" s="9" t="s">
        <v>45</v>
      </c>
      <c r="G942" s="11">
        <f>E942/_xlfn.XLOOKUP(A942,Data!$A$1:$A$36,Data!$B$1:$B$36,0,0,1)</f>
        <v>0.3125</v>
      </c>
      <c r="H942" s="9" t="str">
        <f>VLOOKUP(F942,[1]Data!F:G,2,FALSE)</f>
        <v>North America</v>
      </c>
    </row>
    <row r="943" spans="1:8" x14ac:dyDescent="0.2">
      <c r="A943" s="9" t="s">
        <v>301</v>
      </c>
      <c r="B943" s="9" t="s">
        <v>302</v>
      </c>
      <c r="C943" s="8" t="s">
        <v>8</v>
      </c>
      <c r="D943" s="8">
        <v>5</v>
      </c>
      <c r="E943" s="8">
        <f>_xlfn.XLOOKUP(D943,Data!$K$2:$K$9,Data!$L$2:$L$9,0,0,1)</f>
        <v>2</v>
      </c>
      <c r="F943" s="9" t="s">
        <v>27</v>
      </c>
      <c r="G943" s="11">
        <f>E943/_xlfn.XLOOKUP(A943,Data!$A$1:$A$36,Data!$B$1:$B$36,0,0,1)</f>
        <v>0.25</v>
      </c>
      <c r="H943" s="9" t="str">
        <f>VLOOKUP(F943,[1]Data!F:G,2,FALSE)</f>
        <v>Europe</v>
      </c>
    </row>
    <row r="944" spans="1:8" x14ac:dyDescent="0.2">
      <c r="A944" s="9" t="s">
        <v>301</v>
      </c>
      <c r="B944" s="9" t="s">
        <v>302</v>
      </c>
      <c r="C944" s="8" t="s">
        <v>8</v>
      </c>
      <c r="D944" s="8">
        <v>6</v>
      </c>
      <c r="E944" s="8">
        <f>_xlfn.XLOOKUP(D944,Data!$K$2:$K$9,Data!$L$2:$L$9,0,0,1)</f>
        <v>1.5</v>
      </c>
      <c r="F944" s="9" t="s">
        <v>19</v>
      </c>
      <c r="G944" s="11">
        <f>E944/_xlfn.XLOOKUP(A944,Data!$A$1:$A$36,Data!$B$1:$B$36,0,0,1)</f>
        <v>0.1875</v>
      </c>
      <c r="H944" s="9" t="str">
        <f>VLOOKUP(F944,[1]Data!F:G,2,FALSE)</f>
        <v>South America</v>
      </c>
    </row>
    <row r="945" spans="1:8" x14ac:dyDescent="0.2">
      <c r="A945" s="9" t="s">
        <v>301</v>
      </c>
      <c r="B945" s="9" t="s">
        <v>302</v>
      </c>
      <c r="C945" s="8" t="s">
        <v>8</v>
      </c>
      <c r="D945" s="8">
        <v>7</v>
      </c>
      <c r="E945" s="8">
        <f>_xlfn.XLOOKUP(D945,Data!$K$2:$K$9,Data!$L$2:$L$9,0,0,1)</f>
        <v>1</v>
      </c>
      <c r="F945" s="9" t="s">
        <v>27</v>
      </c>
      <c r="G945" s="11">
        <f>E945/_xlfn.XLOOKUP(A945,Data!$A$1:$A$36,Data!$B$1:$B$36,0,0,1)</f>
        <v>0.125</v>
      </c>
      <c r="H945" s="9" t="str">
        <f>VLOOKUP(F945,[1]Data!F:G,2,FALSE)</f>
        <v>Europe</v>
      </c>
    </row>
    <row r="946" spans="1:8" x14ac:dyDescent="0.2">
      <c r="A946" s="9" t="s">
        <v>301</v>
      </c>
      <c r="B946" s="9" t="s">
        <v>302</v>
      </c>
      <c r="C946" s="8" t="s">
        <v>8</v>
      </c>
      <c r="D946" s="8">
        <v>8</v>
      </c>
      <c r="E946" s="8">
        <f>_xlfn.XLOOKUP(D946,Data!$K$2:$K$9,Data!$L$2:$L$9,0,0,1)</f>
        <v>0.5</v>
      </c>
      <c r="F946" s="9" t="s">
        <v>25</v>
      </c>
      <c r="G946" s="11">
        <f>E946/_xlfn.XLOOKUP(A946,Data!$A$1:$A$36,Data!$B$1:$B$36,0,0,1)</f>
        <v>6.25E-2</v>
      </c>
      <c r="H946" s="9" t="str">
        <f>VLOOKUP(F946,[1]Data!F:G,2,FALSE)</f>
        <v>Europe</v>
      </c>
    </row>
    <row r="947" spans="1:8" x14ac:dyDescent="0.2">
      <c r="A947" s="9" t="s">
        <v>301</v>
      </c>
      <c r="B947" s="9" t="s">
        <v>303</v>
      </c>
      <c r="C947" s="8" t="s">
        <v>8</v>
      </c>
      <c r="D947" s="8">
        <v>1</v>
      </c>
      <c r="E947" s="8">
        <f>_xlfn.XLOOKUP(D947,Data!$K$2:$K$9,Data!$L$2:$L$9,0,0,1)</f>
        <v>10</v>
      </c>
      <c r="F947" s="9" t="s">
        <v>17</v>
      </c>
      <c r="G947" s="11">
        <f>E947/_xlfn.XLOOKUP(A947,Data!$A$1:$A$36,Data!$B$1:$B$36,0,0,1)</f>
        <v>1.25</v>
      </c>
      <c r="H947" s="9" t="str">
        <f>VLOOKUP(F947,[1]Data!F:G,2,FALSE)</f>
        <v>Asia</v>
      </c>
    </row>
    <row r="948" spans="1:8" x14ac:dyDescent="0.2">
      <c r="A948" s="9" t="s">
        <v>301</v>
      </c>
      <c r="B948" s="9" t="s">
        <v>303</v>
      </c>
      <c r="C948" s="8" t="s">
        <v>8</v>
      </c>
      <c r="D948" s="8">
        <v>2</v>
      </c>
      <c r="E948" s="8">
        <f>_xlfn.XLOOKUP(D948,Data!$K$2:$K$9,Data!$L$2:$L$9,0,0,1)</f>
        <v>7</v>
      </c>
      <c r="F948" s="9" t="s">
        <v>32</v>
      </c>
      <c r="G948" s="11">
        <f>E948/_xlfn.XLOOKUP(A948,Data!$A$1:$A$36,Data!$B$1:$B$36,0,0,1)</f>
        <v>0.875</v>
      </c>
      <c r="H948" s="9" t="str">
        <f>VLOOKUP(F948,[1]Data!F:G,2,FALSE)</f>
        <v>Asia</v>
      </c>
    </row>
    <row r="949" spans="1:8" x14ac:dyDescent="0.2">
      <c r="A949" s="9" t="s">
        <v>301</v>
      </c>
      <c r="B949" s="9" t="s">
        <v>303</v>
      </c>
      <c r="C949" s="8" t="s">
        <v>8</v>
      </c>
      <c r="D949" s="8">
        <v>3</v>
      </c>
      <c r="E949" s="8">
        <f>_xlfn.XLOOKUP(D949,Data!$K$2:$K$9,Data!$L$2:$L$9,0,0,1)</f>
        <v>5</v>
      </c>
      <c r="F949" s="9" t="s">
        <v>27</v>
      </c>
      <c r="G949" s="11">
        <f>E949/_xlfn.XLOOKUP(A949,Data!$A$1:$A$36,Data!$B$1:$B$36,0,0,1)</f>
        <v>0.625</v>
      </c>
      <c r="H949" s="9" t="str">
        <f>VLOOKUP(F949,[1]Data!F:G,2,FALSE)</f>
        <v>Europe</v>
      </c>
    </row>
    <row r="950" spans="1:8" x14ac:dyDescent="0.2">
      <c r="A950" s="9" t="s">
        <v>301</v>
      </c>
      <c r="B950" s="9" t="s">
        <v>303</v>
      </c>
      <c r="C950" s="8" t="s">
        <v>8</v>
      </c>
      <c r="D950" s="8">
        <v>4</v>
      </c>
      <c r="E950" s="8">
        <f>_xlfn.XLOOKUP(D950,Data!$K$2:$K$9,Data!$L$2:$L$9,0,0,1)</f>
        <v>2.5</v>
      </c>
      <c r="F950" s="9" t="s">
        <v>10</v>
      </c>
      <c r="G950" s="11">
        <f>E950/_xlfn.XLOOKUP(A950,Data!$A$1:$A$36,Data!$B$1:$B$36,0,0,1)</f>
        <v>0.3125</v>
      </c>
      <c r="H950" s="9" t="str">
        <f>VLOOKUP(F950,[1]Data!F:G,2,FALSE)</f>
        <v>Oceania</v>
      </c>
    </row>
    <row r="951" spans="1:8" x14ac:dyDescent="0.2">
      <c r="A951" s="9" t="s">
        <v>301</v>
      </c>
      <c r="B951" s="9" t="s">
        <v>303</v>
      </c>
      <c r="C951" s="8" t="s">
        <v>8</v>
      </c>
      <c r="D951" s="8">
        <v>5</v>
      </c>
      <c r="E951" s="8">
        <f>_xlfn.XLOOKUP(D951,Data!$K$2:$K$9,Data!$L$2:$L$9,0,0,1)</f>
        <v>2</v>
      </c>
      <c r="F951" s="9" t="s">
        <v>35</v>
      </c>
      <c r="G951" s="11">
        <f>E951/_xlfn.XLOOKUP(A951,Data!$A$1:$A$36,Data!$B$1:$B$36,0,0,1)</f>
        <v>0.25</v>
      </c>
      <c r="H951" s="9" t="str">
        <f>VLOOKUP(F951,[1]Data!F:G,2,FALSE)</f>
        <v>North America</v>
      </c>
    </row>
    <row r="952" spans="1:8" x14ac:dyDescent="0.2">
      <c r="A952" s="9" t="s">
        <v>301</v>
      </c>
      <c r="B952" s="9" t="s">
        <v>303</v>
      </c>
      <c r="C952" s="8" t="s">
        <v>8</v>
      </c>
      <c r="D952" s="8">
        <v>6</v>
      </c>
      <c r="E952" s="8">
        <f>_xlfn.XLOOKUP(D952,Data!$K$2:$K$9,Data!$L$2:$L$9,0,0,1)</f>
        <v>1.5</v>
      </c>
      <c r="F952" s="9" t="s">
        <v>26</v>
      </c>
      <c r="G952" s="11">
        <f>E952/_xlfn.XLOOKUP(A952,Data!$A$1:$A$36,Data!$B$1:$B$36,0,0,1)</f>
        <v>0.1875</v>
      </c>
      <c r="H952" s="9" t="str">
        <f>VLOOKUP(F952,[1]Data!F:G,2,FALSE)</f>
        <v>Europe</v>
      </c>
    </row>
    <row r="953" spans="1:8" x14ac:dyDescent="0.2">
      <c r="A953" s="9" t="s">
        <v>301</v>
      </c>
      <c r="B953" s="9" t="s">
        <v>303</v>
      </c>
      <c r="C953" s="8" t="s">
        <v>8</v>
      </c>
      <c r="D953" s="8">
        <v>7</v>
      </c>
      <c r="E953" s="8">
        <f>_xlfn.XLOOKUP(D953,Data!$K$2:$K$9,Data!$L$2:$L$9,0,0,1)</f>
        <v>1</v>
      </c>
      <c r="F953" s="9" t="s">
        <v>14</v>
      </c>
      <c r="G953" s="11">
        <f>E953/_xlfn.XLOOKUP(A953,Data!$A$1:$A$36,Data!$B$1:$B$36,0,0,1)</f>
        <v>0.125</v>
      </c>
      <c r="H953" s="9" t="str">
        <f>VLOOKUP(F953,[1]Data!F:G,2,FALSE)</f>
        <v>North America</v>
      </c>
    </row>
    <row r="954" spans="1:8" x14ac:dyDescent="0.2">
      <c r="A954" s="9" t="s">
        <v>301</v>
      </c>
      <c r="B954" s="9" t="s">
        <v>303</v>
      </c>
      <c r="C954" s="8" t="s">
        <v>8</v>
      </c>
      <c r="D954" s="8">
        <v>8</v>
      </c>
      <c r="E954" s="8">
        <f>_xlfn.XLOOKUP(D954,Data!$K$2:$K$9,Data!$L$2:$L$9,0,0,1)</f>
        <v>0.5</v>
      </c>
      <c r="F954" s="9" t="s">
        <v>44</v>
      </c>
      <c r="G954" s="11">
        <f>E954/_xlfn.XLOOKUP(A954,Data!$A$1:$A$36,Data!$B$1:$B$36,0,0,1)</f>
        <v>6.25E-2</v>
      </c>
      <c r="H954" s="9" t="str">
        <f>VLOOKUP(F954,[1]Data!F:G,2,FALSE)</f>
        <v>Europe</v>
      </c>
    </row>
    <row r="955" spans="1:8" x14ac:dyDescent="0.2">
      <c r="A955" s="9" t="s">
        <v>301</v>
      </c>
      <c r="B955" s="9" t="s">
        <v>304</v>
      </c>
      <c r="C955" s="8" t="s">
        <v>8</v>
      </c>
      <c r="D955" s="8">
        <v>1</v>
      </c>
      <c r="E955" s="8">
        <f>_xlfn.XLOOKUP(D955,Data!$K$2:$K$9,Data!$L$2:$L$9,0,0,1)</f>
        <v>10</v>
      </c>
      <c r="F955" s="9" t="s">
        <v>17</v>
      </c>
      <c r="G955" s="11">
        <f>E955/_xlfn.XLOOKUP(A955,Data!$A$1:$A$36,Data!$B$1:$B$36,0,0,1)</f>
        <v>1.25</v>
      </c>
      <c r="H955" s="9" t="str">
        <f>VLOOKUP(F955,[1]Data!F:G,2,FALSE)</f>
        <v>Asia</v>
      </c>
    </row>
    <row r="956" spans="1:8" x14ac:dyDescent="0.2">
      <c r="A956" s="9" t="s">
        <v>301</v>
      </c>
      <c r="B956" s="9" t="s">
        <v>304</v>
      </c>
      <c r="C956" s="8" t="s">
        <v>8</v>
      </c>
      <c r="D956" s="8">
        <v>2</v>
      </c>
      <c r="E956" s="8">
        <f>_xlfn.XLOOKUP(D956,Data!$K$2:$K$9,Data!$L$2:$L$9,0,0,1)</f>
        <v>7</v>
      </c>
      <c r="F956" s="9" t="s">
        <v>35</v>
      </c>
      <c r="G956" s="11">
        <f>E956/_xlfn.XLOOKUP(A956,Data!$A$1:$A$36,Data!$B$1:$B$36,0,0,1)</f>
        <v>0.875</v>
      </c>
      <c r="H956" s="9" t="str">
        <f>VLOOKUP(F956,[1]Data!F:G,2,FALSE)</f>
        <v>North America</v>
      </c>
    </row>
    <row r="957" spans="1:8" x14ac:dyDescent="0.2">
      <c r="A957" s="9" t="s">
        <v>301</v>
      </c>
      <c r="B957" s="9" t="s">
        <v>304</v>
      </c>
      <c r="C957" s="8" t="s">
        <v>8</v>
      </c>
      <c r="D957" s="8">
        <v>3</v>
      </c>
      <c r="E957" s="8">
        <f>_xlfn.XLOOKUP(D957,Data!$K$2:$K$9,Data!$L$2:$L$9,0,0,1)</f>
        <v>5</v>
      </c>
      <c r="F957" s="9" t="s">
        <v>27</v>
      </c>
      <c r="G957" s="11">
        <f>E957/_xlfn.XLOOKUP(A957,Data!$A$1:$A$36,Data!$B$1:$B$36,0,0,1)</f>
        <v>0.625</v>
      </c>
      <c r="H957" s="9" t="str">
        <f>VLOOKUP(F957,[1]Data!F:G,2,FALSE)</f>
        <v>Europe</v>
      </c>
    </row>
    <row r="958" spans="1:8" x14ac:dyDescent="0.2">
      <c r="A958" s="9" t="s">
        <v>301</v>
      </c>
      <c r="B958" s="9" t="s">
        <v>304</v>
      </c>
      <c r="C958" s="8" t="s">
        <v>8</v>
      </c>
      <c r="D958" s="8">
        <v>4</v>
      </c>
      <c r="E958" s="8">
        <f>_xlfn.XLOOKUP(D958,Data!$K$2:$K$9,Data!$L$2:$L$9,0,0,1)</f>
        <v>2.5</v>
      </c>
      <c r="F958" s="9" t="s">
        <v>31</v>
      </c>
      <c r="G958" s="11">
        <f>E958/_xlfn.XLOOKUP(A958,Data!$A$1:$A$36,Data!$B$1:$B$36,0,0,1)</f>
        <v>0.3125</v>
      </c>
      <c r="H958" s="9" t="str">
        <f>VLOOKUP(F958,[1]Data!F:G,2,FALSE)</f>
        <v>Europe</v>
      </c>
    </row>
    <row r="959" spans="1:8" x14ac:dyDescent="0.2">
      <c r="A959" s="9" t="s">
        <v>301</v>
      </c>
      <c r="B959" s="9" t="s">
        <v>304</v>
      </c>
      <c r="C959" s="8" t="s">
        <v>8</v>
      </c>
      <c r="D959" s="8">
        <v>5</v>
      </c>
      <c r="E959" s="8">
        <f>_xlfn.XLOOKUP(D959,Data!$K$2:$K$9,Data!$L$2:$L$9,0,0,1)</f>
        <v>2</v>
      </c>
      <c r="F959" s="9" t="s">
        <v>25</v>
      </c>
      <c r="G959" s="11">
        <f>E959/_xlfn.XLOOKUP(A959,Data!$A$1:$A$36,Data!$B$1:$B$36,0,0,1)</f>
        <v>0.25</v>
      </c>
      <c r="H959" s="9" t="str">
        <f>VLOOKUP(F959,[1]Data!F:G,2,FALSE)</f>
        <v>Europe</v>
      </c>
    </row>
    <row r="960" spans="1:8" x14ac:dyDescent="0.2">
      <c r="A960" s="9" t="s">
        <v>301</v>
      </c>
      <c r="B960" s="9" t="s">
        <v>304</v>
      </c>
      <c r="C960" s="8" t="s">
        <v>8</v>
      </c>
      <c r="D960" s="8">
        <v>6</v>
      </c>
      <c r="E960" s="8">
        <f>_xlfn.XLOOKUP(D960,Data!$K$2:$K$9,Data!$L$2:$L$9,0,0,1)</f>
        <v>1.5</v>
      </c>
      <c r="F960" s="9" t="s">
        <v>42</v>
      </c>
      <c r="G960" s="11">
        <f>E960/_xlfn.XLOOKUP(A960,Data!$A$1:$A$36,Data!$B$1:$B$36,0,0,1)</f>
        <v>0.1875</v>
      </c>
      <c r="H960" s="9" t="str">
        <f>VLOOKUP(F960,[1]Data!F:G,2,FALSE)</f>
        <v>Europe</v>
      </c>
    </row>
    <row r="961" spans="1:8" x14ac:dyDescent="0.2">
      <c r="A961" s="9" t="s">
        <v>301</v>
      </c>
      <c r="B961" s="9" t="s">
        <v>304</v>
      </c>
      <c r="C961" s="8" t="s">
        <v>8</v>
      </c>
      <c r="D961" s="8">
        <v>7</v>
      </c>
      <c r="E961" s="8">
        <f>_xlfn.XLOOKUP(D961,Data!$K$2:$K$9,Data!$L$2:$L$9,0,0,1)</f>
        <v>1</v>
      </c>
      <c r="F961" s="9" t="s">
        <v>44</v>
      </c>
      <c r="G961" s="11">
        <f>E961/_xlfn.XLOOKUP(A961,Data!$A$1:$A$36,Data!$B$1:$B$36,0,0,1)</f>
        <v>0.125</v>
      </c>
      <c r="H961" s="9" t="str">
        <f>VLOOKUP(F961,[1]Data!F:G,2,FALSE)</f>
        <v>Europe</v>
      </c>
    </row>
    <row r="962" spans="1:8" x14ac:dyDescent="0.2">
      <c r="A962" s="9" t="s">
        <v>301</v>
      </c>
      <c r="B962" s="9" t="s">
        <v>304</v>
      </c>
      <c r="C962" s="8" t="s">
        <v>8</v>
      </c>
      <c r="D962" s="8">
        <v>8</v>
      </c>
      <c r="E962" s="8">
        <f>_xlfn.XLOOKUP(D962,Data!$K$2:$K$9,Data!$L$2:$L$9,0,0,1)</f>
        <v>0.5</v>
      </c>
      <c r="F962" s="9" t="s">
        <v>45</v>
      </c>
      <c r="G962" s="11">
        <f>E962/_xlfn.XLOOKUP(A962,Data!$A$1:$A$36,Data!$B$1:$B$36,0,0,1)</f>
        <v>6.25E-2</v>
      </c>
      <c r="H962" s="9" t="str">
        <f>VLOOKUP(F962,[1]Data!F:G,2,FALSE)</f>
        <v>North America</v>
      </c>
    </row>
    <row r="963" spans="1:8" x14ac:dyDescent="0.2">
      <c r="A963" s="9" t="s">
        <v>301</v>
      </c>
      <c r="B963" s="9" t="s">
        <v>305</v>
      </c>
      <c r="C963" s="8" t="s">
        <v>8</v>
      </c>
      <c r="D963" s="8">
        <v>1</v>
      </c>
      <c r="E963" s="8">
        <f>_xlfn.XLOOKUP(D963,Data!$K$2:$K$9,Data!$L$2:$L$9,0,0,1)</f>
        <v>10</v>
      </c>
      <c r="F963" s="9" t="s">
        <v>17</v>
      </c>
      <c r="G963" s="11">
        <f>E963/_xlfn.XLOOKUP(A963,Data!$A$1:$A$36,Data!$B$1:$B$36,0,0,1)</f>
        <v>1.25</v>
      </c>
      <c r="H963" s="9" t="str">
        <f>VLOOKUP(F963,[1]Data!F:G,2,FALSE)</f>
        <v>Asia</v>
      </c>
    </row>
    <row r="964" spans="1:8" x14ac:dyDescent="0.2">
      <c r="A964" s="9" t="s">
        <v>301</v>
      </c>
      <c r="B964" s="9" t="s">
        <v>305</v>
      </c>
      <c r="C964" s="8" t="s">
        <v>8</v>
      </c>
      <c r="D964" s="8">
        <v>2</v>
      </c>
      <c r="E964" s="8">
        <f>_xlfn.XLOOKUP(D964,Data!$K$2:$K$9,Data!$L$2:$L$9,0,0,1)</f>
        <v>7</v>
      </c>
      <c r="F964" s="9" t="s">
        <v>27</v>
      </c>
      <c r="G964" s="11">
        <f>E964/_xlfn.XLOOKUP(A964,Data!$A$1:$A$36,Data!$B$1:$B$36,0,0,1)</f>
        <v>0.875</v>
      </c>
      <c r="H964" s="9" t="str">
        <f>VLOOKUP(F964,[1]Data!F:G,2,FALSE)</f>
        <v>Europe</v>
      </c>
    </row>
    <row r="965" spans="1:8" x14ac:dyDescent="0.2">
      <c r="A965" s="9" t="s">
        <v>301</v>
      </c>
      <c r="B965" s="9" t="s">
        <v>305</v>
      </c>
      <c r="C965" s="8" t="s">
        <v>8</v>
      </c>
      <c r="D965" s="8">
        <v>3</v>
      </c>
      <c r="E965" s="8">
        <f>_xlfn.XLOOKUP(D965,Data!$K$2:$K$9,Data!$L$2:$L$9,0,0,1)</f>
        <v>5</v>
      </c>
      <c r="F965" s="9" t="s">
        <v>14</v>
      </c>
      <c r="G965" s="11">
        <f>E965/_xlfn.XLOOKUP(A965,Data!$A$1:$A$36,Data!$B$1:$B$36,0,0,1)</f>
        <v>0.625</v>
      </c>
      <c r="H965" s="9" t="str">
        <f>VLOOKUP(F965,[1]Data!F:G,2,FALSE)</f>
        <v>North America</v>
      </c>
    </row>
    <row r="966" spans="1:8" x14ac:dyDescent="0.2">
      <c r="A966" s="9" t="s">
        <v>301</v>
      </c>
      <c r="B966" s="9" t="s">
        <v>305</v>
      </c>
      <c r="C966" s="8" t="s">
        <v>8</v>
      </c>
      <c r="D966" s="8">
        <v>4</v>
      </c>
      <c r="E966" s="8">
        <f>_xlfn.XLOOKUP(D966,Data!$K$2:$K$9,Data!$L$2:$L$9,0,0,1)</f>
        <v>2.5</v>
      </c>
      <c r="F966" s="9" t="s">
        <v>35</v>
      </c>
      <c r="G966" s="11">
        <f>E966/_xlfn.XLOOKUP(A966,Data!$A$1:$A$36,Data!$B$1:$B$36,0,0,1)</f>
        <v>0.3125</v>
      </c>
      <c r="H966" s="9" t="str">
        <f>VLOOKUP(F966,[1]Data!F:G,2,FALSE)</f>
        <v>North America</v>
      </c>
    </row>
    <row r="967" spans="1:8" x14ac:dyDescent="0.2">
      <c r="A967" s="9" t="s">
        <v>301</v>
      </c>
      <c r="B967" s="9" t="s">
        <v>305</v>
      </c>
      <c r="C967" s="8" t="s">
        <v>8</v>
      </c>
      <c r="D967" s="8">
        <v>5</v>
      </c>
      <c r="E967" s="8">
        <f>_xlfn.XLOOKUP(D967,Data!$K$2:$K$9,Data!$L$2:$L$9,0,0,1)</f>
        <v>2</v>
      </c>
      <c r="F967" s="9" t="s">
        <v>44</v>
      </c>
      <c r="G967" s="11">
        <f>E967/_xlfn.XLOOKUP(A967,Data!$A$1:$A$36,Data!$B$1:$B$36,0,0,1)</f>
        <v>0.25</v>
      </c>
      <c r="H967" s="9" t="str">
        <f>VLOOKUP(F967,[1]Data!F:G,2,FALSE)</f>
        <v>Europe</v>
      </c>
    </row>
    <row r="968" spans="1:8" x14ac:dyDescent="0.2">
      <c r="A968" s="9" t="s">
        <v>301</v>
      </c>
      <c r="B968" s="9" t="s">
        <v>305</v>
      </c>
      <c r="C968" s="8" t="s">
        <v>8</v>
      </c>
      <c r="D968" s="8">
        <v>6</v>
      </c>
      <c r="E968" s="8">
        <f>_xlfn.XLOOKUP(D968,Data!$K$2:$K$9,Data!$L$2:$L$9,0,0,1)</f>
        <v>1.5</v>
      </c>
      <c r="F968" s="9" t="s">
        <v>10</v>
      </c>
      <c r="G968" s="11">
        <f>E968/_xlfn.XLOOKUP(A968,Data!$A$1:$A$36,Data!$B$1:$B$36,0,0,1)</f>
        <v>0.1875</v>
      </c>
      <c r="H968" s="9" t="str">
        <f>VLOOKUP(F968,[1]Data!F:G,2,FALSE)</f>
        <v>Oceania</v>
      </c>
    </row>
    <row r="969" spans="1:8" x14ac:dyDescent="0.2">
      <c r="A969" s="9" t="s">
        <v>301</v>
      </c>
      <c r="B969" s="9" t="s">
        <v>305</v>
      </c>
      <c r="C969" s="8" t="s">
        <v>8</v>
      </c>
      <c r="D969" s="8">
        <v>7</v>
      </c>
      <c r="E969" s="8">
        <f>_xlfn.XLOOKUP(D969,Data!$K$2:$K$9,Data!$L$2:$L$9,0,0,1)</f>
        <v>1</v>
      </c>
      <c r="F969" s="9" t="s">
        <v>26</v>
      </c>
      <c r="G969" s="11">
        <f>E969/_xlfn.XLOOKUP(A969,Data!$A$1:$A$36,Data!$B$1:$B$36,0,0,1)</f>
        <v>0.125</v>
      </c>
      <c r="H969" s="9" t="str">
        <f>VLOOKUP(F969,[1]Data!F:G,2,FALSE)</f>
        <v>Europe</v>
      </c>
    </row>
    <row r="970" spans="1:8" x14ac:dyDescent="0.2">
      <c r="A970" s="9" t="s">
        <v>301</v>
      </c>
      <c r="B970" s="9" t="s">
        <v>305</v>
      </c>
      <c r="C970" s="8" t="s">
        <v>8</v>
      </c>
      <c r="D970" s="8">
        <v>8</v>
      </c>
      <c r="E970" s="8">
        <f>_xlfn.XLOOKUP(D970,Data!$K$2:$K$9,Data!$L$2:$L$9,0,0,1)</f>
        <v>0.5</v>
      </c>
      <c r="F970" s="9" t="s">
        <v>25</v>
      </c>
      <c r="G970" s="11">
        <f>E970/_xlfn.XLOOKUP(A970,Data!$A$1:$A$36,Data!$B$1:$B$36,0,0,1)</f>
        <v>6.25E-2</v>
      </c>
      <c r="H970" s="9" t="str">
        <f>VLOOKUP(F970,[1]Data!F:G,2,FALSE)</f>
        <v>Europe</v>
      </c>
    </row>
    <row r="971" spans="1:8" x14ac:dyDescent="0.2">
      <c r="A971" s="9" t="s">
        <v>301</v>
      </c>
      <c r="B971" s="9" t="s">
        <v>302</v>
      </c>
      <c r="C971" s="8" t="s">
        <v>51</v>
      </c>
      <c r="D971" s="8">
        <v>1</v>
      </c>
      <c r="E971" s="8">
        <f>_xlfn.XLOOKUP(D971,Data!$K$2:$K$9,Data!$L$2:$L$9,0,0,1)</f>
        <v>10</v>
      </c>
      <c r="F971" s="9" t="s">
        <v>17</v>
      </c>
      <c r="G971" s="11">
        <f>E971/_xlfn.XLOOKUP(A971,Data!$A$1:$A$36,Data!$B$1:$B$36,0,0,1)</f>
        <v>1.25</v>
      </c>
      <c r="H971" s="9" t="str">
        <f>VLOOKUP(F971,[1]Data!F:G,2,FALSE)</f>
        <v>Asia</v>
      </c>
    </row>
    <row r="972" spans="1:8" x14ac:dyDescent="0.2">
      <c r="A972" s="9" t="s">
        <v>301</v>
      </c>
      <c r="B972" s="9" t="s">
        <v>302</v>
      </c>
      <c r="C972" s="8" t="s">
        <v>51</v>
      </c>
      <c r="D972" s="8">
        <v>2</v>
      </c>
      <c r="E972" s="8">
        <f>_xlfn.XLOOKUP(D972,Data!$K$2:$K$9,Data!$L$2:$L$9,0,0,1)</f>
        <v>7</v>
      </c>
      <c r="F972" s="9" t="s">
        <v>10</v>
      </c>
      <c r="G972" s="11">
        <f>E972/_xlfn.XLOOKUP(A972,Data!$A$1:$A$36,Data!$B$1:$B$36,0,0,1)</f>
        <v>0.875</v>
      </c>
      <c r="H972" s="9" t="str">
        <f>VLOOKUP(F972,[1]Data!F:G,2,FALSE)</f>
        <v>Oceania</v>
      </c>
    </row>
    <row r="973" spans="1:8" x14ac:dyDescent="0.2">
      <c r="A973" s="9" t="s">
        <v>301</v>
      </c>
      <c r="B973" s="9" t="s">
        <v>302</v>
      </c>
      <c r="C973" s="8" t="s">
        <v>51</v>
      </c>
      <c r="D973" s="8">
        <v>3</v>
      </c>
      <c r="E973" s="8">
        <f>_xlfn.XLOOKUP(D973,Data!$K$2:$K$9,Data!$L$2:$L$9,0,0,1)</f>
        <v>5</v>
      </c>
      <c r="F973" s="9" t="s">
        <v>17</v>
      </c>
      <c r="G973" s="11">
        <f>E973/_xlfn.XLOOKUP(A973,Data!$A$1:$A$36,Data!$B$1:$B$36,0,0,1)</f>
        <v>0.625</v>
      </c>
      <c r="H973" s="9" t="str">
        <f>VLOOKUP(F973,[1]Data!F:G,2,FALSE)</f>
        <v>Asia</v>
      </c>
    </row>
    <row r="974" spans="1:8" x14ac:dyDescent="0.2">
      <c r="A974" s="9" t="s">
        <v>301</v>
      </c>
      <c r="B974" s="9" t="s">
        <v>302</v>
      </c>
      <c r="C974" s="8" t="s">
        <v>51</v>
      </c>
      <c r="D974" s="8">
        <v>4</v>
      </c>
      <c r="E974" s="8">
        <f>_xlfn.XLOOKUP(D974,Data!$K$2:$K$9,Data!$L$2:$L$9,0,0,1)</f>
        <v>2.5</v>
      </c>
      <c r="F974" s="9" t="s">
        <v>31</v>
      </c>
      <c r="G974" s="11">
        <f>E974/_xlfn.XLOOKUP(A974,Data!$A$1:$A$36,Data!$B$1:$B$36,0,0,1)</f>
        <v>0.3125</v>
      </c>
      <c r="H974" s="9" t="str">
        <f>VLOOKUP(F974,[1]Data!F:G,2,FALSE)</f>
        <v>Europe</v>
      </c>
    </row>
    <row r="975" spans="1:8" x14ac:dyDescent="0.2">
      <c r="A975" s="9" t="s">
        <v>301</v>
      </c>
      <c r="B975" s="9" t="s">
        <v>302</v>
      </c>
      <c r="C975" s="8" t="s">
        <v>51</v>
      </c>
      <c r="D975" s="8">
        <v>5</v>
      </c>
      <c r="E975" s="8">
        <f>_xlfn.XLOOKUP(D975,Data!$K$2:$K$9,Data!$L$2:$L$9,0,0,1)</f>
        <v>2</v>
      </c>
      <c r="F975" s="9" t="s">
        <v>27</v>
      </c>
      <c r="G975" s="11">
        <f>E975/_xlfn.XLOOKUP(A975,Data!$A$1:$A$36,Data!$B$1:$B$36,0,0,1)</f>
        <v>0.25</v>
      </c>
      <c r="H975" s="9" t="str">
        <f>VLOOKUP(F975,[1]Data!F:G,2,FALSE)</f>
        <v>Europe</v>
      </c>
    </row>
    <row r="976" spans="1:8" x14ac:dyDescent="0.2">
      <c r="A976" s="9" t="s">
        <v>301</v>
      </c>
      <c r="B976" s="9" t="s">
        <v>302</v>
      </c>
      <c r="C976" s="8" t="s">
        <v>51</v>
      </c>
      <c r="D976" s="8">
        <v>6</v>
      </c>
      <c r="E976" s="8">
        <f>_xlfn.XLOOKUP(D976,Data!$K$2:$K$9,Data!$L$2:$L$9,0,0,1)</f>
        <v>1.5</v>
      </c>
      <c r="F976" s="9" t="s">
        <v>35</v>
      </c>
      <c r="G976" s="11">
        <f>E976/_xlfn.XLOOKUP(A976,Data!$A$1:$A$36,Data!$B$1:$B$36,0,0,1)</f>
        <v>0.1875</v>
      </c>
      <c r="H976" s="9" t="str">
        <f>VLOOKUP(F976,[1]Data!F:G,2,FALSE)</f>
        <v>North America</v>
      </c>
    </row>
    <row r="977" spans="1:8" x14ac:dyDescent="0.2">
      <c r="A977" s="9" t="s">
        <v>301</v>
      </c>
      <c r="B977" s="9" t="s">
        <v>302</v>
      </c>
      <c r="C977" s="8" t="s">
        <v>51</v>
      </c>
      <c r="D977" s="8">
        <v>7</v>
      </c>
      <c r="E977" s="8">
        <f>_xlfn.XLOOKUP(D977,Data!$K$2:$K$9,Data!$L$2:$L$9,0,0,1)</f>
        <v>1</v>
      </c>
      <c r="F977" s="9" t="s">
        <v>26</v>
      </c>
      <c r="G977" s="11">
        <f>E977/_xlfn.XLOOKUP(A977,Data!$A$1:$A$36,Data!$B$1:$B$36,0,0,1)</f>
        <v>0.125</v>
      </c>
      <c r="H977" s="9" t="str">
        <f>VLOOKUP(F977,[1]Data!F:G,2,FALSE)</f>
        <v>Europe</v>
      </c>
    </row>
    <row r="978" spans="1:8" x14ac:dyDescent="0.2">
      <c r="A978" s="9" t="s">
        <v>301</v>
      </c>
      <c r="B978" s="9" t="s">
        <v>302</v>
      </c>
      <c r="C978" s="8" t="s">
        <v>51</v>
      </c>
      <c r="D978" s="8">
        <v>8</v>
      </c>
      <c r="E978" s="8">
        <f>_xlfn.XLOOKUP(D978,Data!$K$2:$K$9,Data!$L$2:$L$9,0,0,1)</f>
        <v>0.5</v>
      </c>
      <c r="F978" s="9" t="s">
        <v>42</v>
      </c>
      <c r="G978" s="11">
        <f>E978/_xlfn.XLOOKUP(A978,Data!$A$1:$A$36,Data!$B$1:$B$36,0,0,1)</f>
        <v>6.25E-2</v>
      </c>
      <c r="H978" s="9" t="str">
        <f>VLOOKUP(F978,[1]Data!F:G,2,FALSE)</f>
        <v>Europe</v>
      </c>
    </row>
    <row r="979" spans="1:8" x14ac:dyDescent="0.2">
      <c r="A979" s="9" t="s">
        <v>301</v>
      </c>
      <c r="B979" s="9" t="s">
        <v>303</v>
      </c>
      <c r="C979" s="8" t="s">
        <v>51</v>
      </c>
      <c r="D979" s="8">
        <v>1</v>
      </c>
      <c r="E979" s="8">
        <f>_xlfn.XLOOKUP(D979,Data!$K$2:$K$9,Data!$L$2:$L$9,0,0,1)</f>
        <v>10</v>
      </c>
      <c r="F979" s="9" t="s">
        <v>17</v>
      </c>
      <c r="G979" s="11">
        <f>E979/_xlfn.XLOOKUP(A979,Data!$A$1:$A$36,Data!$B$1:$B$36,0,0,1)</f>
        <v>1.25</v>
      </c>
      <c r="H979" s="9" t="str">
        <f>VLOOKUP(F979,[1]Data!F:G,2,FALSE)</f>
        <v>Asia</v>
      </c>
    </row>
    <row r="980" spans="1:8" x14ac:dyDescent="0.2">
      <c r="A980" s="9" t="s">
        <v>301</v>
      </c>
      <c r="B980" s="9" t="s">
        <v>303</v>
      </c>
      <c r="C980" s="8" t="s">
        <v>51</v>
      </c>
      <c r="D980" s="8">
        <v>2</v>
      </c>
      <c r="E980" s="8">
        <f>_xlfn.XLOOKUP(D980,Data!$K$2:$K$9,Data!$L$2:$L$9,0,0,1)</f>
        <v>7</v>
      </c>
      <c r="F980" s="9" t="s">
        <v>17</v>
      </c>
      <c r="G980" s="11">
        <f>E980/_xlfn.XLOOKUP(A980,Data!$A$1:$A$36,Data!$B$1:$B$36,0,0,1)</f>
        <v>0.875</v>
      </c>
      <c r="H980" s="9" t="str">
        <f>VLOOKUP(F980,[1]Data!F:G,2,FALSE)</f>
        <v>Asia</v>
      </c>
    </row>
    <row r="981" spans="1:8" x14ac:dyDescent="0.2">
      <c r="A981" s="9" t="s">
        <v>301</v>
      </c>
      <c r="B981" s="9" t="s">
        <v>303</v>
      </c>
      <c r="C981" s="8" t="s">
        <v>51</v>
      </c>
      <c r="D981" s="8">
        <v>3</v>
      </c>
      <c r="E981" s="8">
        <f>_xlfn.XLOOKUP(D981,Data!$K$2:$K$9,Data!$L$2:$L$9,0,0,1)</f>
        <v>5</v>
      </c>
      <c r="F981" s="9" t="s">
        <v>190</v>
      </c>
      <c r="G981" s="11">
        <f>E981/_xlfn.XLOOKUP(A981,Data!$A$1:$A$36,Data!$B$1:$B$36,0,0,1)</f>
        <v>0.625</v>
      </c>
      <c r="H981" s="9" t="str">
        <f>VLOOKUP(F981,[1]Data!F:G,2,FALSE)</f>
        <v>Asia</v>
      </c>
    </row>
    <row r="982" spans="1:8" x14ac:dyDescent="0.2">
      <c r="A982" s="9" t="s">
        <v>301</v>
      </c>
      <c r="B982" s="9" t="s">
        <v>303</v>
      </c>
      <c r="C982" s="8" t="s">
        <v>51</v>
      </c>
      <c r="D982" s="8">
        <v>4</v>
      </c>
      <c r="E982" s="8">
        <f>_xlfn.XLOOKUP(D982,Data!$K$2:$K$9,Data!$L$2:$L$9,0,0,1)</f>
        <v>2.5</v>
      </c>
      <c r="F982" s="9" t="s">
        <v>14</v>
      </c>
      <c r="G982" s="11">
        <f>E982/_xlfn.XLOOKUP(A982,Data!$A$1:$A$36,Data!$B$1:$B$36,0,0,1)</f>
        <v>0.3125</v>
      </c>
      <c r="H982" s="9" t="str">
        <f>VLOOKUP(F982,[1]Data!F:G,2,FALSE)</f>
        <v>North America</v>
      </c>
    </row>
    <row r="983" spans="1:8" x14ac:dyDescent="0.2">
      <c r="A983" s="9" t="s">
        <v>301</v>
      </c>
      <c r="B983" s="9" t="s">
        <v>303</v>
      </c>
      <c r="C983" s="8" t="s">
        <v>51</v>
      </c>
      <c r="D983" s="8">
        <v>5</v>
      </c>
      <c r="E983" s="8">
        <f>_xlfn.XLOOKUP(D983,Data!$K$2:$K$9,Data!$L$2:$L$9,0,0,1)</f>
        <v>2</v>
      </c>
      <c r="F983" s="9" t="s">
        <v>35</v>
      </c>
      <c r="G983" s="11">
        <f>E983/_xlfn.XLOOKUP(A983,Data!$A$1:$A$36,Data!$B$1:$B$36,0,0,1)</f>
        <v>0.25</v>
      </c>
      <c r="H983" s="9" t="str">
        <f>VLOOKUP(F983,[1]Data!F:G,2,FALSE)</f>
        <v>North America</v>
      </c>
    </row>
    <row r="984" spans="1:8" x14ac:dyDescent="0.2">
      <c r="A984" s="9" t="s">
        <v>301</v>
      </c>
      <c r="B984" s="9" t="s">
        <v>303</v>
      </c>
      <c r="C984" s="8" t="s">
        <v>51</v>
      </c>
      <c r="D984" s="8">
        <v>6</v>
      </c>
      <c r="E984" s="8">
        <f>_xlfn.XLOOKUP(D984,Data!$K$2:$K$9,Data!$L$2:$L$9,0,0,1)</f>
        <v>1.5</v>
      </c>
      <c r="F984" s="9" t="s">
        <v>27</v>
      </c>
      <c r="G984" s="11">
        <f>E984/_xlfn.XLOOKUP(A984,Data!$A$1:$A$36,Data!$B$1:$B$36,0,0,1)</f>
        <v>0.1875</v>
      </c>
      <c r="H984" s="9" t="str">
        <f>VLOOKUP(F984,[1]Data!F:G,2,FALSE)</f>
        <v>Europe</v>
      </c>
    </row>
    <row r="985" spans="1:8" x14ac:dyDescent="0.2">
      <c r="A985" s="9" t="s">
        <v>301</v>
      </c>
      <c r="B985" s="9" t="s">
        <v>303</v>
      </c>
      <c r="C985" s="8" t="s">
        <v>51</v>
      </c>
      <c r="D985" s="8">
        <v>7</v>
      </c>
      <c r="E985" s="8">
        <f>_xlfn.XLOOKUP(D985,Data!$K$2:$K$9,Data!$L$2:$L$9,0,0,1)</f>
        <v>1</v>
      </c>
      <c r="F985" s="9" t="s">
        <v>10</v>
      </c>
      <c r="G985" s="11">
        <f>E985/_xlfn.XLOOKUP(A985,Data!$A$1:$A$36,Data!$B$1:$B$36,0,0,1)</f>
        <v>0.125</v>
      </c>
      <c r="H985" s="9" t="str">
        <f>VLOOKUP(F985,[1]Data!F:G,2,FALSE)</f>
        <v>Oceania</v>
      </c>
    </row>
    <row r="986" spans="1:8" x14ac:dyDescent="0.2">
      <c r="A986" s="9" t="s">
        <v>301</v>
      </c>
      <c r="B986" s="9" t="s">
        <v>303</v>
      </c>
      <c r="C986" s="8" t="s">
        <v>51</v>
      </c>
      <c r="D986" s="8">
        <v>8</v>
      </c>
      <c r="E986" s="8">
        <f>_xlfn.XLOOKUP(D986,Data!$K$2:$K$9,Data!$L$2:$L$9,0,0,1)</f>
        <v>0.5</v>
      </c>
      <c r="F986" s="9" t="s">
        <v>35</v>
      </c>
      <c r="G986" s="11">
        <f>E986/_xlfn.XLOOKUP(A986,Data!$A$1:$A$36,Data!$B$1:$B$36,0,0,1)</f>
        <v>6.25E-2</v>
      </c>
      <c r="H986" s="9" t="str">
        <f>VLOOKUP(F986,[1]Data!F:G,2,FALSE)</f>
        <v>North America</v>
      </c>
    </row>
    <row r="987" spans="1:8" x14ac:dyDescent="0.2">
      <c r="A987" s="9" t="s">
        <v>301</v>
      </c>
      <c r="B987" s="9" t="s">
        <v>304</v>
      </c>
      <c r="C987" s="8" t="s">
        <v>51</v>
      </c>
      <c r="D987" s="8">
        <v>1</v>
      </c>
      <c r="E987" s="8">
        <f>_xlfn.XLOOKUP(D987,Data!$K$2:$K$9,Data!$L$2:$L$9,0,0,1)</f>
        <v>10</v>
      </c>
      <c r="F987" s="9" t="s">
        <v>17</v>
      </c>
      <c r="G987" s="11">
        <f>E987/_xlfn.XLOOKUP(A987,Data!$A$1:$A$36,Data!$B$1:$B$36,0,0,1)</f>
        <v>1.25</v>
      </c>
      <c r="H987" s="9" t="str">
        <f>VLOOKUP(F987,[1]Data!F:G,2,FALSE)</f>
        <v>Asia</v>
      </c>
    </row>
    <row r="988" spans="1:8" x14ac:dyDescent="0.2">
      <c r="A988" s="9" t="s">
        <v>301</v>
      </c>
      <c r="B988" s="9" t="s">
        <v>304</v>
      </c>
      <c r="C988" s="8" t="s">
        <v>51</v>
      </c>
      <c r="D988" s="8">
        <v>2</v>
      </c>
      <c r="E988" s="8">
        <f>_xlfn.XLOOKUP(D988,Data!$K$2:$K$9,Data!$L$2:$L$9,0,0,1)</f>
        <v>7</v>
      </c>
      <c r="F988" s="9" t="s">
        <v>45</v>
      </c>
      <c r="G988" s="11">
        <f>E988/_xlfn.XLOOKUP(A988,Data!$A$1:$A$36,Data!$B$1:$B$36,0,0,1)</f>
        <v>0.875</v>
      </c>
      <c r="H988" s="9" t="str">
        <f>VLOOKUP(F988,[1]Data!F:G,2,FALSE)</f>
        <v>North America</v>
      </c>
    </row>
    <row r="989" spans="1:8" x14ac:dyDescent="0.2">
      <c r="A989" s="9" t="s">
        <v>301</v>
      </c>
      <c r="B989" s="9" t="s">
        <v>304</v>
      </c>
      <c r="C989" s="8" t="s">
        <v>51</v>
      </c>
      <c r="D989" s="8">
        <v>3</v>
      </c>
      <c r="E989" s="8">
        <f>_xlfn.XLOOKUP(D989,Data!$K$2:$K$9,Data!$L$2:$L$9,0,0,1)</f>
        <v>5</v>
      </c>
      <c r="F989" s="9" t="s">
        <v>27</v>
      </c>
      <c r="G989" s="11">
        <f>E989/_xlfn.XLOOKUP(A989,Data!$A$1:$A$36,Data!$B$1:$B$36,0,0,1)</f>
        <v>0.625</v>
      </c>
      <c r="H989" s="9" t="str">
        <f>VLOOKUP(F989,[1]Data!F:G,2,FALSE)</f>
        <v>Europe</v>
      </c>
    </row>
    <row r="990" spans="1:8" x14ac:dyDescent="0.2">
      <c r="A990" s="9" t="s">
        <v>301</v>
      </c>
      <c r="B990" s="9" t="s">
        <v>304</v>
      </c>
      <c r="C990" s="8" t="s">
        <v>51</v>
      </c>
      <c r="D990" s="8">
        <v>4</v>
      </c>
      <c r="E990" s="8">
        <f>_xlfn.XLOOKUP(D990,Data!$K$2:$K$9,Data!$L$2:$L$9,0,0,1)</f>
        <v>2.5</v>
      </c>
      <c r="F990" s="9" t="s">
        <v>31</v>
      </c>
      <c r="G990" s="11">
        <f>E990/_xlfn.XLOOKUP(A990,Data!$A$1:$A$36,Data!$B$1:$B$36,0,0,1)</f>
        <v>0.3125</v>
      </c>
      <c r="H990" s="9" t="str">
        <f>VLOOKUP(F990,[1]Data!F:G,2,FALSE)</f>
        <v>Europe</v>
      </c>
    </row>
    <row r="991" spans="1:8" x14ac:dyDescent="0.2">
      <c r="A991" s="9" t="s">
        <v>301</v>
      </c>
      <c r="B991" s="9" t="s">
        <v>304</v>
      </c>
      <c r="C991" s="8" t="s">
        <v>51</v>
      </c>
      <c r="D991" s="8">
        <v>5</v>
      </c>
      <c r="E991" s="8">
        <f>_xlfn.XLOOKUP(D991,Data!$K$2:$K$9,Data!$L$2:$L$9,0,0,1)</f>
        <v>2</v>
      </c>
      <c r="F991" s="9" t="s">
        <v>10</v>
      </c>
      <c r="G991" s="11">
        <f>E991/_xlfn.XLOOKUP(A991,Data!$A$1:$A$36,Data!$B$1:$B$36,0,0,1)</f>
        <v>0.25</v>
      </c>
      <c r="H991" s="9" t="str">
        <f>VLOOKUP(F991,[1]Data!F:G,2,FALSE)</f>
        <v>Oceania</v>
      </c>
    </row>
    <row r="992" spans="1:8" x14ac:dyDescent="0.2">
      <c r="A992" s="9" t="s">
        <v>301</v>
      </c>
      <c r="B992" s="9" t="s">
        <v>304</v>
      </c>
      <c r="C992" s="8" t="s">
        <v>51</v>
      </c>
      <c r="D992" s="8">
        <v>6</v>
      </c>
      <c r="E992" s="8">
        <f>_xlfn.XLOOKUP(D992,Data!$K$2:$K$9,Data!$L$2:$L$9,0,0,1)</f>
        <v>1.5</v>
      </c>
      <c r="F992" s="9" t="s">
        <v>26</v>
      </c>
      <c r="G992" s="11">
        <f>E992/_xlfn.XLOOKUP(A992,Data!$A$1:$A$36,Data!$B$1:$B$36,0,0,1)</f>
        <v>0.1875</v>
      </c>
      <c r="H992" s="9" t="str">
        <f>VLOOKUP(F992,[1]Data!F:G,2,FALSE)</f>
        <v>Europe</v>
      </c>
    </row>
    <row r="993" spans="1:8" x14ac:dyDescent="0.2">
      <c r="A993" s="9" t="s">
        <v>301</v>
      </c>
      <c r="B993" s="9" t="s">
        <v>304</v>
      </c>
      <c r="C993" s="8" t="s">
        <v>51</v>
      </c>
      <c r="D993" s="8">
        <v>7</v>
      </c>
      <c r="E993" s="8">
        <f>_xlfn.XLOOKUP(D993,Data!$K$2:$K$9,Data!$L$2:$L$9,0,0,1)</f>
        <v>1</v>
      </c>
      <c r="F993" s="9" t="s">
        <v>44</v>
      </c>
      <c r="G993" s="11">
        <f>E993/_xlfn.XLOOKUP(A993,Data!$A$1:$A$36,Data!$B$1:$B$36,0,0,1)</f>
        <v>0.125</v>
      </c>
      <c r="H993" s="9" t="str">
        <f>VLOOKUP(F993,[1]Data!F:G,2,FALSE)</f>
        <v>Europe</v>
      </c>
    </row>
    <row r="994" spans="1:8" x14ac:dyDescent="0.2">
      <c r="A994" s="9" t="s">
        <v>301</v>
      </c>
      <c r="B994" s="9" t="s">
        <v>304</v>
      </c>
      <c r="C994" s="8" t="s">
        <v>51</v>
      </c>
      <c r="D994" s="8">
        <v>8</v>
      </c>
      <c r="E994" s="8">
        <f>_xlfn.XLOOKUP(D994,Data!$K$2:$K$9,Data!$L$2:$L$9,0,0,1)</f>
        <v>0.5</v>
      </c>
      <c r="F994" s="9" t="s">
        <v>25</v>
      </c>
      <c r="G994" s="11">
        <f>E994/_xlfn.XLOOKUP(A994,Data!$A$1:$A$36,Data!$B$1:$B$36,0,0,1)</f>
        <v>6.25E-2</v>
      </c>
      <c r="H994" s="9" t="str">
        <f>VLOOKUP(F994,[1]Data!F:G,2,FALSE)</f>
        <v>Europe</v>
      </c>
    </row>
    <row r="995" spans="1:8" x14ac:dyDescent="0.2">
      <c r="A995" s="9" t="s">
        <v>301</v>
      </c>
      <c r="B995" s="9" t="s">
        <v>305</v>
      </c>
      <c r="C995" s="8" t="s">
        <v>51</v>
      </c>
      <c r="D995" s="8">
        <v>1</v>
      </c>
      <c r="E995" s="8">
        <f>_xlfn.XLOOKUP(D995,Data!$K$2:$K$9,Data!$L$2:$L$9,0,0,1)</f>
        <v>10</v>
      </c>
      <c r="F995" s="9" t="s">
        <v>17</v>
      </c>
      <c r="G995" s="11">
        <f>E995/_xlfn.XLOOKUP(A995,Data!$A$1:$A$36,Data!$B$1:$B$36,0,0,1)</f>
        <v>1.25</v>
      </c>
      <c r="H995" s="9" t="str">
        <f>VLOOKUP(F995,[1]Data!F:G,2,FALSE)</f>
        <v>Asia</v>
      </c>
    </row>
    <row r="996" spans="1:8" x14ac:dyDescent="0.2">
      <c r="A996" s="9" t="s">
        <v>301</v>
      </c>
      <c r="B996" s="9" t="s">
        <v>305</v>
      </c>
      <c r="C996" s="8" t="s">
        <v>51</v>
      </c>
      <c r="D996" s="8">
        <v>2</v>
      </c>
      <c r="E996" s="8">
        <f>_xlfn.XLOOKUP(D996,Data!$K$2:$K$9,Data!$L$2:$L$9,0,0,1)</f>
        <v>7</v>
      </c>
      <c r="F996" s="9" t="s">
        <v>190</v>
      </c>
      <c r="G996" s="11">
        <f>E996/_xlfn.XLOOKUP(A996,Data!$A$1:$A$36,Data!$B$1:$B$36,0,0,1)</f>
        <v>0.875</v>
      </c>
      <c r="H996" s="9" t="str">
        <f>VLOOKUP(F996,[1]Data!F:G,2,FALSE)</f>
        <v>Asia</v>
      </c>
    </row>
    <row r="997" spans="1:8" x14ac:dyDescent="0.2">
      <c r="A997" s="9" t="s">
        <v>301</v>
      </c>
      <c r="B997" s="9" t="s">
        <v>305</v>
      </c>
      <c r="C997" s="8" t="s">
        <v>51</v>
      </c>
      <c r="D997" s="8">
        <v>3</v>
      </c>
      <c r="E997" s="8">
        <f>_xlfn.XLOOKUP(D997,Data!$K$2:$K$9,Data!$L$2:$L$9,0,0,1)</f>
        <v>5</v>
      </c>
      <c r="F997" s="9" t="s">
        <v>27</v>
      </c>
      <c r="G997" s="11">
        <f>E997/_xlfn.XLOOKUP(A997,Data!$A$1:$A$36,Data!$B$1:$B$36,0,0,1)</f>
        <v>0.625</v>
      </c>
      <c r="H997" s="9" t="str">
        <f>VLOOKUP(F997,[1]Data!F:G,2,FALSE)</f>
        <v>Europe</v>
      </c>
    </row>
    <row r="998" spans="1:8" x14ac:dyDescent="0.2">
      <c r="A998" s="9" t="s">
        <v>301</v>
      </c>
      <c r="B998" s="9" t="s">
        <v>305</v>
      </c>
      <c r="C998" s="8" t="s">
        <v>51</v>
      </c>
      <c r="D998" s="8">
        <v>4</v>
      </c>
      <c r="E998" s="8">
        <f>_xlfn.XLOOKUP(D998,Data!$K$2:$K$9,Data!$L$2:$L$9,0,0,1)</f>
        <v>2.5</v>
      </c>
      <c r="F998" s="9" t="s">
        <v>14</v>
      </c>
      <c r="G998" s="11">
        <f>E998/_xlfn.XLOOKUP(A998,Data!$A$1:$A$36,Data!$B$1:$B$36,0,0,1)</f>
        <v>0.3125</v>
      </c>
      <c r="H998" s="9" t="str">
        <f>VLOOKUP(F998,[1]Data!F:G,2,FALSE)</f>
        <v>North America</v>
      </c>
    </row>
    <row r="999" spans="1:8" x14ac:dyDescent="0.2">
      <c r="A999" s="9" t="s">
        <v>301</v>
      </c>
      <c r="B999" s="9" t="s">
        <v>305</v>
      </c>
      <c r="C999" s="8" t="s">
        <v>51</v>
      </c>
      <c r="D999" s="8">
        <v>5</v>
      </c>
      <c r="E999" s="8">
        <f>_xlfn.XLOOKUP(D999,Data!$K$2:$K$9,Data!$L$2:$L$9,0,0,1)</f>
        <v>2</v>
      </c>
      <c r="F999" s="9" t="s">
        <v>35</v>
      </c>
      <c r="G999" s="11">
        <f>E999/_xlfn.XLOOKUP(A999,Data!$A$1:$A$36,Data!$B$1:$B$36,0,0,1)</f>
        <v>0.25</v>
      </c>
      <c r="H999" s="9" t="str">
        <f>VLOOKUP(F999,[1]Data!F:G,2,FALSE)</f>
        <v>North America</v>
      </c>
    </row>
    <row r="1000" spans="1:8" x14ac:dyDescent="0.2">
      <c r="A1000" s="9" t="s">
        <v>301</v>
      </c>
      <c r="B1000" s="9" t="s">
        <v>305</v>
      </c>
      <c r="C1000" s="8" t="s">
        <v>51</v>
      </c>
      <c r="D1000" s="8">
        <v>6</v>
      </c>
      <c r="E1000" s="8">
        <f>_xlfn.XLOOKUP(D1000,Data!$K$2:$K$9,Data!$L$2:$L$9,0,0,1)</f>
        <v>1.5</v>
      </c>
      <c r="F1000" s="9" t="s">
        <v>45</v>
      </c>
      <c r="G1000" s="11">
        <f>E1000/_xlfn.XLOOKUP(A1000,Data!$A$1:$A$36,Data!$B$1:$B$36,0,0,1)</f>
        <v>0.1875</v>
      </c>
      <c r="H1000" s="9" t="str">
        <f>VLOOKUP(F1000,[1]Data!F:G,2,FALSE)</f>
        <v>North America</v>
      </c>
    </row>
    <row r="1001" spans="1:8" x14ac:dyDescent="0.2">
      <c r="A1001" s="9" t="s">
        <v>301</v>
      </c>
      <c r="B1001" s="9" t="s">
        <v>305</v>
      </c>
      <c r="C1001" s="8" t="s">
        <v>51</v>
      </c>
      <c r="D1001" s="8">
        <v>7</v>
      </c>
      <c r="E1001" s="8">
        <f>_xlfn.XLOOKUP(D1001,Data!$K$2:$K$9,Data!$L$2:$L$9,0,0,1)</f>
        <v>1</v>
      </c>
      <c r="F1001" s="9" t="s">
        <v>44</v>
      </c>
      <c r="G1001" s="11">
        <f>E1001/_xlfn.XLOOKUP(A1001,Data!$A$1:$A$36,Data!$B$1:$B$36,0,0,1)</f>
        <v>0.125</v>
      </c>
      <c r="H1001" s="9" t="str">
        <f>VLOOKUP(F1001,[1]Data!F:G,2,FALSE)</f>
        <v>Europe</v>
      </c>
    </row>
    <row r="1002" spans="1:8" x14ac:dyDescent="0.2">
      <c r="A1002" s="9" t="s">
        <v>301</v>
      </c>
      <c r="B1002" s="9" t="s">
        <v>305</v>
      </c>
      <c r="C1002" s="8" t="s">
        <v>51</v>
      </c>
      <c r="D1002" s="8">
        <v>8</v>
      </c>
      <c r="E1002" s="8">
        <f>_xlfn.XLOOKUP(D1002,Data!$K$2:$K$9,Data!$L$2:$L$9,0,0,1)</f>
        <v>0.5</v>
      </c>
      <c r="F1002" s="9" t="s">
        <v>25</v>
      </c>
      <c r="G1002" s="11">
        <f>E1002/_xlfn.XLOOKUP(A1002,Data!$A$1:$A$36,Data!$B$1:$B$36,0,0,1)</f>
        <v>6.25E-2</v>
      </c>
      <c r="H1002" s="9" t="str">
        <f>VLOOKUP(F1002,[1]Data!F:G,2,FALSE)</f>
        <v>Europe</v>
      </c>
    </row>
    <row r="1003" spans="1:8" x14ac:dyDescent="0.2">
      <c r="A1003" s="9" t="s">
        <v>306</v>
      </c>
      <c r="B1003" s="9" t="s">
        <v>307</v>
      </c>
      <c r="C1003" s="8" t="s">
        <v>67</v>
      </c>
      <c r="D1003" s="8">
        <v>1</v>
      </c>
      <c r="E1003" s="8">
        <f>_xlfn.XLOOKUP(D1003,Data!$K$2:$K$9,Data!$L$2:$L$9,0,0,1)</f>
        <v>10</v>
      </c>
      <c r="F1003" s="42" t="s">
        <v>26</v>
      </c>
      <c r="G1003" s="11">
        <f>E1003/_xlfn.XLOOKUP(A1003,Data!$A$1:$A$36,Data!$B$1:$B$36,0,0,1)</f>
        <v>1.6666666666666667</v>
      </c>
      <c r="H1003" s="9" t="str">
        <f>VLOOKUP(F1003,[1]Data!F:G,2,FALSE)</f>
        <v>Europe</v>
      </c>
    </row>
    <row r="1004" spans="1:8" x14ac:dyDescent="0.2">
      <c r="A1004" s="9" t="s">
        <v>306</v>
      </c>
      <c r="B1004" s="9" t="s">
        <v>307</v>
      </c>
      <c r="C1004" s="8" t="s">
        <v>67</v>
      </c>
      <c r="D1004" s="8">
        <v>2</v>
      </c>
      <c r="E1004" s="8">
        <f>_xlfn.XLOOKUP(D1004,Data!$K$2:$K$9,Data!$L$2:$L$9,0,0,1)</f>
        <v>7</v>
      </c>
      <c r="F1004" s="42" t="s">
        <v>26</v>
      </c>
      <c r="G1004" s="11">
        <f>E1004/_xlfn.XLOOKUP(A1004,Data!$A$1:$A$36,Data!$B$1:$B$36,0,0,1)</f>
        <v>1.1666666666666667</v>
      </c>
      <c r="H1004" s="9" t="str">
        <f>VLOOKUP(F1004,[1]Data!F:G,2,FALSE)</f>
        <v>Europe</v>
      </c>
    </row>
    <row r="1005" spans="1:8" x14ac:dyDescent="0.2">
      <c r="A1005" s="9" t="s">
        <v>306</v>
      </c>
      <c r="B1005" s="9" t="s">
        <v>307</v>
      </c>
      <c r="C1005" s="8" t="s">
        <v>67</v>
      </c>
      <c r="D1005" s="8">
        <v>3</v>
      </c>
      <c r="E1005" s="8">
        <f>_xlfn.XLOOKUP(D1005,Data!$K$2:$K$9,Data!$L$2:$L$9,0,0,1)</f>
        <v>5</v>
      </c>
      <c r="F1005" s="9" t="s">
        <v>27</v>
      </c>
      <c r="G1005" s="11">
        <f>E1005/_xlfn.XLOOKUP(A1005,Data!$A$1:$A$36,Data!$B$1:$B$36,0,0,1)</f>
        <v>0.83333333333333337</v>
      </c>
      <c r="H1005" s="9" t="str">
        <f>VLOOKUP(F1005,[1]Data!F:G,2,FALSE)</f>
        <v>Europe</v>
      </c>
    </row>
    <row r="1006" spans="1:8" x14ac:dyDescent="0.2">
      <c r="A1006" s="9" t="s">
        <v>306</v>
      </c>
      <c r="B1006" s="9" t="s">
        <v>307</v>
      </c>
      <c r="C1006" s="8" t="s">
        <v>67</v>
      </c>
      <c r="D1006" s="8">
        <v>4</v>
      </c>
      <c r="E1006" s="8">
        <f>_xlfn.XLOOKUP(D1006,Data!$K$2:$K$9,Data!$L$2:$L$9,0,0,1)</f>
        <v>2.5</v>
      </c>
      <c r="F1006" s="9" t="s">
        <v>38</v>
      </c>
      <c r="G1006" s="11">
        <f>E1006/_xlfn.XLOOKUP(A1006,Data!$A$1:$A$36,Data!$B$1:$B$36,0,0,1)</f>
        <v>0.41666666666666669</v>
      </c>
      <c r="H1006" s="9" t="str">
        <f>VLOOKUP(F1006,[1]Data!F:G,2,FALSE)</f>
        <v>Europe</v>
      </c>
    </row>
    <row r="1007" spans="1:8" x14ac:dyDescent="0.2">
      <c r="A1007" s="9" t="s">
        <v>306</v>
      </c>
      <c r="B1007" s="9" t="s">
        <v>307</v>
      </c>
      <c r="C1007" s="8" t="s">
        <v>67</v>
      </c>
      <c r="D1007" s="8">
        <v>5</v>
      </c>
      <c r="E1007" s="8">
        <f>_xlfn.XLOOKUP(D1007,Data!$K$2:$K$9,Data!$L$2:$L$9,0,0,1)</f>
        <v>2</v>
      </c>
      <c r="F1007" s="9" t="s">
        <v>54</v>
      </c>
      <c r="G1007" s="11">
        <f>E1007/_xlfn.XLOOKUP(A1007,Data!$A$1:$A$36,Data!$B$1:$B$36,0,0,1)</f>
        <v>0.33333333333333331</v>
      </c>
      <c r="H1007" s="9" t="str">
        <f>VLOOKUP(F1007,[1]Data!F:G,2,FALSE)</f>
        <v>Europe</v>
      </c>
    </row>
    <row r="1008" spans="1:8" x14ac:dyDescent="0.2">
      <c r="A1008" s="9" t="s">
        <v>306</v>
      </c>
      <c r="B1008" s="9" t="s">
        <v>307</v>
      </c>
      <c r="C1008" s="8" t="s">
        <v>67</v>
      </c>
      <c r="D1008" s="8">
        <v>6</v>
      </c>
      <c r="E1008" s="8">
        <f>_xlfn.XLOOKUP(D1008,Data!$K$2:$K$9,Data!$L$2:$L$9,0,0,1)</f>
        <v>1.5</v>
      </c>
      <c r="F1008" s="9" t="s">
        <v>27</v>
      </c>
      <c r="G1008" s="11">
        <f>E1008/_xlfn.XLOOKUP(A1008,Data!$A$1:$A$36,Data!$B$1:$B$36,0,0,1)</f>
        <v>0.25</v>
      </c>
      <c r="H1008" s="9" t="str">
        <f>VLOOKUP(F1008,[1]Data!F:G,2,FALSE)</f>
        <v>Europe</v>
      </c>
    </row>
    <row r="1009" spans="1:8" x14ac:dyDescent="0.2">
      <c r="A1009" s="9" t="s">
        <v>306</v>
      </c>
      <c r="B1009" s="9" t="s">
        <v>307</v>
      </c>
      <c r="C1009" s="8" t="s">
        <v>67</v>
      </c>
      <c r="D1009" s="8">
        <v>7</v>
      </c>
      <c r="E1009" s="8">
        <f>_xlfn.XLOOKUP(D1009,Data!$K$2:$K$9,Data!$L$2:$L$9,0,0,1)</f>
        <v>1</v>
      </c>
      <c r="F1009" s="9" t="s">
        <v>54</v>
      </c>
      <c r="G1009" s="11">
        <f>E1009/_xlfn.XLOOKUP(A1009,Data!$A$1:$A$36,Data!$B$1:$B$36,0,0,1)</f>
        <v>0.16666666666666666</v>
      </c>
      <c r="H1009" s="9" t="str">
        <f>VLOOKUP(F1009,[1]Data!F:G,2,FALSE)</f>
        <v>Europe</v>
      </c>
    </row>
    <row r="1010" spans="1:8" x14ac:dyDescent="0.2">
      <c r="A1010" s="9" t="s">
        <v>306</v>
      </c>
      <c r="B1010" s="9" t="s">
        <v>307</v>
      </c>
      <c r="C1010" s="8" t="s">
        <v>67</v>
      </c>
      <c r="D1010" s="8">
        <v>8</v>
      </c>
      <c r="E1010" s="8">
        <f>_xlfn.XLOOKUP(D1010,Data!$K$2:$K$9,Data!$L$2:$L$9,0,0,1)</f>
        <v>0.5</v>
      </c>
      <c r="F1010" s="9" t="s">
        <v>27</v>
      </c>
      <c r="G1010" s="11">
        <f>E1010/_xlfn.XLOOKUP(A1010,Data!$A$1:$A$36,Data!$B$1:$B$36,0,0,1)</f>
        <v>8.3333333333333329E-2</v>
      </c>
      <c r="H1010" s="9" t="str">
        <f>VLOOKUP(F1010,[1]Data!F:G,2,FALSE)</f>
        <v>Europe</v>
      </c>
    </row>
    <row r="1011" spans="1:8" x14ac:dyDescent="0.2">
      <c r="A1011" s="9" t="s">
        <v>306</v>
      </c>
      <c r="B1011" s="9" t="s">
        <v>308</v>
      </c>
      <c r="C1011" s="8" t="s">
        <v>67</v>
      </c>
      <c r="D1011" s="8">
        <v>1</v>
      </c>
      <c r="E1011" s="8">
        <f>_xlfn.XLOOKUP(D1011,Data!$K$2:$K$9,Data!$L$2:$L$9,0,0,1)</f>
        <v>10</v>
      </c>
      <c r="F1011" s="42" t="s">
        <v>26</v>
      </c>
      <c r="G1011" s="11">
        <f>E1011/_xlfn.XLOOKUP(A1011,Data!$A$1:$A$36,Data!$B$1:$B$36,0,0,1)</f>
        <v>1.6666666666666667</v>
      </c>
      <c r="H1011" s="9" t="str">
        <f>VLOOKUP(F1011,[1]Data!F:G,2,FALSE)</f>
        <v>Europe</v>
      </c>
    </row>
    <row r="1012" spans="1:8" x14ac:dyDescent="0.2">
      <c r="A1012" s="9" t="s">
        <v>306</v>
      </c>
      <c r="B1012" s="9" t="s">
        <v>308</v>
      </c>
      <c r="C1012" s="8" t="s">
        <v>67</v>
      </c>
      <c r="D1012" s="8">
        <v>2</v>
      </c>
      <c r="E1012" s="8">
        <f>_xlfn.XLOOKUP(D1012,Data!$K$2:$K$9,Data!$L$2:$L$9,0,0,1)</f>
        <v>7</v>
      </c>
      <c r="F1012" s="9" t="s">
        <v>54</v>
      </c>
      <c r="G1012" s="11">
        <f>E1012/_xlfn.XLOOKUP(A1012,Data!$A$1:$A$36,Data!$B$1:$B$36,0,0,1)</f>
        <v>1.1666666666666667</v>
      </c>
      <c r="H1012" s="9" t="str">
        <f>VLOOKUP(F1012,[1]Data!F:G,2,FALSE)</f>
        <v>Europe</v>
      </c>
    </row>
    <row r="1013" spans="1:8" x14ac:dyDescent="0.2">
      <c r="A1013" s="9" t="s">
        <v>306</v>
      </c>
      <c r="B1013" s="9" t="s">
        <v>308</v>
      </c>
      <c r="C1013" s="8" t="s">
        <v>67</v>
      </c>
      <c r="D1013" s="8">
        <v>3</v>
      </c>
      <c r="E1013" s="8">
        <f>_xlfn.XLOOKUP(D1013,Data!$K$2:$K$9,Data!$L$2:$L$9,0,0,1)</f>
        <v>5</v>
      </c>
      <c r="F1013" s="9" t="s">
        <v>27</v>
      </c>
      <c r="G1013" s="11">
        <f>E1013/_xlfn.XLOOKUP(A1013,Data!$A$1:$A$36,Data!$B$1:$B$36,0,0,1)</f>
        <v>0.83333333333333337</v>
      </c>
      <c r="H1013" s="9" t="str">
        <f>VLOOKUP(F1013,[1]Data!F:G,2,FALSE)</f>
        <v>Europe</v>
      </c>
    </row>
    <row r="1014" spans="1:8" x14ac:dyDescent="0.2">
      <c r="A1014" s="9" t="s">
        <v>306</v>
      </c>
      <c r="B1014" s="9" t="s">
        <v>308</v>
      </c>
      <c r="C1014" s="8" t="s">
        <v>67</v>
      </c>
      <c r="D1014" s="8">
        <v>4</v>
      </c>
      <c r="E1014" s="8">
        <f>_xlfn.XLOOKUP(D1014,Data!$K$2:$K$9,Data!$L$2:$L$9,0,0,1)</f>
        <v>2.5</v>
      </c>
      <c r="F1014" s="9" t="s">
        <v>38</v>
      </c>
      <c r="G1014" s="11">
        <f>E1014/_xlfn.XLOOKUP(A1014,Data!$A$1:$A$36,Data!$B$1:$B$36,0,0,1)</f>
        <v>0.41666666666666669</v>
      </c>
      <c r="H1014" s="9" t="str">
        <f>VLOOKUP(F1014,[1]Data!F:G,2,FALSE)</f>
        <v>Europe</v>
      </c>
    </row>
    <row r="1015" spans="1:8" x14ac:dyDescent="0.2">
      <c r="A1015" s="9" t="s">
        <v>306</v>
      </c>
      <c r="B1015" s="9" t="s">
        <v>308</v>
      </c>
      <c r="C1015" s="8" t="s">
        <v>67</v>
      </c>
      <c r="D1015" s="8">
        <v>5</v>
      </c>
      <c r="E1015" s="8">
        <f>_xlfn.XLOOKUP(D1015,Data!$K$2:$K$9,Data!$L$2:$L$9,0,0,1)</f>
        <v>2</v>
      </c>
      <c r="F1015" s="9" t="s">
        <v>141</v>
      </c>
      <c r="G1015" s="11">
        <f>E1015/_xlfn.XLOOKUP(A1015,Data!$A$1:$A$36,Data!$B$1:$B$36,0,0,1)</f>
        <v>0.33333333333333331</v>
      </c>
      <c r="H1015" s="9" t="str">
        <f>VLOOKUP(F1015,[1]Data!F:G,2,FALSE)</f>
        <v>Europe</v>
      </c>
    </row>
    <row r="1016" spans="1:8" x14ac:dyDescent="0.2">
      <c r="A1016" s="9" t="s">
        <v>306</v>
      </c>
      <c r="B1016" s="9" t="s">
        <v>308</v>
      </c>
      <c r="C1016" s="8" t="s">
        <v>67</v>
      </c>
      <c r="D1016" s="8">
        <v>6</v>
      </c>
      <c r="E1016" s="8">
        <f>_xlfn.XLOOKUP(D1016,Data!$K$2:$K$9,Data!$L$2:$L$9,0,0,1)</f>
        <v>1.5</v>
      </c>
      <c r="F1016" s="9" t="s">
        <v>25</v>
      </c>
      <c r="G1016" s="11">
        <f>E1016/_xlfn.XLOOKUP(A1016,Data!$A$1:$A$36,Data!$B$1:$B$36,0,0,1)</f>
        <v>0.25</v>
      </c>
      <c r="H1016" s="9" t="str">
        <f>VLOOKUP(F1016,[1]Data!F:G,2,FALSE)</f>
        <v>Europe</v>
      </c>
    </row>
    <row r="1017" spans="1:8" x14ac:dyDescent="0.2">
      <c r="A1017" s="9" t="s">
        <v>306</v>
      </c>
      <c r="B1017" s="9" t="s">
        <v>308</v>
      </c>
      <c r="C1017" s="8" t="s">
        <v>67</v>
      </c>
      <c r="D1017" s="8">
        <v>7</v>
      </c>
      <c r="E1017" s="8">
        <f>_xlfn.XLOOKUP(D1017,Data!$K$2:$K$9,Data!$L$2:$L$9,0,0,1)</f>
        <v>1</v>
      </c>
      <c r="F1017" s="9" t="s">
        <v>127</v>
      </c>
      <c r="G1017" s="11">
        <f>E1017/_xlfn.XLOOKUP(A1017,Data!$A$1:$A$36,Data!$B$1:$B$36,0,0,1)</f>
        <v>0.16666666666666666</v>
      </c>
      <c r="H1017" s="9" t="str">
        <f>VLOOKUP(F1017,[1]Data!F:G,2,FALSE)</f>
        <v>Europe</v>
      </c>
    </row>
    <row r="1018" spans="1:8" x14ac:dyDescent="0.2">
      <c r="A1018" s="9" t="s">
        <v>306</v>
      </c>
      <c r="B1018" s="9" t="s">
        <v>308</v>
      </c>
      <c r="C1018" s="8" t="s">
        <v>67</v>
      </c>
      <c r="D1018" s="8">
        <v>8</v>
      </c>
      <c r="E1018" s="8">
        <f>_xlfn.XLOOKUP(D1018,Data!$K$2:$K$9,Data!$L$2:$L$9,0,0,1)</f>
        <v>0.5</v>
      </c>
      <c r="F1018" s="9" t="s">
        <v>24</v>
      </c>
      <c r="G1018" s="11">
        <f>E1018/_xlfn.XLOOKUP(A1018,Data!$A$1:$A$36,Data!$B$1:$B$36,0,0,1)</f>
        <v>8.3333333333333329E-2</v>
      </c>
      <c r="H1018" s="9" t="str">
        <f>VLOOKUP(F1018,[1]Data!F:G,2,FALSE)</f>
        <v>Europe</v>
      </c>
    </row>
    <row r="1019" spans="1:8" x14ac:dyDescent="0.2">
      <c r="A1019" s="9" t="s">
        <v>306</v>
      </c>
      <c r="B1019" s="9" t="s">
        <v>309</v>
      </c>
      <c r="C1019" s="8" t="s">
        <v>67</v>
      </c>
      <c r="D1019" s="8">
        <v>1</v>
      </c>
      <c r="E1019" s="8">
        <f>_xlfn.XLOOKUP(D1019,Data!$K$2:$K$9,Data!$L$2:$L$9,0,0,1)</f>
        <v>10</v>
      </c>
      <c r="F1019" s="9" t="s">
        <v>26</v>
      </c>
      <c r="G1019" s="11">
        <f>E1019/_xlfn.XLOOKUP(A1019,Data!$A$1:$A$36,Data!$B$1:$B$36,0,0,1)</f>
        <v>1.6666666666666667</v>
      </c>
      <c r="H1019" s="9" t="str">
        <f>VLOOKUP(F1019,[1]Data!F:G,2,FALSE)</f>
        <v>Europe</v>
      </c>
    </row>
    <row r="1020" spans="1:8" x14ac:dyDescent="0.2">
      <c r="A1020" s="9" t="s">
        <v>306</v>
      </c>
      <c r="B1020" s="9" t="s">
        <v>309</v>
      </c>
      <c r="C1020" s="8" t="s">
        <v>67</v>
      </c>
      <c r="D1020" s="8">
        <v>2</v>
      </c>
      <c r="E1020" s="8">
        <f>_xlfn.XLOOKUP(D1020,Data!$K$2:$K$9,Data!$L$2:$L$9,0,0,1)</f>
        <v>7</v>
      </c>
      <c r="F1020" s="9" t="s">
        <v>10</v>
      </c>
      <c r="G1020" s="11">
        <f>E1020/_xlfn.XLOOKUP(A1020,Data!$A$1:$A$36,Data!$B$1:$B$36,0,0,1)</f>
        <v>1.1666666666666667</v>
      </c>
      <c r="H1020" s="9" t="str">
        <f>VLOOKUP(F1020,[1]Data!F:G,2,FALSE)</f>
        <v>Oceania</v>
      </c>
    </row>
    <row r="1021" spans="1:8" x14ac:dyDescent="0.2">
      <c r="A1021" s="9" t="s">
        <v>306</v>
      </c>
      <c r="B1021" s="9" t="s">
        <v>309</v>
      </c>
      <c r="C1021" s="8" t="s">
        <v>67</v>
      </c>
      <c r="D1021" s="8">
        <v>3</v>
      </c>
      <c r="E1021" s="8">
        <f>_xlfn.XLOOKUP(D1021,Data!$K$2:$K$9,Data!$L$2:$L$9,0,0,1)</f>
        <v>5</v>
      </c>
      <c r="F1021" s="9" t="s">
        <v>27</v>
      </c>
      <c r="G1021" s="11">
        <f>E1021/_xlfn.XLOOKUP(A1021,Data!$A$1:$A$36,Data!$B$1:$B$36,0,0,1)</f>
        <v>0.83333333333333337</v>
      </c>
      <c r="H1021" s="9" t="str">
        <f>VLOOKUP(F1021,[1]Data!F:G,2,FALSE)</f>
        <v>Europe</v>
      </c>
    </row>
    <row r="1022" spans="1:8" x14ac:dyDescent="0.2">
      <c r="A1022" s="9" t="s">
        <v>306</v>
      </c>
      <c r="B1022" s="9" t="s">
        <v>309</v>
      </c>
      <c r="C1022" s="8" t="s">
        <v>67</v>
      </c>
      <c r="D1022" s="8">
        <v>4</v>
      </c>
      <c r="E1022" s="8">
        <f>_xlfn.XLOOKUP(D1022,Data!$K$2:$K$9,Data!$L$2:$L$9,0,0,1)</f>
        <v>2.5</v>
      </c>
      <c r="F1022" s="9" t="s">
        <v>27</v>
      </c>
      <c r="G1022" s="11">
        <f>E1022/_xlfn.XLOOKUP(A1022,Data!$A$1:$A$36,Data!$B$1:$B$36,0,0,1)</f>
        <v>0.41666666666666669</v>
      </c>
      <c r="H1022" s="9" t="str">
        <f>VLOOKUP(F1022,[1]Data!F:G,2,FALSE)</f>
        <v>Europe</v>
      </c>
    </row>
    <row r="1023" spans="1:8" x14ac:dyDescent="0.2">
      <c r="A1023" s="9" t="s">
        <v>306</v>
      </c>
      <c r="B1023" s="9" t="s">
        <v>309</v>
      </c>
      <c r="C1023" s="8" t="s">
        <v>67</v>
      </c>
      <c r="D1023" s="8">
        <v>5</v>
      </c>
      <c r="E1023" s="8">
        <f>_xlfn.XLOOKUP(D1023,Data!$K$2:$K$9,Data!$L$2:$L$9,0,0,1)</f>
        <v>2</v>
      </c>
      <c r="F1023" s="9" t="s">
        <v>32</v>
      </c>
      <c r="G1023" s="11">
        <f>E1023/_xlfn.XLOOKUP(A1023,Data!$A$1:$A$36,Data!$B$1:$B$36,0,0,1)</f>
        <v>0.33333333333333331</v>
      </c>
      <c r="H1023" s="9" t="str">
        <f>VLOOKUP(F1023,[1]Data!F:G,2,FALSE)</f>
        <v>Asia</v>
      </c>
    </row>
    <row r="1024" spans="1:8" x14ac:dyDescent="0.2">
      <c r="A1024" s="9" t="s">
        <v>306</v>
      </c>
      <c r="B1024" s="9" t="s">
        <v>309</v>
      </c>
      <c r="C1024" s="8" t="s">
        <v>67</v>
      </c>
      <c r="D1024" s="8">
        <v>6</v>
      </c>
      <c r="E1024" s="8">
        <f>_xlfn.XLOOKUP(D1024,Data!$K$2:$K$9,Data!$L$2:$L$9,0,0,1)</f>
        <v>1.5</v>
      </c>
      <c r="F1024" s="9" t="s">
        <v>71</v>
      </c>
      <c r="G1024" s="11">
        <f>E1024/_xlfn.XLOOKUP(A1024,Data!$A$1:$A$36,Data!$B$1:$B$36,0,0,1)</f>
        <v>0.25</v>
      </c>
      <c r="H1024" s="9" t="str">
        <f>VLOOKUP(F1024,[1]Data!F:G,2,FALSE)</f>
        <v>Oceania</v>
      </c>
    </row>
    <row r="1025" spans="1:8" x14ac:dyDescent="0.2">
      <c r="A1025" s="9" t="s">
        <v>306</v>
      </c>
      <c r="B1025" s="9" t="s">
        <v>309</v>
      </c>
      <c r="C1025" s="8" t="s">
        <v>67</v>
      </c>
      <c r="D1025" s="8">
        <v>7</v>
      </c>
      <c r="E1025" s="8">
        <f>_xlfn.XLOOKUP(D1025,Data!$K$2:$K$9,Data!$L$2:$L$9,0,0,1)</f>
        <v>1</v>
      </c>
      <c r="F1025" s="9" t="s">
        <v>32</v>
      </c>
      <c r="G1025" s="11">
        <f>E1025/_xlfn.XLOOKUP(A1025,Data!$A$1:$A$36,Data!$B$1:$B$36,0,0,1)</f>
        <v>0.16666666666666666</v>
      </c>
      <c r="H1025" s="9" t="str">
        <f>VLOOKUP(F1025,[1]Data!F:G,2,FALSE)</f>
        <v>Asia</v>
      </c>
    </row>
    <row r="1026" spans="1:8" x14ac:dyDescent="0.2">
      <c r="A1026" s="9" t="s">
        <v>306</v>
      </c>
      <c r="B1026" s="9" t="s">
        <v>310</v>
      </c>
      <c r="C1026" s="8" t="s">
        <v>67</v>
      </c>
      <c r="D1026" s="8">
        <v>8</v>
      </c>
      <c r="E1026" s="8">
        <f>_xlfn.XLOOKUP(D1026,Data!$K$2:$K$9,Data!$L$2:$L$9,0,0,1)</f>
        <v>0.5</v>
      </c>
      <c r="F1026" s="9" t="s">
        <v>137</v>
      </c>
      <c r="G1026" s="11">
        <f>E1026/_xlfn.XLOOKUP(A1026,Data!$A$1:$A$36,Data!$B$1:$B$36,0,0,1)</f>
        <v>8.3333333333333329E-2</v>
      </c>
      <c r="H1026" s="9" t="str">
        <f>VLOOKUP(F1026,[1]Data!F:G,2,FALSE)</f>
        <v>Europe</v>
      </c>
    </row>
    <row r="1027" spans="1:8" x14ac:dyDescent="0.2">
      <c r="A1027" s="9" t="s">
        <v>306</v>
      </c>
      <c r="B1027" s="9" t="s">
        <v>310</v>
      </c>
      <c r="C1027" s="8" t="s">
        <v>67</v>
      </c>
      <c r="D1027" s="8">
        <v>1</v>
      </c>
      <c r="E1027" s="8">
        <f>_xlfn.XLOOKUP(D1027,Data!$K$2:$K$9,Data!$L$2:$L$9,0,0,1)</f>
        <v>10</v>
      </c>
      <c r="F1027" s="9" t="s">
        <v>27</v>
      </c>
      <c r="G1027" s="11">
        <f>E1027/_xlfn.XLOOKUP(A1027,Data!$A$1:$A$36,Data!$B$1:$B$36,0,0,1)</f>
        <v>1.6666666666666667</v>
      </c>
      <c r="H1027" s="9" t="str">
        <f>VLOOKUP(F1027,[1]Data!F:G,2,FALSE)</f>
        <v>Europe</v>
      </c>
    </row>
    <row r="1028" spans="1:8" x14ac:dyDescent="0.2">
      <c r="A1028" s="9" t="s">
        <v>306</v>
      </c>
      <c r="B1028" s="9" t="s">
        <v>310</v>
      </c>
      <c r="C1028" s="8" t="s">
        <v>67</v>
      </c>
      <c r="D1028" s="8">
        <v>2</v>
      </c>
      <c r="E1028" s="8">
        <f>_xlfn.XLOOKUP(D1028,Data!$K$2:$K$9,Data!$L$2:$L$9,0,0,1)</f>
        <v>7</v>
      </c>
      <c r="F1028" s="9" t="s">
        <v>25</v>
      </c>
      <c r="G1028" s="11">
        <f>E1028/_xlfn.XLOOKUP(A1028,Data!$A$1:$A$36,Data!$B$1:$B$36,0,0,1)</f>
        <v>1.1666666666666667</v>
      </c>
      <c r="H1028" s="9" t="str">
        <f>VLOOKUP(F1028,[1]Data!F:G,2,FALSE)</f>
        <v>Europe</v>
      </c>
    </row>
    <row r="1029" spans="1:8" x14ac:dyDescent="0.2">
      <c r="A1029" s="9" t="s">
        <v>306</v>
      </c>
      <c r="B1029" s="9" t="s">
        <v>310</v>
      </c>
      <c r="C1029" s="8" t="s">
        <v>67</v>
      </c>
      <c r="D1029" s="8">
        <v>3</v>
      </c>
      <c r="E1029" s="8">
        <f>_xlfn.XLOOKUP(D1029,Data!$K$2:$K$9,Data!$L$2:$L$9,0,0,1)</f>
        <v>5</v>
      </c>
      <c r="F1029" s="9" t="s">
        <v>32</v>
      </c>
      <c r="G1029" s="11">
        <f>E1029/_xlfn.XLOOKUP(A1029,Data!$A$1:$A$36,Data!$B$1:$B$36,0,0,1)</f>
        <v>0.83333333333333337</v>
      </c>
      <c r="H1029" s="9" t="str">
        <f>VLOOKUP(F1029,[1]Data!F:G,2,FALSE)</f>
        <v>Asia</v>
      </c>
    </row>
    <row r="1030" spans="1:8" x14ac:dyDescent="0.2">
      <c r="A1030" s="9" t="s">
        <v>306</v>
      </c>
      <c r="B1030" s="9" t="s">
        <v>310</v>
      </c>
      <c r="C1030" s="8" t="s">
        <v>67</v>
      </c>
      <c r="D1030" s="8">
        <v>4</v>
      </c>
      <c r="E1030" s="8">
        <f>_xlfn.XLOOKUP(D1030,Data!$K$2:$K$9,Data!$L$2:$L$9,0,0,1)</f>
        <v>2.5</v>
      </c>
      <c r="F1030" s="9" t="s">
        <v>141</v>
      </c>
      <c r="G1030" s="11">
        <f>E1030/_xlfn.XLOOKUP(A1030,Data!$A$1:$A$36,Data!$B$1:$B$36,0,0,1)</f>
        <v>0.41666666666666669</v>
      </c>
      <c r="H1030" s="9" t="str">
        <f>VLOOKUP(F1030,[1]Data!F:G,2,FALSE)</f>
        <v>Europe</v>
      </c>
    </row>
    <row r="1031" spans="1:8" x14ac:dyDescent="0.2">
      <c r="A1031" s="9" t="s">
        <v>306</v>
      </c>
      <c r="B1031" s="9" t="s">
        <v>310</v>
      </c>
      <c r="C1031" s="8" t="s">
        <v>67</v>
      </c>
      <c r="D1031" s="8">
        <v>5</v>
      </c>
      <c r="E1031" s="8">
        <f>_xlfn.XLOOKUP(D1031,Data!$K$2:$K$9,Data!$L$2:$L$9,0,0,1)</f>
        <v>2</v>
      </c>
      <c r="F1031" s="9" t="s">
        <v>137</v>
      </c>
      <c r="G1031" s="11">
        <f>E1031/_xlfn.XLOOKUP(A1031,Data!$A$1:$A$36,Data!$B$1:$B$36,0,0,1)</f>
        <v>0.33333333333333331</v>
      </c>
      <c r="H1031" s="9" t="str">
        <f>VLOOKUP(F1031,[1]Data!F:G,2,FALSE)</f>
        <v>Europe</v>
      </c>
    </row>
    <row r="1032" spans="1:8" x14ac:dyDescent="0.2">
      <c r="A1032" s="9" t="s">
        <v>306</v>
      </c>
      <c r="B1032" s="9" t="s">
        <v>310</v>
      </c>
      <c r="C1032" s="8" t="s">
        <v>67</v>
      </c>
      <c r="D1032" s="8">
        <v>6</v>
      </c>
      <c r="E1032" s="8">
        <f>_xlfn.XLOOKUP(D1032,Data!$K$2:$K$9,Data!$L$2:$L$9,0,0,1)</f>
        <v>1.5</v>
      </c>
      <c r="F1032" s="9" t="s">
        <v>127</v>
      </c>
      <c r="G1032" s="11">
        <f>E1032/_xlfn.XLOOKUP(A1032,Data!$A$1:$A$36,Data!$B$1:$B$36,0,0,1)</f>
        <v>0.25</v>
      </c>
      <c r="H1032" s="9" t="str">
        <f>VLOOKUP(F1032,[1]Data!F:G,2,FALSE)</f>
        <v>Europe</v>
      </c>
    </row>
    <row r="1033" spans="1:8" x14ac:dyDescent="0.2">
      <c r="A1033" s="9" t="s">
        <v>306</v>
      </c>
      <c r="B1033" s="9" t="s">
        <v>310</v>
      </c>
      <c r="C1033" s="8" t="s">
        <v>67</v>
      </c>
      <c r="D1033" s="8">
        <v>7</v>
      </c>
      <c r="E1033" s="8">
        <f>_xlfn.XLOOKUP(D1033,Data!$K$2:$K$9,Data!$L$2:$L$9,0,0,1)</f>
        <v>1</v>
      </c>
      <c r="F1033" s="9" t="s">
        <v>45</v>
      </c>
      <c r="G1033" s="11">
        <f>E1033/_xlfn.XLOOKUP(A1033,Data!$A$1:$A$36,Data!$B$1:$B$36,0,0,1)</f>
        <v>0.16666666666666666</v>
      </c>
      <c r="H1033" s="9" t="str">
        <f>VLOOKUP(F1033,[1]Data!F:G,2,FALSE)</f>
        <v>North America</v>
      </c>
    </row>
    <row r="1034" spans="1:8" x14ac:dyDescent="0.2">
      <c r="A1034" s="9" t="s">
        <v>306</v>
      </c>
      <c r="B1034" s="9" t="s">
        <v>310</v>
      </c>
      <c r="C1034" s="8" t="s">
        <v>67</v>
      </c>
      <c r="D1034" s="8">
        <v>8</v>
      </c>
      <c r="E1034" s="8">
        <f>_xlfn.XLOOKUP(D1034,Data!$K$2:$K$9,Data!$L$2:$L$9,0,0,1)</f>
        <v>0.5</v>
      </c>
      <c r="F1034" s="9" t="s">
        <v>71</v>
      </c>
      <c r="G1034" s="11">
        <f>E1034/_xlfn.XLOOKUP(A1034,Data!$A$1:$A$36,Data!$B$1:$B$36,0,0,1)</f>
        <v>8.3333333333333329E-2</v>
      </c>
      <c r="H1034" s="9" t="str">
        <f>VLOOKUP(F1034,[1]Data!F:G,2,FALSE)</f>
        <v>Oceania</v>
      </c>
    </row>
    <row r="1035" spans="1:8" x14ac:dyDescent="0.2">
      <c r="A1035" s="9" t="s">
        <v>306</v>
      </c>
      <c r="B1035" s="9" t="s">
        <v>311</v>
      </c>
      <c r="C1035" s="8" t="s">
        <v>67</v>
      </c>
      <c r="D1035" s="8">
        <v>1</v>
      </c>
      <c r="E1035" s="8">
        <f>_xlfn.XLOOKUP(D1035,Data!$K$2:$K$9,Data!$L$2:$L$9,0,0,1)</f>
        <v>10</v>
      </c>
      <c r="F1035" s="9" t="s">
        <v>26</v>
      </c>
      <c r="G1035" s="11">
        <f>E1035/_xlfn.XLOOKUP(A1035,Data!$A$1:$A$36,Data!$B$1:$B$36,0,0,1)</f>
        <v>1.6666666666666667</v>
      </c>
      <c r="H1035" s="9" t="str">
        <f>VLOOKUP(F1035,[1]Data!F:G,2,FALSE)</f>
        <v>Europe</v>
      </c>
    </row>
    <row r="1036" spans="1:8" x14ac:dyDescent="0.2">
      <c r="A1036" s="9" t="s">
        <v>306</v>
      </c>
      <c r="B1036" s="9" t="s">
        <v>311</v>
      </c>
      <c r="C1036" s="8" t="s">
        <v>67</v>
      </c>
      <c r="D1036" s="8">
        <v>2</v>
      </c>
      <c r="E1036" s="8">
        <f>_xlfn.XLOOKUP(D1036,Data!$K$2:$K$9,Data!$L$2:$L$9,0,0,1)</f>
        <v>7</v>
      </c>
      <c r="F1036" s="9" t="s">
        <v>137</v>
      </c>
      <c r="G1036" s="11">
        <f>E1036/_xlfn.XLOOKUP(A1036,Data!$A$1:$A$36,Data!$B$1:$B$36,0,0,1)</f>
        <v>1.1666666666666667</v>
      </c>
      <c r="H1036" s="9" t="str">
        <f>VLOOKUP(F1036,[1]Data!F:G,2,FALSE)</f>
        <v>Europe</v>
      </c>
    </row>
    <row r="1037" spans="1:8" x14ac:dyDescent="0.2">
      <c r="A1037" s="9" t="s">
        <v>306</v>
      </c>
      <c r="B1037" s="9" t="s">
        <v>311</v>
      </c>
      <c r="C1037" s="8" t="s">
        <v>67</v>
      </c>
      <c r="D1037" s="8">
        <v>3</v>
      </c>
      <c r="E1037" s="8">
        <f>_xlfn.XLOOKUP(D1037,Data!$K$2:$K$9,Data!$L$2:$L$9,0,0,1)</f>
        <v>5</v>
      </c>
      <c r="F1037" s="9" t="s">
        <v>38</v>
      </c>
      <c r="G1037" s="11">
        <f>E1037/_xlfn.XLOOKUP(A1037,Data!$A$1:$A$36,Data!$B$1:$B$36,0,0,1)</f>
        <v>0.83333333333333337</v>
      </c>
      <c r="H1037" s="9" t="str">
        <f>VLOOKUP(F1037,[1]Data!F:G,2,FALSE)</f>
        <v>Europe</v>
      </c>
    </row>
    <row r="1038" spans="1:8" x14ac:dyDescent="0.2">
      <c r="A1038" s="9" t="s">
        <v>306</v>
      </c>
      <c r="B1038" s="9" t="s">
        <v>311</v>
      </c>
      <c r="C1038" s="8" t="s">
        <v>67</v>
      </c>
      <c r="D1038" s="8">
        <v>4</v>
      </c>
      <c r="E1038" s="8">
        <f>_xlfn.XLOOKUP(D1038,Data!$K$2:$K$9,Data!$L$2:$L$9,0,0,1)</f>
        <v>2.5</v>
      </c>
      <c r="F1038" s="9" t="s">
        <v>25</v>
      </c>
      <c r="G1038" s="11">
        <f>E1038/_xlfn.XLOOKUP(A1038,Data!$A$1:$A$36,Data!$B$1:$B$36,0,0,1)</f>
        <v>0.41666666666666669</v>
      </c>
      <c r="H1038" s="9" t="str">
        <f>VLOOKUP(F1038,[1]Data!F:G,2,FALSE)</f>
        <v>Europe</v>
      </c>
    </row>
    <row r="1039" spans="1:8" x14ac:dyDescent="0.2">
      <c r="A1039" s="9" t="s">
        <v>306</v>
      </c>
      <c r="B1039" s="9" t="s">
        <v>311</v>
      </c>
      <c r="C1039" s="8" t="s">
        <v>67</v>
      </c>
      <c r="D1039" s="8">
        <v>5</v>
      </c>
      <c r="E1039" s="8">
        <f>_xlfn.XLOOKUP(D1039,Data!$K$2:$K$9,Data!$L$2:$L$9,0,0,1)</f>
        <v>2</v>
      </c>
      <c r="F1039" s="9" t="s">
        <v>13</v>
      </c>
      <c r="G1039" s="11">
        <f>E1039/_xlfn.XLOOKUP(A1039,Data!$A$1:$A$36,Data!$B$1:$B$36,0,0,1)</f>
        <v>0.33333333333333331</v>
      </c>
      <c r="H1039" s="9" t="str">
        <f>VLOOKUP(F1039,[1]Data!F:G,2,FALSE)</f>
        <v>South America</v>
      </c>
    </row>
    <row r="1040" spans="1:8" x14ac:dyDescent="0.2">
      <c r="A1040" s="9" t="s">
        <v>306</v>
      </c>
      <c r="B1040" s="9" t="s">
        <v>311</v>
      </c>
      <c r="C1040" s="8" t="s">
        <v>67</v>
      </c>
      <c r="D1040" s="8">
        <v>6</v>
      </c>
      <c r="E1040" s="8">
        <f>_xlfn.XLOOKUP(D1040,Data!$K$2:$K$9,Data!$L$2:$L$9,0,0,1)</f>
        <v>1.5</v>
      </c>
      <c r="F1040" s="9" t="s">
        <v>27</v>
      </c>
      <c r="G1040" s="11">
        <f>E1040/_xlfn.XLOOKUP(A1040,Data!$A$1:$A$36,Data!$B$1:$B$36,0,0,1)</f>
        <v>0.25</v>
      </c>
      <c r="H1040" s="9" t="str">
        <f>VLOOKUP(F1040,[1]Data!F:G,2,FALSE)</f>
        <v>Europe</v>
      </c>
    </row>
    <row r="1041" spans="1:8" x14ac:dyDescent="0.2">
      <c r="A1041" s="9" t="s">
        <v>306</v>
      </c>
      <c r="B1041" s="9" t="s">
        <v>311</v>
      </c>
      <c r="C1041" s="8" t="s">
        <v>67</v>
      </c>
      <c r="D1041" s="8">
        <v>7</v>
      </c>
      <c r="E1041" s="8">
        <f>_xlfn.XLOOKUP(D1041,Data!$K$2:$K$9,Data!$L$2:$L$9,0,0,1)</f>
        <v>1</v>
      </c>
      <c r="F1041" s="9" t="s">
        <v>52</v>
      </c>
      <c r="G1041" s="11">
        <f>E1041/_xlfn.XLOOKUP(A1041,Data!$A$1:$A$36,Data!$B$1:$B$36,0,0,1)</f>
        <v>0.16666666666666666</v>
      </c>
      <c r="H1041" s="9" t="str">
        <f>VLOOKUP(F1041,[1]Data!F:G,2,FALSE)</f>
        <v>Europe</v>
      </c>
    </row>
    <row r="1042" spans="1:8" x14ac:dyDescent="0.2">
      <c r="A1042" s="9" t="s">
        <v>306</v>
      </c>
      <c r="B1042" s="9" t="s">
        <v>311</v>
      </c>
      <c r="C1042" s="8" t="s">
        <v>67</v>
      </c>
      <c r="D1042" s="8">
        <v>8</v>
      </c>
      <c r="E1042" s="8">
        <f>_xlfn.XLOOKUP(D1042,Data!$K$2:$K$9,Data!$L$2:$L$9,0,0,1)</f>
        <v>0.5</v>
      </c>
      <c r="F1042" s="9" t="s">
        <v>45</v>
      </c>
      <c r="G1042" s="11">
        <f>E1042/_xlfn.XLOOKUP(A1042,Data!$A$1:$A$36,Data!$B$1:$B$36,0,0,1)</f>
        <v>8.3333333333333329E-2</v>
      </c>
      <c r="H1042" s="9" t="str">
        <f>VLOOKUP(F1042,[1]Data!F:G,2,FALSE)</f>
        <v>North America</v>
      </c>
    </row>
    <row r="1043" spans="1:8" x14ac:dyDescent="0.2">
      <c r="A1043" s="9" t="s">
        <v>306</v>
      </c>
      <c r="B1043" s="9" t="s">
        <v>312</v>
      </c>
      <c r="C1043" s="8" t="s">
        <v>67</v>
      </c>
      <c r="D1043" s="8">
        <v>1</v>
      </c>
      <c r="E1043" s="8">
        <f>_xlfn.XLOOKUP(D1043,Data!$K$2:$K$9,Data!$L$2:$L$9,0,0,1)</f>
        <v>10</v>
      </c>
      <c r="F1043" s="9" t="s">
        <v>27</v>
      </c>
      <c r="G1043" s="11">
        <f>E1043/_xlfn.XLOOKUP(A1043,Data!$A$1:$A$36,Data!$B$1:$B$36,0,0,1)</f>
        <v>1.6666666666666667</v>
      </c>
      <c r="H1043" s="9" t="str">
        <f>VLOOKUP(F1043,[1]Data!F:G,2,FALSE)</f>
        <v>Europe</v>
      </c>
    </row>
    <row r="1044" spans="1:8" x14ac:dyDescent="0.2">
      <c r="A1044" s="9" t="s">
        <v>306</v>
      </c>
      <c r="B1044" s="9" t="s">
        <v>312</v>
      </c>
      <c r="C1044" s="8" t="s">
        <v>67</v>
      </c>
      <c r="D1044" s="8">
        <v>2</v>
      </c>
      <c r="E1044" s="8">
        <f>_xlfn.XLOOKUP(D1044,Data!$K$2:$K$9,Data!$L$2:$L$9,0,0,1)</f>
        <v>7</v>
      </c>
      <c r="F1044" s="9" t="s">
        <v>45</v>
      </c>
      <c r="G1044" s="11">
        <f>E1044/_xlfn.XLOOKUP(A1044,Data!$A$1:$A$36,Data!$B$1:$B$36,0,0,1)</f>
        <v>1.1666666666666667</v>
      </c>
      <c r="H1044" s="9" t="str">
        <f>VLOOKUP(F1044,[1]Data!F:G,2,FALSE)</f>
        <v>North America</v>
      </c>
    </row>
    <row r="1045" spans="1:8" x14ac:dyDescent="0.2">
      <c r="A1045" s="9" t="s">
        <v>306</v>
      </c>
      <c r="B1045" s="9" t="s">
        <v>312</v>
      </c>
      <c r="C1045" s="8" t="s">
        <v>67</v>
      </c>
      <c r="D1045" s="8">
        <v>3</v>
      </c>
      <c r="E1045" s="8">
        <f>_xlfn.XLOOKUP(D1045,Data!$K$2:$K$9,Data!$L$2:$L$9,0,0,1)</f>
        <v>5</v>
      </c>
      <c r="F1045" s="9" t="s">
        <v>25</v>
      </c>
      <c r="G1045" s="11">
        <f>E1045/_xlfn.XLOOKUP(A1045,Data!$A$1:$A$36,Data!$B$1:$B$36,0,0,1)</f>
        <v>0.83333333333333337</v>
      </c>
      <c r="H1045" s="9" t="str">
        <f>VLOOKUP(F1045,[1]Data!F:G,2,FALSE)</f>
        <v>Europe</v>
      </c>
    </row>
    <row r="1046" spans="1:8" x14ac:dyDescent="0.2">
      <c r="A1046" s="9" t="s">
        <v>306</v>
      </c>
      <c r="B1046" s="9" t="s">
        <v>312</v>
      </c>
      <c r="C1046" s="8" t="s">
        <v>67</v>
      </c>
      <c r="D1046" s="8">
        <v>4</v>
      </c>
      <c r="E1046" s="8">
        <f>_xlfn.XLOOKUP(D1046,Data!$K$2:$K$9,Data!$L$2:$L$9,0,0,1)</f>
        <v>2.5</v>
      </c>
      <c r="F1046" s="9" t="s">
        <v>38</v>
      </c>
      <c r="G1046" s="11">
        <f>E1046/_xlfn.XLOOKUP(A1046,Data!$A$1:$A$36,Data!$B$1:$B$36,0,0,1)</f>
        <v>0.41666666666666669</v>
      </c>
      <c r="H1046" s="9" t="str">
        <f>VLOOKUP(F1046,[1]Data!F:G,2,FALSE)</f>
        <v>Europe</v>
      </c>
    </row>
    <row r="1047" spans="1:8" x14ac:dyDescent="0.2">
      <c r="A1047" s="9" t="s">
        <v>306</v>
      </c>
      <c r="B1047" s="9" t="s">
        <v>312</v>
      </c>
      <c r="C1047" s="8" t="s">
        <v>67</v>
      </c>
      <c r="D1047" s="8">
        <v>5</v>
      </c>
      <c r="E1047" s="8">
        <f>_xlfn.XLOOKUP(D1047,Data!$K$2:$K$9,Data!$L$2:$L$9,0,0,1)</f>
        <v>2</v>
      </c>
      <c r="F1047" s="9" t="s">
        <v>26</v>
      </c>
      <c r="G1047" s="11">
        <f>E1047/_xlfn.XLOOKUP(A1047,Data!$A$1:$A$36,Data!$B$1:$B$36,0,0,1)</f>
        <v>0.33333333333333331</v>
      </c>
      <c r="H1047" s="9" t="str">
        <f>VLOOKUP(F1047,[1]Data!F:G,2,FALSE)</f>
        <v>Europe</v>
      </c>
    </row>
    <row r="1048" spans="1:8" x14ac:dyDescent="0.2">
      <c r="A1048" s="9" t="s">
        <v>306</v>
      </c>
      <c r="B1048" s="9" t="s">
        <v>312</v>
      </c>
      <c r="C1048" s="8" t="s">
        <v>67</v>
      </c>
      <c r="D1048" s="8">
        <v>6</v>
      </c>
      <c r="E1048" s="8">
        <f>_xlfn.XLOOKUP(D1048,Data!$K$2:$K$9,Data!$L$2:$L$9,0,0,1)</f>
        <v>1.5</v>
      </c>
      <c r="F1048" s="9" t="s">
        <v>127</v>
      </c>
      <c r="G1048" s="11">
        <f>E1048/_xlfn.XLOOKUP(A1048,Data!$A$1:$A$36,Data!$B$1:$B$36,0,0,1)</f>
        <v>0.25</v>
      </c>
      <c r="H1048" s="9" t="str">
        <f>VLOOKUP(F1048,[1]Data!F:G,2,FALSE)</f>
        <v>Europe</v>
      </c>
    </row>
    <row r="1049" spans="1:8" x14ac:dyDescent="0.2">
      <c r="A1049" s="9" t="s">
        <v>306</v>
      </c>
      <c r="B1049" s="9" t="s">
        <v>312</v>
      </c>
      <c r="C1049" s="8" t="s">
        <v>67</v>
      </c>
      <c r="D1049" s="8">
        <v>7</v>
      </c>
      <c r="E1049" s="8">
        <f>_xlfn.XLOOKUP(D1049,Data!$K$2:$K$9,Data!$L$2:$L$9,0,0,1)</f>
        <v>1</v>
      </c>
      <c r="F1049" s="9" t="s">
        <v>156</v>
      </c>
      <c r="G1049" s="11">
        <f>E1049/_xlfn.XLOOKUP(A1049,Data!$A$1:$A$36,Data!$B$1:$B$36,0,0,1)</f>
        <v>0.16666666666666666</v>
      </c>
      <c r="H1049" s="9" t="str">
        <f>VLOOKUP(F1049,[1]Data!F:G,2,FALSE)</f>
        <v>Europe</v>
      </c>
    </row>
    <row r="1050" spans="1:8" x14ac:dyDescent="0.2">
      <c r="A1050" s="9" t="s">
        <v>306</v>
      </c>
      <c r="B1050" s="9" t="s">
        <v>312</v>
      </c>
      <c r="C1050" s="8" t="s">
        <v>67</v>
      </c>
      <c r="D1050" s="8">
        <v>8</v>
      </c>
      <c r="E1050" s="8">
        <f>_xlfn.XLOOKUP(D1050,Data!$K$2:$K$9,Data!$L$2:$L$9,0,0,1)</f>
        <v>0.5</v>
      </c>
      <c r="F1050" s="9" t="s">
        <v>141</v>
      </c>
      <c r="G1050" s="11">
        <f>E1050/_xlfn.XLOOKUP(A1050,Data!$A$1:$A$36,Data!$B$1:$B$36,0,0,1)</f>
        <v>8.3333333333333329E-2</v>
      </c>
      <c r="H1050" s="9" t="str">
        <f>VLOOKUP(F1050,[1]Data!F:G,2,FALSE)</f>
        <v>Europe</v>
      </c>
    </row>
    <row r="1051" spans="1:8" x14ac:dyDescent="0.2">
      <c r="A1051" s="9" t="s">
        <v>337</v>
      </c>
      <c r="B1051" s="9" t="s">
        <v>339</v>
      </c>
      <c r="C1051" s="8" t="s">
        <v>8</v>
      </c>
      <c r="D1051" s="8">
        <v>1</v>
      </c>
      <c r="E1051" s="8">
        <f>_xlfn.XLOOKUP(D1051,Data!$K$2:$K$9,Data!$L$2:$L$9,0,0,1)</f>
        <v>10</v>
      </c>
      <c r="F1051" s="9" t="s">
        <v>32</v>
      </c>
      <c r="G1051" s="11">
        <f>E1051/_xlfn.XLOOKUP(A1051,Data!$A$1:$A$36,Data!$B$1:$B$36,0,0,1)</f>
        <v>0.83333333333333337</v>
      </c>
      <c r="H1051" s="9" t="str">
        <f>VLOOKUP(F1051,[1]Data!F:G,2,FALSE)</f>
        <v>Asia</v>
      </c>
    </row>
    <row r="1052" spans="1:8" x14ac:dyDescent="0.2">
      <c r="A1052" s="9" t="s">
        <v>337</v>
      </c>
      <c r="B1052" s="9" t="s">
        <v>339</v>
      </c>
      <c r="C1052" s="8" t="s">
        <v>8</v>
      </c>
      <c r="D1052" s="8">
        <v>2</v>
      </c>
      <c r="E1052" s="8">
        <f>_xlfn.XLOOKUP(D1052,Data!$K$2:$K$9,Data!$L$2:$L$9,0,0,1)</f>
        <v>7</v>
      </c>
      <c r="F1052" s="9" t="s">
        <v>25</v>
      </c>
      <c r="G1052" s="11">
        <f>E1052/_xlfn.XLOOKUP(A1052,Data!$A$1:$A$36,Data!$B$1:$B$36,0,0,1)</f>
        <v>0.58333333333333337</v>
      </c>
      <c r="H1052" s="9" t="str">
        <f>VLOOKUP(F1052,[1]Data!F:G,2,FALSE)</f>
        <v>Europe</v>
      </c>
    </row>
    <row r="1053" spans="1:8" x14ac:dyDescent="0.2">
      <c r="A1053" s="9" t="s">
        <v>337</v>
      </c>
      <c r="B1053" s="9" t="s">
        <v>339</v>
      </c>
      <c r="C1053" s="8" t="s">
        <v>8</v>
      </c>
      <c r="D1053" s="8">
        <v>3</v>
      </c>
      <c r="E1053" s="8">
        <f>_xlfn.XLOOKUP(D1053,Data!$K$2:$K$9,Data!$L$2:$L$9,0,0,1)</f>
        <v>5</v>
      </c>
      <c r="F1053" s="9" t="s">
        <v>22</v>
      </c>
      <c r="G1053" s="11">
        <f>E1053/_xlfn.XLOOKUP(A1053,Data!$A$1:$A$36,Data!$B$1:$B$36,0,0,1)</f>
        <v>0.41666666666666669</v>
      </c>
      <c r="H1053" s="9" t="str">
        <f>VLOOKUP(F1053,[1]Data!F:G,2,FALSE)</f>
        <v>Africa</v>
      </c>
    </row>
    <row r="1054" spans="1:8" x14ac:dyDescent="0.2">
      <c r="A1054" s="9" t="s">
        <v>337</v>
      </c>
      <c r="B1054" s="9" t="s">
        <v>339</v>
      </c>
      <c r="C1054" s="8" t="s">
        <v>8</v>
      </c>
      <c r="D1054" s="8">
        <v>4</v>
      </c>
      <c r="E1054" s="8">
        <f>_xlfn.XLOOKUP(D1054,Data!$K$2:$K$9,Data!$L$2:$L$9,0,0,1)</f>
        <v>2.5</v>
      </c>
      <c r="F1054" s="9" t="s">
        <v>143</v>
      </c>
      <c r="G1054" s="11">
        <f>E1054/_xlfn.XLOOKUP(A1054,Data!$A$1:$A$36,Data!$B$1:$B$36,0,0,1)</f>
        <v>0.20833333333333334</v>
      </c>
      <c r="H1054" s="9" t="str">
        <f>VLOOKUP(F1054,[1]Data!F:G,2,FALSE)</f>
        <v>Europe</v>
      </c>
    </row>
    <row r="1055" spans="1:8" x14ac:dyDescent="0.2">
      <c r="A1055" s="9" t="s">
        <v>337</v>
      </c>
      <c r="B1055" s="9" t="s">
        <v>339</v>
      </c>
      <c r="C1055" s="8" t="s">
        <v>8</v>
      </c>
      <c r="D1055" s="8">
        <v>5</v>
      </c>
      <c r="E1055" s="8">
        <f>_xlfn.XLOOKUP(D1055,Data!$K$2:$K$9,Data!$L$2:$L$9,0,0,1)</f>
        <v>2</v>
      </c>
      <c r="F1055" s="9" t="s">
        <v>31</v>
      </c>
      <c r="G1055" s="11">
        <f>E1055/_xlfn.XLOOKUP(A1055,Data!$A$1:$A$36,Data!$B$1:$B$36,0,0,1)</f>
        <v>0.16666666666666666</v>
      </c>
      <c r="H1055" s="9" t="str">
        <f>VLOOKUP(F1055,[1]Data!F:G,2,FALSE)</f>
        <v>Europe</v>
      </c>
    </row>
    <row r="1056" spans="1:8" x14ac:dyDescent="0.2">
      <c r="A1056" s="9" t="s">
        <v>337</v>
      </c>
      <c r="B1056" s="9" t="s">
        <v>339</v>
      </c>
      <c r="C1056" s="8" t="s">
        <v>8</v>
      </c>
      <c r="D1056" s="8">
        <v>6</v>
      </c>
      <c r="E1056" s="8">
        <f>_xlfn.XLOOKUP(D1056,Data!$K$2:$K$9,Data!$L$2:$L$9,0,0,1)</f>
        <v>1.5</v>
      </c>
      <c r="F1056" s="9" t="s">
        <v>33</v>
      </c>
      <c r="G1056" s="11">
        <f>E1056/_xlfn.XLOOKUP(A1056,Data!$A$1:$A$36,Data!$B$1:$B$36,0,0,1)</f>
        <v>0.125</v>
      </c>
      <c r="H1056" s="9" t="str">
        <f>VLOOKUP(F1056,[1]Data!F:G,2,FALSE)</f>
        <v>Asia</v>
      </c>
    </row>
    <row r="1057" spans="1:8" x14ac:dyDescent="0.2">
      <c r="A1057" s="9" t="s">
        <v>337</v>
      </c>
      <c r="B1057" s="9" t="s">
        <v>339</v>
      </c>
      <c r="C1057" s="8" t="s">
        <v>8</v>
      </c>
      <c r="D1057" s="8">
        <v>7</v>
      </c>
      <c r="E1057" s="8">
        <f>_xlfn.XLOOKUP(D1057,Data!$K$2:$K$9,Data!$L$2:$L$9,0,0,1)</f>
        <v>1</v>
      </c>
      <c r="F1057" s="9" t="s">
        <v>32</v>
      </c>
      <c r="G1057" s="11">
        <f>E1057/_xlfn.XLOOKUP(A1057,Data!$A$1:$A$36,Data!$B$1:$B$36,0,0,1)</f>
        <v>8.3333333333333329E-2</v>
      </c>
      <c r="H1057" s="9" t="str">
        <f>VLOOKUP(F1057,[1]Data!F:G,2,FALSE)</f>
        <v>Asia</v>
      </c>
    </row>
    <row r="1058" spans="1:8" x14ac:dyDescent="0.2">
      <c r="A1058" s="9" t="s">
        <v>337</v>
      </c>
      <c r="B1058" s="9" t="s">
        <v>339</v>
      </c>
      <c r="C1058" s="8" t="s">
        <v>8</v>
      </c>
      <c r="D1058" s="8">
        <v>8</v>
      </c>
      <c r="E1058" s="8">
        <f>_xlfn.XLOOKUP(D1058,Data!$K$2:$K$9,Data!$L$2:$L$9,0,0,1)</f>
        <v>0.5</v>
      </c>
      <c r="F1058" s="9" t="s">
        <v>141</v>
      </c>
      <c r="G1058" s="11">
        <f>E1058/_xlfn.XLOOKUP(A1058,Data!$A$1:$A$36,Data!$B$1:$B$36,0,0,1)</f>
        <v>4.1666666666666664E-2</v>
      </c>
      <c r="H1058" s="9" t="str">
        <f>VLOOKUP(F1058,[1]Data!F:G,2,FALSE)</f>
        <v>Europe</v>
      </c>
    </row>
    <row r="1059" spans="1:8" x14ac:dyDescent="0.2">
      <c r="A1059" s="9" t="s">
        <v>337</v>
      </c>
      <c r="B1059" s="9" t="s">
        <v>340</v>
      </c>
      <c r="C1059" s="8" t="s">
        <v>8</v>
      </c>
      <c r="D1059" s="8">
        <v>1</v>
      </c>
      <c r="E1059" s="8">
        <f>_xlfn.XLOOKUP(D1059,Data!$K$2:$K$9,Data!$L$2:$L$9,0,0,1)</f>
        <v>10</v>
      </c>
      <c r="F1059" s="9" t="s">
        <v>143</v>
      </c>
      <c r="G1059" s="11">
        <f>E1059/_xlfn.XLOOKUP(A1059,Data!$A$1:$A$36,Data!$B$1:$B$36,0,0,1)</f>
        <v>0.83333333333333337</v>
      </c>
      <c r="H1059" s="9" t="str">
        <f>VLOOKUP(F1059,[1]Data!F:G,2,FALSE)</f>
        <v>Europe</v>
      </c>
    </row>
    <row r="1060" spans="1:8" x14ac:dyDescent="0.2">
      <c r="A1060" s="9" t="s">
        <v>337</v>
      </c>
      <c r="B1060" s="9" t="s">
        <v>340</v>
      </c>
      <c r="C1060" s="8" t="s">
        <v>8</v>
      </c>
      <c r="D1060" s="8">
        <v>2</v>
      </c>
      <c r="E1060" s="8">
        <f>_xlfn.XLOOKUP(D1060,Data!$K$2:$K$9,Data!$L$2:$L$9,0,0,1)</f>
        <v>7</v>
      </c>
      <c r="F1060" s="9" t="s">
        <v>32</v>
      </c>
      <c r="G1060" s="11">
        <f>E1060/_xlfn.XLOOKUP(A1060,Data!$A$1:$A$36,Data!$B$1:$B$36,0,0,1)</f>
        <v>0.58333333333333337</v>
      </c>
      <c r="H1060" s="9" t="str">
        <f>VLOOKUP(F1060,[1]Data!F:G,2,FALSE)</f>
        <v>Asia</v>
      </c>
    </row>
    <row r="1061" spans="1:8" x14ac:dyDescent="0.2">
      <c r="A1061" s="9" t="s">
        <v>337</v>
      </c>
      <c r="B1061" s="9" t="s">
        <v>340</v>
      </c>
      <c r="C1061" s="8" t="s">
        <v>8</v>
      </c>
      <c r="D1061" s="8">
        <v>3</v>
      </c>
      <c r="E1061" s="8">
        <f>_xlfn.XLOOKUP(D1061,Data!$K$2:$K$9,Data!$L$2:$L$9,0,0,1)</f>
        <v>5</v>
      </c>
      <c r="F1061" s="9" t="s">
        <v>21</v>
      </c>
      <c r="G1061" s="11">
        <f>E1061/_xlfn.XLOOKUP(A1061,Data!$A$1:$A$36,Data!$B$1:$B$36,0,0,1)</f>
        <v>0.41666666666666669</v>
      </c>
      <c r="H1061" s="9" t="str">
        <f>VLOOKUP(F1061,[1]Data!F:G,2,FALSE)</f>
        <v>Europe</v>
      </c>
    </row>
    <row r="1062" spans="1:8" x14ac:dyDescent="0.2">
      <c r="A1062" s="9" t="s">
        <v>337</v>
      </c>
      <c r="B1062" s="9" t="s">
        <v>340</v>
      </c>
      <c r="C1062" s="8" t="s">
        <v>8</v>
      </c>
      <c r="D1062" s="8">
        <v>4</v>
      </c>
      <c r="E1062" s="8">
        <f>_xlfn.XLOOKUP(D1062,Data!$K$2:$K$9,Data!$L$2:$L$9,0,0,1)</f>
        <v>2.5</v>
      </c>
      <c r="F1062" s="9" t="s">
        <v>25</v>
      </c>
      <c r="G1062" s="11">
        <f>E1062/_xlfn.XLOOKUP(A1062,Data!$A$1:$A$36,Data!$B$1:$B$36,0,0,1)</f>
        <v>0.20833333333333334</v>
      </c>
      <c r="H1062" s="9" t="str">
        <f>VLOOKUP(F1062,[1]Data!F:G,2,FALSE)</f>
        <v>Europe</v>
      </c>
    </row>
    <row r="1063" spans="1:8" x14ac:dyDescent="0.2">
      <c r="A1063" s="9" t="s">
        <v>337</v>
      </c>
      <c r="B1063" s="9" t="s">
        <v>340</v>
      </c>
      <c r="C1063" s="8" t="s">
        <v>8</v>
      </c>
      <c r="D1063" s="8">
        <v>5</v>
      </c>
      <c r="E1063" s="8">
        <f>_xlfn.XLOOKUP(D1063,Data!$K$2:$K$9,Data!$L$2:$L$9,0,0,1)</f>
        <v>2</v>
      </c>
      <c r="F1063" s="9" t="s">
        <v>31</v>
      </c>
      <c r="G1063" s="11">
        <f>E1063/_xlfn.XLOOKUP(A1063,Data!$A$1:$A$36,Data!$B$1:$B$36,0,0,1)</f>
        <v>0.16666666666666666</v>
      </c>
      <c r="H1063" s="9" t="str">
        <f>VLOOKUP(F1063,[1]Data!F:G,2,FALSE)</f>
        <v>Europe</v>
      </c>
    </row>
    <row r="1064" spans="1:8" x14ac:dyDescent="0.2">
      <c r="A1064" s="9" t="s">
        <v>337</v>
      </c>
      <c r="B1064" s="9" t="s">
        <v>340</v>
      </c>
      <c r="C1064" s="8" t="s">
        <v>8</v>
      </c>
      <c r="D1064" s="8">
        <v>6</v>
      </c>
      <c r="E1064" s="8">
        <f>_xlfn.XLOOKUP(D1064,Data!$K$2:$K$9,Data!$L$2:$L$9,0,0,1)</f>
        <v>1.5</v>
      </c>
      <c r="F1064" s="9" t="s">
        <v>33</v>
      </c>
      <c r="G1064" s="11">
        <f>E1064/_xlfn.XLOOKUP(A1064,Data!$A$1:$A$36,Data!$B$1:$B$36,0,0,1)</f>
        <v>0.125</v>
      </c>
      <c r="H1064" s="9" t="str">
        <f>VLOOKUP(F1064,[1]Data!F:G,2,FALSE)</f>
        <v>Asia</v>
      </c>
    </row>
    <row r="1065" spans="1:8" x14ac:dyDescent="0.2">
      <c r="A1065" s="9" t="s">
        <v>337</v>
      </c>
      <c r="B1065" s="9" t="s">
        <v>340</v>
      </c>
      <c r="C1065" s="8" t="s">
        <v>8</v>
      </c>
      <c r="D1065" s="8">
        <v>7</v>
      </c>
      <c r="E1065" s="8">
        <f>_xlfn.XLOOKUP(D1065,Data!$K$2:$K$9,Data!$L$2:$L$9,0,0,1)</f>
        <v>1</v>
      </c>
      <c r="F1065" s="9" t="s">
        <v>162</v>
      </c>
      <c r="G1065" s="11">
        <f>E1065/_xlfn.XLOOKUP(A1065,Data!$A$1:$A$36,Data!$B$1:$B$36,0,0,1)</f>
        <v>8.3333333333333329E-2</v>
      </c>
      <c r="H1065" s="9" t="str">
        <f>VLOOKUP(F1065,[1]Data!F:G,2,FALSE)</f>
        <v>South America</v>
      </c>
    </row>
    <row r="1066" spans="1:8" x14ac:dyDescent="0.2">
      <c r="A1066" s="9" t="s">
        <v>337</v>
      </c>
      <c r="B1066" s="9" t="s">
        <v>340</v>
      </c>
      <c r="C1066" s="8" t="s">
        <v>8</v>
      </c>
      <c r="D1066" s="8">
        <v>8</v>
      </c>
      <c r="E1066" s="8">
        <f>_xlfn.XLOOKUP(D1066,Data!$K$2:$K$9,Data!$L$2:$L$9,0,0,1)</f>
        <v>0.5</v>
      </c>
      <c r="F1066" s="9" t="s">
        <v>22</v>
      </c>
      <c r="G1066" s="11">
        <f>E1066/_xlfn.XLOOKUP(A1066,Data!$A$1:$A$36,Data!$B$1:$B$36,0,0,1)</f>
        <v>4.1666666666666664E-2</v>
      </c>
      <c r="H1066" s="9" t="str">
        <f>VLOOKUP(F1066,[1]Data!F:G,2,FALSE)</f>
        <v>Africa</v>
      </c>
    </row>
    <row r="1067" spans="1:8" x14ac:dyDescent="0.2">
      <c r="A1067" s="9" t="s">
        <v>337</v>
      </c>
      <c r="B1067" s="9" t="s">
        <v>341</v>
      </c>
      <c r="C1067" s="8" t="s">
        <v>8</v>
      </c>
      <c r="D1067" s="8">
        <v>1</v>
      </c>
      <c r="E1067" s="8">
        <f>_xlfn.XLOOKUP(D1067,Data!$K$2:$K$9,Data!$L$2:$L$9,0,0,1)</f>
        <v>10</v>
      </c>
      <c r="F1067" s="9" t="s">
        <v>102</v>
      </c>
      <c r="G1067" s="11">
        <f>E1067/_xlfn.XLOOKUP(A1067,Data!$A$1:$A$36,Data!$B$1:$B$36,0,0,1)</f>
        <v>0.83333333333333337</v>
      </c>
      <c r="H1067" s="9" t="str">
        <f>VLOOKUP(F1067,[1]Data!F:G,2,FALSE)</f>
        <v>Asia</v>
      </c>
    </row>
    <row r="1068" spans="1:8" x14ac:dyDescent="0.2">
      <c r="A1068" s="9" t="s">
        <v>337</v>
      </c>
      <c r="B1068" s="9" t="s">
        <v>341</v>
      </c>
      <c r="C1068" s="8" t="s">
        <v>8</v>
      </c>
      <c r="D1068" s="8">
        <v>2</v>
      </c>
      <c r="E1068" s="8">
        <f>_xlfn.XLOOKUP(D1068,Data!$K$2:$K$9,Data!$L$2:$L$9,0,0,1)</f>
        <v>7</v>
      </c>
      <c r="F1068" s="9" t="s">
        <v>31</v>
      </c>
      <c r="G1068" s="11">
        <f>E1068/_xlfn.XLOOKUP(A1068,Data!$A$1:$A$36,Data!$B$1:$B$36,0,0,1)</f>
        <v>0.58333333333333337</v>
      </c>
      <c r="H1068" s="9" t="str">
        <f>VLOOKUP(F1068,[1]Data!F:G,2,FALSE)</f>
        <v>Europe</v>
      </c>
    </row>
    <row r="1069" spans="1:8" x14ac:dyDescent="0.2">
      <c r="A1069" s="9" t="s">
        <v>337</v>
      </c>
      <c r="B1069" s="9" t="s">
        <v>341</v>
      </c>
      <c r="C1069" s="8" t="s">
        <v>8</v>
      </c>
      <c r="D1069" s="8">
        <v>3</v>
      </c>
      <c r="E1069" s="8">
        <f>_xlfn.XLOOKUP(D1069,Data!$K$2:$K$9,Data!$L$2:$L$9,0,0,1)</f>
        <v>5</v>
      </c>
      <c r="F1069" s="9" t="s">
        <v>45</v>
      </c>
      <c r="G1069" s="11">
        <f>E1069/_xlfn.XLOOKUP(A1069,Data!$A$1:$A$36,Data!$B$1:$B$36,0,0,1)</f>
        <v>0.41666666666666669</v>
      </c>
      <c r="H1069" s="9" t="str">
        <f>VLOOKUP(F1069,[1]Data!F:G,2,FALSE)</f>
        <v>North America</v>
      </c>
    </row>
    <row r="1070" spans="1:8" x14ac:dyDescent="0.2">
      <c r="A1070" s="9" t="s">
        <v>337</v>
      </c>
      <c r="B1070" s="9" t="s">
        <v>341</v>
      </c>
      <c r="C1070" s="8" t="s">
        <v>8</v>
      </c>
      <c r="D1070" s="8">
        <v>4</v>
      </c>
      <c r="E1070" s="8">
        <f>_xlfn.XLOOKUP(D1070,Data!$K$2:$K$9,Data!$L$2:$L$9,0,0,1)</f>
        <v>2.5</v>
      </c>
      <c r="F1070" s="9" t="s">
        <v>32</v>
      </c>
      <c r="G1070" s="11">
        <f>E1070/_xlfn.XLOOKUP(A1070,Data!$A$1:$A$36,Data!$B$1:$B$36,0,0,1)</f>
        <v>0.20833333333333334</v>
      </c>
      <c r="H1070" s="9" t="str">
        <f>VLOOKUP(F1070,[1]Data!F:G,2,FALSE)</f>
        <v>Asia</v>
      </c>
    </row>
    <row r="1071" spans="1:8" x14ac:dyDescent="0.2">
      <c r="A1071" s="9" t="s">
        <v>337</v>
      </c>
      <c r="B1071" s="9" t="s">
        <v>341</v>
      </c>
      <c r="C1071" s="8" t="s">
        <v>8</v>
      </c>
      <c r="D1071" s="8">
        <v>5</v>
      </c>
      <c r="E1071" s="8">
        <f>_xlfn.XLOOKUP(D1071,Data!$K$2:$K$9,Data!$L$2:$L$9,0,0,1)</f>
        <v>2</v>
      </c>
      <c r="F1071" s="9" t="s">
        <v>22</v>
      </c>
      <c r="G1071" s="11">
        <f>E1071/_xlfn.XLOOKUP(A1071,Data!$A$1:$A$36,Data!$B$1:$B$36,0,0,1)</f>
        <v>0.16666666666666666</v>
      </c>
      <c r="H1071" s="9" t="str">
        <f>VLOOKUP(F1071,[1]Data!F:G,2,FALSE)</f>
        <v>Africa</v>
      </c>
    </row>
    <row r="1072" spans="1:8" x14ac:dyDescent="0.2">
      <c r="A1072" s="9" t="s">
        <v>337</v>
      </c>
      <c r="B1072" s="9" t="s">
        <v>341</v>
      </c>
      <c r="C1072" s="8" t="s">
        <v>8</v>
      </c>
      <c r="D1072" s="8">
        <v>6</v>
      </c>
      <c r="E1072" s="8">
        <f>_xlfn.XLOOKUP(D1072,Data!$K$2:$K$9,Data!$L$2:$L$9,0,0,1)</f>
        <v>1.5</v>
      </c>
      <c r="F1072" s="9" t="s">
        <v>25</v>
      </c>
      <c r="G1072" s="11">
        <f>E1072/_xlfn.XLOOKUP(A1072,Data!$A$1:$A$36,Data!$B$1:$B$36,0,0,1)</f>
        <v>0.125</v>
      </c>
      <c r="H1072" s="9" t="str">
        <f>VLOOKUP(F1072,[1]Data!F:G,2,FALSE)</f>
        <v>Europe</v>
      </c>
    </row>
    <row r="1073" spans="1:8" x14ac:dyDescent="0.2">
      <c r="A1073" s="9" t="s">
        <v>337</v>
      </c>
      <c r="B1073" s="9" t="s">
        <v>341</v>
      </c>
      <c r="C1073" s="8" t="s">
        <v>8</v>
      </c>
      <c r="D1073" s="8">
        <v>7</v>
      </c>
      <c r="E1073" s="8">
        <f>_xlfn.XLOOKUP(D1073,Data!$K$2:$K$9,Data!$L$2:$L$9,0,0,1)</f>
        <v>1</v>
      </c>
      <c r="F1073" s="9" t="s">
        <v>31</v>
      </c>
      <c r="G1073" s="11">
        <f>E1073/_xlfn.XLOOKUP(A1073,Data!$A$1:$A$36,Data!$B$1:$B$36,0,0,1)</f>
        <v>8.3333333333333329E-2</v>
      </c>
      <c r="H1073" s="9" t="str">
        <f>VLOOKUP(F1073,[1]Data!F:G,2,FALSE)</f>
        <v>Europe</v>
      </c>
    </row>
    <row r="1074" spans="1:8" x14ac:dyDescent="0.2">
      <c r="A1074" s="9" t="s">
        <v>337</v>
      </c>
      <c r="B1074" s="9" t="s">
        <v>341</v>
      </c>
      <c r="C1074" s="8" t="s">
        <v>8</v>
      </c>
      <c r="D1074" s="8">
        <v>8</v>
      </c>
      <c r="E1074" s="8">
        <f>_xlfn.XLOOKUP(D1074,Data!$K$2:$K$9,Data!$L$2:$L$9,0,0,1)</f>
        <v>0.5</v>
      </c>
      <c r="F1074" s="9" t="s">
        <v>25</v>
      </c>
      <c r="G1074" s="11">
        <f>E1074/_xlfn.XLOOKUP(A1074,Data!$A$1:$A$36,Data!$B$1:$B$36,0,0,1)</f>
        <v>4.1666666666666664E-2</v>
      </c>
      <c r="H1074" s="9" t="str">
        <f>VLOOKUP(F1074,[1]Data!F:G,2,FALSE)</f>
        <v>Europe</v>
      </c>
    </row>
    <row r="1075" spans="1:8" x14ac:dyDescent="0.2">
      <c r="A1075" s="9" t="s">
        <v>337</v>
      </c>
      <c r="B1075" s="9" t="s">
        <v>342</v>
      </c>
      <c r="C1075" s="8" t="s">
        <v>8</v>
      </c>
      <c r="D1075" s="8">
        <v>1</v>
      </c>
      <c r="E1075" s="8">
        <f>_xlfn.XLOOKUP(D1075,Data!$K$2:$K$9,Data!$L$2:$L$9,0,0,1)</f>
        <v>10</v>
      </c>
      <c r="F1075" s="9" t="s">
        <v>32</v>
      </c>
      <c r="G1075" s="11">
        <f>E1075/_xlfn.XLOOKUP(A1075,Data!$A$1:$A$36,Data!$B$1:$B$36,0,0,1)</f>
        <v>0.83333333333333337</v>
      </c>
      <c r="H1075" s="9" t="str">
        <f>VLOOKUP(F1075,[1]Data!F:G,2,FALSE)</f>
        <v>Asia</v>
      </c>
    </row>
    <row r="1076" spans="1:8" x14ac:dyDescent="0.2">
      <c r="A1076" s="9" t="s">
        <v>337</v>
      </c>
      <c r="B1076" s="9" t="s">
        <v>342</v>
      </c>
      <c r="C1076" s="8" t="s">
        <v>8</v>
      </c>
      <c r="D1076" s="8">
        <v>2</v>
      </c>
      <c r="E1076" s="8">
        <f>_xlfn.XLOOKUP(D1076,Data!$K$2:$K$9,Data!$L$2:$L$9,0,0,1)</f>
        <v>7</v>
      </c>
      <c r="F1076" s="9" t="s">
        <v>31</v>
      </c>
      <c r="G1076" s="11">
        <f>E1076/_xlfn.XLOOKUP(A1076,Data!$A$1:$A$36,Data!$B$1:$B$36,0,0,1)</f>
        <v>0.58333333333333337</v>
      </c>
      <c r="H1076" s="9" t="str">
        <f>VLOOKUP(F1076,[1]Data!F:G,2,FALSE)</f>
        <v>Europe</v>
      </c>
    </row>
    <row r="1077" spans="1:8" x14ac:dyDescent="0.2">
      <c r="A1077" s="9" t="s">
        <v>337</v>
      </c>
      <c r="B1077" s="9" t="s">
        <v>342</v>
      </c>
      <c r="C1077" s="8" t="s">
        <v>8</v>
      </c>
      <c r="D1077" s="8">
        <v>3</v>
      </c>
      <c r="E1077" s="8">
        <f>_xlfn.XLOOKUP(D1077,Data!$K$2:$K$9,Data!$L$2:$L$9,0,0,1)</f>
        <v>5</v>
      </c>
      <c r="F1077" s="9" t="s">
        <v>25</v>
      </c>
      <c r="G1077" s="11">
        <f>E1077/_xlfn.XLOOKUP(A1077,Data!$A$1:$A$36,Data!$B$1:$B$36,0,0,1)</f>
        <v>0.41666666666666669</v>
      </c>
      <c r="H1077" s="9" t="str">
        <f>VLOOKUP(F1077,[1]Data!F:G,2,FALSE)</f>
        <v>Europe</v>
      </c>
    </row>
    <row r="1078" spans="1:8" x14ac:dyDescent="0.2">
      <c r="A1078" s="9" t="s">
        <v>337</v>
      </c>
      <c r="B1078" s="9" t="s">
        <v>342</v>
      </c>
      <c r="C1078" s="8" t="s">
        <v>8</v>
      </c>
      <c r="D1078" s="8">
        <v>4</v>
      </c>
      <c r="E1078" s="8">
        <f>_xlfn.XLOOKUP(D1078,Data!$K$2:$K$9,Data!$L$2:$L$9,0,0,1)</f>
        <v>2.5</v>
      </c>
      <c r="F1078" s="9" t="s">
        <v>45</v>
      </c>
      <c r="G1078" s="11">
        <f>E1078/_xlfn.XLOOKUP(A1078,Data!$A$1:$A$36,Data!$B$1:$B$36,0,0,1)</f>
        <v>0.20833333333333334</v>
      </c>
      <c r="H1078" s="9" t="str">
        <f>VLOOKUP(F1078,[1]Data!F:G,2,FALSE)</f>
        <v>North America</v>
      </c>
    </row>
    <row r="1079" spans="1:8" x14ac:dyDescent="0.2">
      <c r="A1079" s="9" t="s">
        <v>337</v>
      </c>
      <c r="B1079" s="9" t="s">
        <v>342</v>
      </c>
      <c r="C1079" s="8" t="s">
        <v>8</v>
      </c>
      <c r="D1079" s="8">
        <v>5</v>
      </c>
      <c r="E1079" s="8">
        <f>_xlfn.XLOOKUP(D1079,Data!$K$2:$K$9,Data!$L$2:$L$9,0,0,1)</f>
        <v>2</v>
      </c>
      <c r="F1079" s="9" t="s">
        <v>17</v>
      </c>
      <c r="G1079" s="11">
        <f>E1079/_xlfn.XLOOKUP(A1079,Data!$A$1:$A$36,Data!$B$1:$B$36,0,0,1)</f>
        <v>0.16666666666666666</v>
      </c>
      <c r="H1079" s="9" t="str">
        <f>VLOOKUP(F1079,[1]Data!F:G,2,FALSE)</f>
        <v>Asia</v>
      </c>
    </row>
    <row r="1080" spans="1:8" x14ac:dyDescent="0.2">
      <c r="A1080" s="9" t="s">
        <v>337</v>
      </c>
      <c r="B1080" s="9" t="s">
        <v>342</v>
      </c>
      <c r="C1080" s="8" t="s">
        <v>8</v>
      </c>
      <c r="D1080" s="8">
        <v>6</v>
      </c>
      <c r="E1080" s="8">
        <f>_xlfn.XLOOKUP(D1080,Data!$K$2:$K$9,Data!$L$2:$L$9,0,0,1)</f>
        <v>1.5</v>
      </c>
      <c r="F1080" s="9" t="s">
        <v>59</v>
      </c>
      <c r="G1080" s="11">
        <f>E1080/_xlfn.XLOOKUP(A1080,Data!$A$1:$A$36,Data!$B$1:$B$36,0,0,1)</f>
        <v>0.125</v>
      </c>
      <c r="H1080" s="9" t="str">
        <f>VLOOKUP(F1080,[1]Data!F:G,2,FALSE)</f>
        <v>Europe</v>
      </c>
    </row>
    <row r="1081" spans="1:8" x14ac:dyDescent="0.2">
      <c r="A1081" s="9" t="s">
        <v>337</v>
      </c>
      <c r="B1081" s="9" t="s">
        <v>342</v>
      </c>
      <c r="C1081" s="8" t="s">
        <v>8</v>
      </c>
      <c r="D1081" s="8">
        <v>7</v>
      </c>
      <c r="E1081" s="8">
        <f>_xlfn.XLOOKUP(D1081,Data!$K$2:$K$9,Data!$L$2:$L$9,0,0,1)</f>
        <v>1</v>
      </c>
      <c r="F1081" s="9" t="s">
        <v>14</v>
      </c>
      <c r="G1081" s="11">
        <f>E1081/_xlfn.XLOOKUP(A1081,Data!$A$1:$A$36,Data!$B$1:$B$36,0,0,1)</f>
        <v>8.3333333333333329E-2</v>
      </c>
      <c r="H1081" s="9" t="str">
        <f>VLOOKUP(F1081,[1]Data!F:G,2,FALSE)</f>
        <v>North America</v>
      </c>
    </row>
    <row r="1082" spans="1:8" x14ac:dyDescent="0.2">
      <c r="A1082" s="9" t="s">
        <v>337</v>
      </c>
      <c r="B1082" s="9" t="s">
        <v>342</v>
      </c>
      <c r="C1082" s="8" t="s">
        <v>8</v>
      </c>
      <c r="D1082" s="8">
        <v>8</v>
      </c>
      <c r="E1082" s="8">
        <f>_xlfn.XLOOKUP(D1082,Data!$K$2:$K$9,Data!$L$2:$L$9,0,0,1)</f>
        <v>0.5</v>
      </c>
      <c r="F1082" s="9" t="s">
        <v>22</v>
      </c>
      <c r="G1082" s="11">
        <f>E1082/_xlfn.XLOOKUP(A1082,Data!$A$1:$A$36,Data!$B$1:$B$36,0,0,1)</f>
        <v>4.1666666666666664E-2</v>
      </c>
      <c r="H1082" s="9" t="str">
        <f>VLOOKUP(F1082,[1]Data!F:G,2,FALSE)</f>
        <v>Africa</v>
      </c>
    </row>
    <row r="1083" spans="1:8" x14ac:dyDescent="0.2">
      <c r="A1083" s="9" t="s">
        <v>337</v>
      </c>
      <c r="B1083" s="9" t="s">
        <v>343</v>
      </c>
      <c r="C1083" s="8" t="s">
        <v>8</v>
      </c>
      <c r="D1083" s="8">
        <v>1</v>
      </c>
      <c r="E1083" s="8">
        <f>_xlfn.XLOOKUP(D1083,Data!$K$2:$K$9,Data!$L$2:$L$9,0,0,1)</f>
        <v>10</v>
      </c>
      <c r="F1083" s="9" t="s">
        <v>41</v>
      </c>
      <c r="G1083" s="11">
        <f>E1083/_xlfn.XLOOKUP(A1083,Data!$A$1:$A$36,Data!$B$1:$B$36,0,0,1)</f>
        <v>0.83333333333333337</v>
      </c>
      <c r="H1083" s="9" t="str">
        <f>VLOOKUP(F1083,[1]Data!F:G,2,FALSE)</f>
        <v>Asia</v>
      </c>
    </row>
    <row r="1084" spans="1:8" x14ac:dyDescent="0.2">
      <c r="A1084" s="9" t="s">
        <v>337</v>
      </c>
      <c r="B1084" s="9" t="s">
        <v>343</v>
      </c>
      <c r="C1084" s="8" t="s">
        <v>8</v>
      </c>
      <c r="D1084" s="8">
        <v>2</v>
      </c>
      <c r="E1084" s="8">
        <f>_xlfn.XLOOKUP(D1084,Data!$K$2:$K$9,Data!$L$2:$L$9,0,0,1)</f>
        <v>7</v>
      </c>
      <c r="F1084" s="9" t="s">
        <v>64</v>
      </c>
      <c r="G1084" s="11">
        <f>E1084/_xlfn.XLOOKUP(A1084,Data!$A$1:$A$36,Data!$B$1:$B$36,0,0,1)</f>
        <v>0.58333333333333337</v>
      </c>
      <c r="H1084" s="9" t="str">
        <f>VLOOKUP(F1084,[1]Data!F:G,2,FALSE)</f>
        <v>Africa</v>
      </c>
    </row>
    <row r="1085" spans="1:8" x14ac:dyDescent="0.2">
      <c r="A1085" s="9" t="s">
        <v>337</v>
      </c>
      <c r="B1085" s="9" t="s">
        <v>343</v>
      </c>
      <c r="C1085" s="8" t="s">
        <v>8</v>
      </c>
      <c r="D1085" s="8">
        <v>3</v>
      </c>
      <c r="E1085" s="8">
        <f>_xlfn.XLOOKUP(D1085,Data!$K$2:$K$9,Data!$L$2:$L$9,0,0,1)</f>
        <v>5</v>
      </c>
      <c r="F1085" s="9" t="s">
        <v>31</v>
      </c>
      <c r="G1085" s="11">
        <f>E1085/_xlfn.XLOOKUP(A1085,Data!$A$1:$A$36,Data!$B$1:$B$36,0,0,1)</f>
        <v>0.41666666666666669</v>
      </c>
      <c r="H1085" s="9" t="str">
        <f>VLOOKUP(F1085,[1]Data!F:G,2,FALSE)</f>
        <v>Europe</v>
      </c>
    </row>
    <row r="1086" spans="1:8" x14ac:dyDescent="0.2">
      <c r="A1086" s="9" t="s">
        <v>337</v>
      </c>
      <c r="B1086" s="9" t="s">
        <v>343</v>
      </c>
      <c r="C1086" s="8" t="s">
        <v>8</v>
      </c>
      <c r="D1086" s="8">
        <v>4</v>
      </c>
      <c r="E1086" s="8">
        <f>_xlfn.XLOOKUP(D1086,Data!$K$2:$K$9,Data!$L$2:$L$9,0,0,1)</f>
        <v>2.5</v>
      </c>
      <c r="F1086" s="9" t="s">
        <v>22</v>
      </c>
      <c r="G1086" s="11">
        <f>E1086/_xlfn.XLOOKUP(A1086,Data!$A$1:$A$36,Data!$B$1:$B$36,0,0,1)</f>
        <v>0.20833333333333334</v>
      </c>
      <c r="H1086" s="9" t="str">
        <f>VLOOKUP(F1086,[1]Data!F:G,2,FALSE)</f>
        <v>Africa</v>
      </c>
    </row>
    <row r="1087" spans="1:8" x14ac:dyDescent="0.2">
      <c r="A1087" s="9" t="s">
        <v>337</v>
      </c>
      <c r="B1087" s="9" t="s">
        <v>343</v>
      </c>
      <c r="C1087" s="8" t="s">
        <v>8</v>
      </c>
      <c r="D1087" s="8">
        <v>5</v>
      </c>
      <c r="E1087" s="8">
        <f>_xlfn.XLOOKUP(D1087,Data!$K$2:$K$9,Data!$L$2:$L$9,0,0,1)</f>
        <v>2</v>
      </c>
      <c r="F1087" s="9" t="s">
        <v>26</v>
      </c>
      <c r="G1087" s="11">
        <f>E1087/_xlfn.XLOOKUP(A1087,Data!$A$1:$A$36,Data!$B$1:$B$36,0,0,1)</f>
        <v>0.16666666666666666</v>
      </c>
      <c r="H1087" s="9" t="str">
        <f>VLOOKUP(F1087,[1]Data!F:G,2,FALSE)</f>
        <v>Europe</v>
      </c>
    </row>
    <row r="1088" spans="1:8" x14ac:dyDescent="0.2">
      <c r="A1088" s="9" t="s">
        <v>337</v>
      </c>
      <c r="B1088" s="9" t="s">
        <v>343</v>
      </c>
      <c r="C1088" s="8" t="s">
        <v>8</v>
      </c>
      <c r="D1088" s="8">
        <v>6</v>
      </c>
      <c r="E1088" s="8">
        <f>_xlfn.XLOOKUP(D1088,Data!$K$2:$K$9,Data!$L$2:$L$9,0,0,1)</f>
        <v>1.5</v>
      </c>
      <c r="F1088" s="9" t="s">
        <v>22</v>
      </c>
      <c r="G1088" s="11">
        <f>E1088/_xlfn.XLOOKUP(A1088,Data!$A$1:$A$36,Data!$B$1:$B$36,0,0,1)</f>
        <v>0.125</v>
      </c>
      <c r="H1088" s="9" t="str">
        <f>VLOOKUP(F1088,[1]Data!F:G,2,FALSE)</f>
        <v>Africa</v>
      </c>
    </row>
    <row r="1089" spans="1:8" x14ac:dyDescent="0.2">
      <c r="A1089" s="9" t="s">
        <v>337</v>
      </c>
      <c r="B1089" s="9" t="s">
        <v>343</v>
      </c>
      <c r="C1089" s="8" t="s">
        <v>8</v>
      </c>
      <c r="D1089" s="8">
        <v>7</v>
      </c>
      <c r="E1089" s="8">
        <f>_xlfn.XLOOKUP(D1089,Data!$K$2:$K$9,Data!$L$2:$L$9,0,0,1)</f>
        <v>1</v>
      </c>
      <c r="F1089" s="9" t="s">
        <v>17</v>
      </c>
      <c r="G1089" s="11">
        <f>E1089/_xlfn.XLOOKUP(A1089,Data!$A$1:$A$36,Data!$B$1:$B$36,0,0,1)</f>
        <v>8.3333333333333329E-2</v>
      </c>
      <c r="H1089" s="9" t="str">
        <f>VLOOKUP(F1089,[1]Data!F:G,2,FALSE)</f>
        <v>Asia</v>
      </c>
    </row>
    <row r="1090" spans="1:8" x14ac:dyDescent="0.2">
      <c r="A1090" s="9" t="s">
        <v>337</v>
      </c>
      <c r="B1090" s="9" t="s">
        <v>343</v>
      </c>
      <c r="C1090" s="8" t="s">
        <v>8</v>
      </c>
      <c r="D1090" s="8">
        <v>8</v>
      </c>
      <c r="E1090" s="8">
        <f>_xlfn.XLOOKUP(D1090,Data!$K$2:$K$9,Data!$L$2:$L$9,0,0,1)</f>
        <v>0.5</v>
      </c>
      <c r="F1090" s="9" t="s">
        <v>14</v>
      </c>
      <c r="G1090" s="11">
        <f>E1090/_xlfn.XLOOKUP(A1090,Data!$A$1:$A$36,Data!$B$1:$B$36,0,0,1)</f>
        <v>4.1666666666666664E-2</v>
      </c>
      <c r="H1090" s="9" t="str">
        <f>VLOOKUP(F1090,[1]Data!F:G,2,FALSE)</f>
        <v>North America</v>
      </c>
    </row>
    <row r="1091" spans="1:8" x14ac:dyDescent="0.2">
      <c r="A1091" s="9" t="s">
        <v>337</v>
      </c>
      <c r="B1091" s="9" t="s">
        <v>344</v>
      </c>
      <c r="C1091" s="8" t="s">
        <v>8</v>
      </c>
      <c r="D1091" s="8">
        <v>1</v>
      </c>
      <c r="E1091" s="8">
        <f>_xlfn.XLOOKUP(D1091,Data!$K$2:$K$9,Data!$L$2:$L$9,0,0,1)</f>
        <v>10</v>
      </c>
      <c r="F1091" s="9" t="s">
        <v>41</v>
      </c>
      <c r="G1091" s="11">
        <f>E1091/_xlfn.XLOOKUP(A1091,Data!$A$1:$A$36,Data!$B$1:$B$36,0,0,1)</f>
        <v>0.83333333333333337</v>
      </c>
      <c r="H1091" s="9" t="str">
        <f>VLOOKUP(F1091,[1]Data!F:G,2,FALSE)</f>
        <v>Asia</v>
      </c>
    </row>
    <row r="1092" spans="1:8" x14ac:dyDescent="0.2">
      <c r="A1092" s="9" t="s">
        <v>337</v>
      </c>
      <c r="B1092" s="9" t="s">
        <v>344</v>
      </c>
      <c r="C1092" s="8" t="s">
        <v>8</v>
      </c>
      <c r="D1092" s="8">
        <v>2</v>
      </c>
      <c r="E1092" s="8">
        <f>_xlfn.XLOOKUP(D1092,Data!$K$2:$K$9,Data!$L$2:$L$9,0,0,1)</f>
        <v>7</v>
      </c>
      <c r="F1092" s="9" t="s">
        <v>143</v>
      </c>
      <c r="G1092" s="11">
        <f>E1092/_xlfn.XLOOKUP(A1092,Data!$A$1:$A$36,Data!$B$1:$B$36,0,0,1)</f>
        <v>0.58333333333333337</v>
      </c>
      <c r="H1092" s="9" t="str">
        <f>VLOOKUP(F1092,[1]Data!F:G,2,FALSE)</f>
        <v>Europe</v>
      </c>
    </row>
    <row r="1093" spans="1:8" x14ac:dyDescent="0.2">
      <c r="A1093" s="9" t="s">
        <v>337</v>
      </c>
      <c r="B1093" s="9" t="s">
        <v>344</v>
      </c>
      <c r="C1093" s="8" t="s">
        <v>8</v>
      </c>
      <c r="D1093" s="8">
        <v>3</v>
      </c>
      <c r="E1093" s="8">
        <f>_xlfn.XLOOKUP(D1093,Data!$K$2:$K$9,Data!$L$2:$L$9,0,0,1)</f>
        <v>5</v>
      </c>
      <c r="F1093" s="9" t="s">
        <v>25</v>
      </c>
      <c r="G1093" s="11">
        <f>E1093/_xlfn.XLOOKUP(A1093,Data!$A$1:$A$36,Data!$B$1:$B$36,0,0,1)</f>
        <v>0.41666666666666669</v>
      </c>
      <c r="H1093" s="9" t="str">
        <f>VLOOKUP(F1093,[1]Data!F:G,2,FALSE)</f>
        <v>Europe</v>
      </c>
    </row>
    <row r="1094" spans="1:8" x14ac:dyDescent="0.2">
      <c r="A1094" s="9" t="s">
        <v>337</v>
      </c>
      <c r="B1094" s="9" t="s">
        <v>344</v>
      </c>
      <c r="C1094" s="8" t="s">
        <v>8</v>
      </c>
      <c r="D1094" s="8">
        <v>4</v>
      </c>
      <c r="E1094" s="8">
        <f>_xlfn.XLOOKUP(D1094,Data!$K$2:$K$9,Data!$L$2:$L$9,0,0,1)</f>
        <v>2.5</v>
      </c>
      <c r="F1094" s="9" t="s">
        <v>57</v>
      </c>
      <c r="G1094" s="11">
        <f>E1094/_xlfn.XLOOKUP(A1094,Data!$A$1:$A$36,Data!$B$1:$B$36,0,0,1)</f>
        <v>0.20833333333333334</v>
      </c>
      <c r="H1094" s="9" t="str">
        <f>VLOOKUP(F1094,[1]Data!F:G,2,FALSE)</f>
        <v>Asia</v>
      </c>
    </row>
    <row r="1095" spans="1:8" x14ac:dyDescent="0.2">
      <c r="A1095" s="9" t="s">
        <v>337</v>
      </c>
      <c r="B1095" s="9" t="s">
        <v>344</v>
      </c>
      <c r="C1095" s="8" t="s">
        <v>8</v>
      </c>
      <c r="D1095" s="8">
        <v>5</v>
      </c>
      <c r="E1095" s="8">
        <f>_xlfn.XLOOKUP(D1095,Data!$K$2:$K$9,Data!$L$2:$L$9,0,0,1)</f>
        <v>2</v>
      </c>
      <c r="F1095" s="9" t="s">
        <v>31</v>
      </c>
      <c r="G1095" s="11">
        <f>E1095/_xlfn.XLOOKUP(A1095,Data!$A$1:$A$36,Data!$B$1:$B$36,0,0,1)</f>
        <v>0.16666666666666666</v>
      </c>
      <c r="H1095" s="9" t="str">
        <f>VLOOKUP(F1095,[1]Data!F:G,2,FALSE)</f>
        <v>Europe</v>
      </c>
    </row>
    <row r="1096" spans="1:8" x14ac:dyDescent="0.2">
      <c r="A1096" s="9" t="s">
        <v>337</v>
      </c>
      <c r="B1096" s="9" t="s">
        <v>344</v>
      </c>
      <c r="C1096" s="8" t="s">
        <v>8</v>
      </c>
      <c r="D1096" s="8">
        <v>6</v>
      </c>
      <c r="E1096" s="8">
        <f>_xlfn.XLOOKUP(D1096,Data!$K$2:$K$9,Data!$L$2:$L$9,0,0,1)</f>
        <v>1.5</v>
      </c>
      <c r="F1096" s="9" t="s">
        <v>22</v>
      </c>
      <c r="G1096" s="11">
        <f>E1096/_xlfn.XLOOKUP(A1096,Data!$A$1:$A$36,Data!$B$1:$B$36,0,0,1)</f>
        <v>0.125</v>
      </c>
      <c r="H1096" s="9" t="str">
        <f>VLOOKUP(F1096,[1]Data!F:G,2,FALSE)</f>
        <v>Africa</v>
      </c>
    </row>
    <row r="1097" spans="1:8" x14ac:dyDescent="0.2">
      <c r="A1097" s="9" t="s">
        <v>337</v>
      </c>
      <c r="B1097" s="9" t="s">
        <v>344</v>
      </c>
      <c r="C1097" s="8" t="s">
        <v>8</v>
      </c>
      <c r="D1097" s="8">
        <v>7</v>
      </c>
      <c r="E1097" s="8">
        <f>_xlfn.XLOOKUP(D1097,Data!$K$2:$K$9,Data!$L$2:$L$9,0,0,1)</f>
        <v>1</v>
      </c>
      <c r="F1097" s="9" t="s">
        <v>45</v>
      </c>
      <c r="G1097" s="11">
        <f>E1097/_xlfn.XLOOKUP(A1097,Data!$A$1:$A$36,Data!$B$1:$B$36,0,0,1)</f>
        <v>8.3333333333333329E-2</v>
      </c>
      <c r="H1097" s="9" t="str">
        <f>VLOOKUP(F1097,[1]Data!F:G,2,FALSE)</f>
        <v>North America</v>
      </c>
    </row>
    <row r="1098" spans="1:8" x14ac:dyDescent="0.2">
      <c r="A1098" s="9" t="s">
        <v>337</v>
      </c>
      <c r="B1098" s="9" t="s">
        <v>344</v>
      </c>
      <c r="C1098" s="8" t="s">
        <v>8</v>
      </c>
      <c r="D1098" s="8">
        <v>8</v>
      </c>
      <c r="E1098" s="8">
        <f>_xlfn.XLOOKUP(D1098,Data!$K$2:$K$9,Data!$L$2:$L$9,0,0,1)</f>
        <v>0.5</v>
      </c>
      <c r="F1098" s="9" t="s">
        <v>14</v>
      </c>
      <c r="G1098" s="11">
        <f>E1098/_xlfn.XLOOKUP(A1098,Data!$A$1:$A$36,Data!$B$1:$B$36,0,0,1)</f>
        <v>4.1666666666666664E-2</v>
      </c>
      <c r="H1098" s="9" t="str">
        <f>VLOOKUP(F1098,[1]Data!F:G,2,FALSE)</f>
        <v>North America</v>
      </c>
    </row>
    <row r="1099" spans="1:8" x14ac:dyDescent="0.2">
      <c r="A1099" s="9" t="s">
        <v>337</v>
      </c>
      <c r="B1099" s="9" t="s">
        <v>339</v>
      </c>
      <c r="C1099" s="8" t="s">
        <v>51</v>
      </c>
      <c r="D1099" s="8">
        <v>1</v>
      </c>
      <c r="E1099" s="8">
        <f>_xlfn.XLOOKUP(D1099,Data!$K$2:$K$9,Data!$L$2:$L$9,0,0,1)</f>
        <v>10</v>
      </c>
      <c r="F1099" s="9" t="s">
        <v>102</v>
      </c>
      <c r="G1099" s="11">
        <f>E1099/_xlfn.XLOOKUP(A1099,Data!$A$1:$A$36,Data!$B$1:$B$36,0,0,1)</f>
        <v>0.83333333333333337</v>
      </c>
      <c r="H1099" s="9" t="str">
        <f>VLOOKUP(F1099,[1]Data!F:G,2,FALSE)</f>
        <v>Asia</v>
      </c>
    </row>
    <row r="1100" spans="1:8" x14ac:dyDescent="0.2">
      <c r="A1100" s="9" t="s">
        <v>337</v>
      </c>
      <c r="B1100" s="9" t="s">
        <v>339</v>
      </c>
      <c r="C1100" s="8" t="s">
        <v>51</v>
      </c>
      <c r="D1100" s="8">
        <v>2</v>
      </c>
      <c r="E1100" s="8">
        <f>_xlfn.XLOOKUP(D1100,Data!$K$2:$K$9,Data!$L$2:$L$9,0,0,1)</f>
        <v>7</v>
      </c>
      <c r="F1100" s="42" t="s">
        <v>25</v>
      </c>
      <c r="G1100" s="11">
        <f>E1100/_xlfn.XLOOKUP(A1100,Data!$A$1:$A$36,Data!$B$1:$B$36,0,0,1)</f>
        <v>0.58333333333333337</v>
      </c>
      <c r="H1100" s="9" t="str">
        <f>VLOOKUP(F1100,[1]Data!F:G,2,FALSE)</f>
        <v>Europe</v>
      </c>
    </row>
    <row r="1101" spans="1:8" x14ac:dyDescent="0.2">
      <c r="A1101" s="9" t="s">
        <v>337</v>
      </c>
      <c r="B1101" s="9" t="s">
        <v>339</v>
      </c>
      <c r="C1101" s="8" t="s">
        <v>51</v>
      </c>
      <c r="D1101" s="8">
        <v>3</v>
      </c>
      <c r="E1101" s="8">
        <f>_xlfn.XLOOKUP(D1101,Data!$K$2:$K$9,Data!$L$2:$L$9,0,0,1)</f>
        <v>5</v>
      </c>
      <c r="F1101" s="42" t="s">
        <v>143</v>
      </c>
      <c r="G1101" s="11">
        <f>E1101/_xlfn.XLOOKUP(A1101,Data!$A$1:$A$36,Data!$B$1:$B$36,0,0,1)</f>
        <v>0.41666666666666669</v>
      </c>
      <c r="H1101" s="9" t="str">
        <f>VLOOKUP(F1101,[1]Data!F:G,2,FALSE)</f>
        <v>Europe</v>
      </c>
    </row>
    <row r="1102" spans="1:8" x14ac:dyDescent="0.2">
      <c r="A1102" s="9" t="s">
        <v>337</v>
      </c>
      <c r="B1102" s="9" t="s">
        <v>339</v>
      </c>
      <c r="C1102" s="8" t="s">
        <v>51</v>
      </c>
      <c r="D1102" s="8">
        <v>4</v>
      </c>
      <c r="E1102" s="8">
        <f>_xlfn.XLOOKUP(D1102,Data!$K$2:$K$9,Data!$L$2:$L$9,0,0,1)</f>
        <v>2.5</v>
      </c>
      <c r="F1102" s="42" t="s">
        <v>55</v>
      </c>
      <c r="G1102" s="11">
        <f>E1102/_xlfn.XLOOKUP(A1102,Data!$A$1:$A$36,Data!$B$1:$B$36,0,0,1)</f>
        <v>0.20833333333333334</v>
      </c>
      <c r="H1102" s="9" t="str">
        <f>VLOOKUP(F1102,[1]Data!F:G,2,FALSE)</f>
        <v>Europe</v>
      </c>
    </row>
    <row r="1103" spans="1:8" x14ac:dyDescent="0.2">
      <c r="A1103" s="9" t="s">
        <v>337</v>
      </c>
      <c r="B1103" s="9" t="s">
        <v>339</v>
      </c>
      <c r="C1103" s="8" t="s">
        <v>51</v>
      </c>
      <c r="D1103" s="8">
        <v>5</v>
      </c>
      <c r="E1103" s="8">
        <f>_xlfn.XLOOKUP(D1103,Data!$K$2:$K$9,Data!$L$2:$L$9,0,0,1)</f>
        <v>2</v>
      </c>
      <c r="F1103" s="42" t="s">
        <v>31</v>
      </c>
      <c r="G1103" s="11">
        <f>E1103/_xlfn.XLOOKUP(A1103,Data!$A$1:$A$36,Data!$B$1:$B$36,0,0,1)</f>
        <v>0.16666666666666666</v>
      </c>
      <c r="H1103" s="9" t="str">
        <f>VLOOKUP(F1103,[1]Data!F:G,2,FALSE)</f>
        <v>Europe</v>
      </c>
    </row>
    <row r="1104" spans="1:8" x14ac:dyDescent="0.2">
      <c r="A1104" s="9" t="s">
        <v>337</v>
      </c>
      <c r="B1104" s="9" t="s">
        <v>339</v>
      </c>
      <c r="C1104" s="8" t="s">
        <v>51</v>
      </c>
      <c r="D1104" s="8">
        <v>6</v>
      </c>
      <c r="E1104" s="8">
        <f>_xlfn.XLOOKUP(D1104,Data!$K$2:$K$9,Data!$L$2:$L$9,0,0,1)</f>
        <v>1.5</v>
      </c>
      <c r="F1104" s="42" t="s">
        <v>17</v>
      </c>
      <c r="G1104" s="11">
        <f>E1104/_xlfn.XLOOKUP(A1104,Data!$A$1:$A$36,Data!$B$1:$B$36,0,0,1)</f>
        <v>0.125</v>
      </c>
      <c r="H1104" s="9" t="str">
        <f>VLOOKUP(F1104,[1]Data!F:G,2,FALSE)</f>
        <v>Asia</v>
      </c>
    </row>
    <row r="1105" spans="1:8" x14ac:dyDescent="0.2">
      <c r="A1105" s="9" t="s">
        <v>337</v>
      </c>
      <c r="B1105" s="9" t="s">
        <v>339</v>
      </c>
      <c r="C1105" s="8" t="s">
        <v>51</v>
      </c>
      <c r="D1105" s="8">
        <v>7</v>
      </c>
      <c r="E1105" s="8">
        <f>_xlfn.XLOOKUP(D1105,Data!$K$2:$K$9,Data!$L$2:$L$9,0,0,1)</f>
        <v>1</v>
      </c>
      <c r="F1105" s="42" t="s">
        <v>44</v>
      </c>
      <c r="G1105" s="11">
        <f>E1105/_xlfn.XLOOKUP(A1105,Data!$A$1:$A$36,Data!$B$1:$B$36,0,0,1)</f>
        <v>8.3333333333333329E-2</v>
      </c>
      <c r="H1105" s="9" t="str">
        <f>VLOOKUP(F1105,[1]Data!F:G,2,FALSE)</f>
        <v>Europe</v>
      </c>
    </row>
    <row r="1106" spans="1:8" x14ac:dyDescent="0.2">
      <c r="A1106" s="9" t="s">
        <v>337</v>
      </c>
      <c r="B1106" s="9" t="s">
        <v>339</v>
      </c>
      <c r="C1106" s="8" t="s">
        <v>51</v>
      </c>
      <c r="D1106" s="8">
        <v>8</v>
      </c>
      <c r="E1106" s="8">
        <f>_xlfn.XLOOKUP(D1106,Data!$K$2:$K$9,Data!$L$2:$L$9,0,0,1)</f>
        <v>0.5</v>
      </c>
      <c r="F1106" s="42" t="s">
        <v>44</v>
      </c>
      <c r="G1106" s="11">
        <f>E1106/_xlfn.XLOOKUP(A1106,Data!$A$1:$A$36,Data!$B$1:$B$36,0,0,1)</f>
        <v>4.1666666666666664E-2</v>
      </c>
      <c r="H1106" s="9" t="str">
        <f>VLOOKUP(F1106,[1]Data!F:G,2,FALSE)</f>
        <v>Europe</v>
      </c>
    </row>
    <row r="1107" spans="1:8" x14ac:dyDescent="0.2">
      <c r="A1107" s="9" t="s">
        <v>337</v>
      </c>
      <c r="B1107" s="9" t="s">
        <v>340</v>
      </c>
      <c r="C1107" s="8" t="s">
        <v>51</v>
      </c>
      <c r="D1107" s="8">
        <v>1</v>
      </c>
      <c r="E1107" s="8">
        <f>_xlfn.XLOOKUP(D1107,Data!$K$2:$K$9,Data!$L$2:$L$9,0,0,1)</f>
        <v>10</v>
      </c>
      <c r="F1107" s="9" t="s">
        <v>31</v>
      </c>
      <c r="G1107" s="11">
        <f>E1107/_xlfn.XLOOKUP(A1107,Data!$A$1:$A$36,Data!$B$1:$B$36,0,0,1)</f>
        <v>0.83333333333333337</v>
      </c>
      <c r="H1107" s="9" t="str">
        <f>VLOOKUP(F1107,[1]Data!F:G,2,FALSE)</f>
        <v>Europe</v>
      </c>
    </row>
    <row r="1108" spans="1:8" x14ac:dyDescent="0.2">
      <c r="A1108" s="9" t="s">
        <v>337</v>
      </c>
      <c r="B1108" s="9" t="s">
        <v>340</v>
      </c>
      <c r="C1108" s="8" t="s">
        <v>51</v>
      </c>
      <c r="D1108" s="8">
        <v>2</v>
      </c>
      <c r="E1108" s="8">
        <f>_xlfn.XLOOKUP(D1108,Data!$K$2:$K$9,Data!$L$2:$L$9,0,0,1)</f>
        <v>7</v>
      </c>
      <c r="F1108" s="9" t="s">
        <v>25</v>
      </c>
      <c r="G1108" s="11">
        <f>E1108/_xlfn.XLOOKUP(A1108,Data!$A$1:$A$36,Data!$B$1:$B$36,0,0,1)</f>
        <v>0.58333333333333337</v>
      </c>
      <c r="H1108" s="9" t="str">
        <f>VLOOKUP(F1108,[1]Data!F:G,2,FALSE)</f>
        <v>Europe</v>
      </c>
    </row>
    <row r="1109" spans="1:8" x14ac:dyDescent="0.2">
      <c r="A1109" s="9" t="s">
        <v>337</v>
      </c>
      <c r="B1109" s="9" t="s">
        <v>340</v>
      </c>
      <c r="C1109" s="8" t="s">
        <v>51</v>
      </c>
      <c r="D1109" s="8">
        <v>3</v>
      </c>
      <c r="E1109" s="8">
        <f>_xlfn.XLOOKUP(D1109,Data!$K$2:$K$9,Data!$L$2:$L$9,0,0,1)</f>
        <v>5</v>
      </c>
      <c r="F1109" s="9" t="s">
        <v>59</v>
      </c>
      <c r="G1109" s="11">
        <f>E1109/_xlfn.XLOOKUP(A1109,Data!$A$1:$A$36,Data!$B$1:$B$36,0,0,1)</f>
        <v>0.41666666666666669</v>
      </c>
      <c r="H1109" s="9" t="str">
        <f>VLOOKUP(F1109,[1]Data!F:G,2,FALSE)</f>
        <v>Europe</v>
      </c>
    </row>
    <row r="1110" spans="1:8" x14ac:dyDescent="0.2">
      <c r="A1110" s="9" t="s">
        <v>337</v>
      </c>
      <c r="B1110" s="9" t="s">
        <v>340</v>
      </c>
      <c r="C1110" s="8" t="s">
        <v>51</v>
      </c>
      <c r="D1110" s="8">
        <v>4</v>
      </c>
      <c r="E1110" s="8">
        <f>_xlfn.XLOOKUP(D1110,Data!$K$2:$K$9,Data!$L$2:$L$9,0,0,1)</f>
        <v>2.5</v>
      </c>
      <c r="F1110" s="9" t="s">
        <v>17</v>
      </c>
      <c r="G1110" s="11">
        <f>E1110/_xlfn.XLOOKUP(A1110,Data!$A$1:$A$36,Data!$B$1:$B$36,0,0,1)</f>
        <v>0.20833333333333334</v>
      </c>
      <c r="H1110" s="9" t="str">
        <f>VLOOKUP(F1110,[1]Data!F:G,2,FALSE)</f>
        <v>Asia</v>
      </c>
    </row>
    <row r="1111" spans="1:8" x14ac:dyDescent="0.2">
      <c r="A1111" s="9" t="s">
        <v>337</v>
      </c>
      <c r="B1111" s="9" t="s">
        <v>340</v>
      </c>
      <c r="C1111" s="8" t="s">
        <v>51</v>
      </c>
      <c r="D1111" s="8">
        <v>5</v>
      </c>
      <c r="E1111" s="8">
        <f>_xlfn.XLOOKUP(D1111,Data!$K$2:$K$9,Data!$L$2:$L$9,0,0,1)</f>
        <v>2</v>
      </c>
      <c r="F1111" s="9" t="s">
        <v>41</v>
      </c>
      <c r="G1111" s="11">
        <f>E1111/_xlfn.XLOOKUP(A1111,Data!$A$1:$A$36,Data!$B$1:$B$36,0,0,1)</f>
        <v>0.16666666666666666</v>
      </c>
      <c r="H1111" s="9" t="str">
        <f>VLOOKUP(F1111,[1]Data!F:G,2,FALSE)</f>
        <v>Asia</v>
      </c>
    </row>
    <row r="1112" spans="1:8" x14ac:dyDescent="0.2">
      <c r="A1112" s="9" t="s">
        <v>337</v>
      </c>
      <c r="B1112" s="9" t="s">
        <v>340</v>
      </c>
      <c r="C1112" s="8" t="s">
        <v>51</v>
      </c>
      <c r="D1112" s="8">
        <v>6</v>
      </c>
      <c r="E1112" s="8">
        <f>_xlfn.XLOOKUP(D1112,Data!$K$2:$K$9,Data!$L$2:$L$9,0,0,1)</f>
        <v>1.5</v>
      </c>
      <c r="F1112" s="9" t="s">
        <v>44</v>
      </c>
      <c r="G1112" s="11">
        <f>E1112/_xlfn.XLOOKUP(A1112,Data!$A$1:$A$36,Data!$B$1:$B$36,0,0,1)</f>
        <v>0.125</v>
      </c>
      <c r="H1112" s="9" t="str">
        <f>VLOOKUP(F1112,[1]Data!F:G,2,FALSE)</f>
        <v>Europe</v>
      </c>
    </row>
    <row r="1113" spans="1:8" x14ac:dyDescent="0.2">
      <c r="A1113" s="9" t="s">
        <v>337</v>
      </c>
      <c r="B1113" s="9" t="s">
        <v>340</v>
      </c>
      <c r="C1113" s="8" t="s">
        <v>51</v>
      </c>
      <c r="D1113" s="8">
        <v>7</v>
      </c>
      <c r="E1113" s="8">
        <f>_xlfn.XLOOKUP(D1113,Data!$K$2:$K$9,Data!$L$2:$L$9,0,0,1)</f>
        <v>1</v>
      </c>
      <c r="F1113" s="9" t="s">
        <v>45</v>
      </c>
      <c r="G1113" s="11">
        <f>E1113/_xlfn.XLOOKUP(A1113,Data!$A$1:$A$36,Data!$B$1:$B$36,0,0,1)</f>
        <v>8.3333333333333329E-2</v>
      </c>
      <c r="H1113" s="9" t="str">
        <f>VLOOKUP(F1113,[1]Data!F:G,2,FALSE)</f>
        <v>North America</v>
      </c>
    </row>
    <row r="1114" spans="1:8" x14ac:dyDescent="0.2">
      <c r="A1114" s="9" t="s">
        <v>337</v>
      </c>
      <c r="B1114" s="9" t="s">
        <v>340</v>
      </c>
      <c r="C1114" s="8" t="s">
        <v>51</v>
      </c>
      <c r="D1114" s="8">
        <v>8</v>
      </c>
      <c r="E1114" s="8">
        <f>_xlfn.XLOOKUP(D1114,Data!$K$2:$K$9,Data!$L$2:$L$9,0,0,1)</f>
        <v>0.5</v>
      </c>
      <c r="F1114" s="9" t="s">
        <v>22</v>
      </c>
      <c r="G1114" s="11">
        <f>E1114/_xlfn.XLOOKUP(A1114,Data!$A$1:$A$36,Data!$B$1:$B$36,0,0,1)</f>
        <v>4.1666666666666664E-2</v>
      </c>
      <c r="H1114" s="9" t="str">
        <f>VLOOKUP(F1114,[1]Data!F:G,2,FALSE)</f>
        <v>Africa</v>
      </c>
    </row>
    <row r="1115" spans="1:8" x14ac:dyDescent="0.2">
      <c r="A1115" s="9" t="s">
        <v>337</v>
      </c>
      <c r="B1115" s="9" t="s">
        <v>341</v>
      </c>
      <c r="C1115" s="8" t="s">
        <v>51</v>
      </c>
      <c r="D1115" s="8">
        <v>1</v>
      </c>
      <c r="E1115" s="8">
        <f>_xlfn.XLOOKUP(D1115,Data!$K$2:$K$9,Data!$L$2:$L$9,0,0,1)</f>
        <v>10</v>
      </c>
      <c r="F1115" s="9" t="s">
        <v>45</v>
      </c>
      <c r="G1115" s="11">
        <f>E1115/_xlfn.XLOOKUP(A1115,Data!$A$1:$A$36,Data!$B$1:$B$36,0,0,1)</f>
        <v>0.83333333333333337</v>
      </c>
      <c r="H1115" s="9" t="str">
        <f>VLOOKUP(F1115,[1]Data!F:G,2,FALSE)</f>
        <v>North America</v>
      </c>
    </row>
    <row r="1116" spans="1:8" x14ac:dyDescent="0.2">
      <c r="A1116" s="9" t="s">
        <v>337</v>
      </c>
      <c r="B1116" s="9" t="s">
        <v>341</v>
      </c>
      <c r="C1116" s="8" t="s">
        <v>51</v>
      </c>
      <c r="D1116" s="8">
        <v>2</v>
      </c>
      <c r="E1116" s="8">
        <f>_xlfn.XLOOKUP(D1116,Data!$K$2:$K$9,Data!$L$2:$L$9,0,0,1)</f>
        <v>7</v>
      </c>
      <c r="F1116" s="9" t="s">
        <v>45</v>
      </c>
      <c r="G1116" s="11">
        <f>E1116/_xlfn.XLOOKUP(A1116,Data!$A$1:$A$36,Data!$B$1:$B$36,0,0,1)</f>
        <v>0.58333333333333337</v>
      </c>
      <c r="H1116" s="9" t="str">
        <f>VLOOKUP(F1116,[1]Data!F:G,2,FALSE)</f>
        <v>North America</v>
      </c>
    </row>
    <row r="1117" spans="1:8" x14ac:dyDescent="0.2">
      <c r="A1117" s="9" t="s">
        <v>337</v>
      </c>
      <c r="B1117" s="9" t="s">
        <v>341</v>
      </c>
      <c r="C1117" s="8" t="s">
        <v>51</v>
      </c>
      <c r="D1117" s="8">
        <v>3</v>
      </c>
      <c r="E1117" s="8">
        <f>_xlfn.XLOOKUP(D1117,Data!$K$2:$K$9,Data!$L$2:$L$9,0,0,1)</f>
        <v>5</v>
      </c>
      <c r="F1117" s="42" t="s">
        <v>14</v>
      </c>
      <c r="G1117" s="11">
        <f>E1117/_xlfn.XLOOKUP(A1117,Data!$A$1:$A$36,Data!$B$1:$B$36,0,0,1)</f>
        <v>0.41666666666666669</v>
      </c>
      <c r="H1117" s="9" t="str">
        <f>VLOOKUP(F1117,[1]Data!F:G,2,FALSE)</f>
        <v>North America</v>
      </c>
    </row>
    <row r="1118" spans="1:8" x14ac:dyDescent="0.2">
      <c r="A1118" s="9" t="s">
        <v>337</v>
      </c>
      <c r="B1118" s="9" t="s">
        <v>341</v>
      </c>
      <c r="C1118" s="8" t="s">
        <v>51</v>
      </c>
      <c r="D1118" s="8">
        <v>4</v>
      </c>
      <c r="E1118" s="8">
        <f>_xlfn.XLOOKUP(D1118,Data!$K$2:$K$9,Data!$L$2:$L$9,0,0,1)</f>
        <v>2.5</v>
      </c>
      <c r="F1118" s="42" t="s">
        <v>31</v>
      </c>
      <c r="G1118" s="11">
        <f>E1118/_xlfn.XLOOKUP(A1118,Data!$A$1:$A$36,Data!$B$1:$B$36,0,0,1)</f>
        <v>0.20833333333333334</v>
      </c>
      <c r="H1118" s="9" t="str">
        <f>VLOOKUP(F1118,[1]Data!F:G,2,FALSE)</f>
        <v>Europe</v>
      </c>
    </row>
    <row r="1119" spans="1:8" x14ac:dyDescent="0.2">
      <c r="A1119" s="9" t="s">
        <v>337</v>
      </c>
      <c r="B1119" s="9" t="s">
        <v>341</v>
      </c>
      <c r="C1119" s="8" t="s">
        <v>51</v>
      </c>
      <c r="D1119" s="8">
        <v>5</v>
      </c>
      <c r="E1119" s="8">
        <f>_xlfn.XLOOKUP(D1119,Data!$K$2:$K$9,Data!$L$2:$L$9,0,0,1)</f>
        <v>2</v>
      </c>
      <c r="F1119" s="42" t="s">
        <v>31</v>
      </c>
      <c r="G1119" s="11">
        <f>E1119/_xlfn.XLOOKUP(A1119,Data!$A$1:$A$36,Data!$B$1:$B$36,0,0,1)</f>
        <v>0.16666666666666666</v>
      </c>
      <c r="H1119" s="9" t="str">
        <f>VLOOKUP(F1119,[1]Data!F:G,2,FALSE)</f>
        <v>Europe</v>
      </c>
    </row>
    <row r="1120" spans="1:8" x14ac:dyDescent="0.2">
      <c r="A1120" s="9" t="s">
        <v>337</v>
      </c>
      <c r="B1120" s="9" t="s">
        <v>341</v>
      </c>
      <c r="C1120" s="8" t="s">
        <v>51</v>
      </c>
      <c r="D1120" s="8">
        <v>6</v>
      </c>
      <c r="E1120" s="8">
        <f>_xlfn.XLOOKUP(D1120,Data!$K$2:$K$9,Data!$L$2:$L$9,0,0,1)</f>
        <v>1.5</v>
      </c>
      <c r="F1120" s="42" t="s">
        <v>31</v>
      </c>
      <c r="G1120" s="11">
        <f>E1120/_xlfn.XLOOKUP(A1120,Data!$A$1:$A$36,Data!$B$1:$B$36,0,0,1)</f>
        <v>0.125</v>
      </c>
      <c r="H1120" s="9" t="str">
        <f>VLOOKUP(F1120,[1]Data!F:G,2,FALSE)</f>
        <v>Europe</v>
      </c>
    </row>
    <row r="1121" spans="1:8" x14ac:dyDescent="0.2">
      <c r="A1121" s="9" t="s">
        <v>337</v>
      </c>
      <c r="B1121" s="9" t="s">
        <v>341</v>
      </c>
      <c r="C1121" s="8" t="s">
        <v>51</v>
      </c>
      <c r="D1121" s="8">
        <v>7</v>
      </c>
      <c r="E1121" s="8">
        <f>_xlfn.XLOOKUP(D1121,Data!$K$2:$K$9,Data!$L$2:$L$9,0,0,1)</f>
        <v>1</v>
      </c>
      <c r="F1121" s="42" t="s">
        <v>26</v>
      </c>
      <c r="G1121" s="11">
        <f>E1121/_xlfn.XLOOKUP(A1121,Data!$A$1:$A$36,Data!$B$1:$B$36,0,0,1)</f>
        <v>8.3333333333333329E-2</v>
      </c>
      <c r="H1121" s="9" t="str">
        <f>VLOOKUP(F1121,[1]Data!F:G,2,FALSE)</f>
        <v>Europe</v>
      </c>
    </row>
    <row r="1122" spans="1:8" x14ac:dyDescent="0.2">
      <c r="A1122" s="9" t="s">
        <v>337</v>
      </c>
      <c r="B1122" s="9" t="s">
        <v>341</v>
      </c>
      <c r="C1122" s="8" t="s">
        <v>51</v>
      </c>
      <c r="D1122" s="8">
        <v>8</v>
      </c>
      <c r="E1122" s="8">
        <f>_xlfn.XLOOKUP(D1122,Data!$K$2:$K$9,Data!$L$2:$L$9,0,0,1)</f>
        <v>0.5</v>
      </c>
      <c r="F1122" s="42" t="s">
        <v>143</v>
      </c>
      <c r="G1122" s="11">
        <f>E1122/_xlfn.XLOOKUP(A1122,Data!$A$1:$A$36,Data!$B$1:$B$36,0,0,1)</f>
        <v>4.1666666666666664E-2</v>
      </c>
      <c r="H1122" s="9" t="str">
        <f>VLOOKUP(F1122,[1]Data!F:G,2,FALSE)</f>
        <v>Europe</v>
      </c>
    </row>
    <row r="1123" spans="1:8" x14ac:dyDescent="0.2">
      <c r="A1123" s="9" t="s">
        <v>337</v>
      </c>
      <c r="B1123" s="9" t="s">
        <v>342</v>
      </c>
      <c r="C1123" s="8" t="s">
        <v>51</v>
      </c>
      <c r="D1123" s="8">
        <v>1</v>
      </c>
      <c r="E1123" s="8">
        <f>_xlfn.XLOOKUP(D1123,Data!$K$2:$K$9,Data!$L$2:$L$9,0,0,1)</f>
        <v>10</v>
      </c>
      <c r="F1123" s="9" t="s">
        <v>45</v>
      </c>
      <c r="G1123" s="11">
        <f>E1123/_xlfn.XLOOKUP(A1123,Data!$A$1:$A$36,Data!$B$1:$B$36,0,0,1)</f>
        <v>0.83333333333333337</v>
      </c>
      <c r="H1123" s="9" t="str">
        <f>VLOOKUP(F1123,[1]Data!F:G,2,FALSE)</f>
        <v>North America</v>
      </c>
    </row>
    <row r="1124" spans="1:8" x14ac:dyDescent="0.2">
      <c r="A1124" s="9" t="s">
        <v>337</v>
      </c>
      <c r="B1124" s="9" t="s">
        <v>342</v>
      </c>
      <c r="C1124" s="8" t="s">
        <v>51</v>
      </c>
      <c r="D1124" s="8">
        <v>2</v>
      </c>
      <c r="E1124" s="8">
        <f>_xlfn.XLOOKUP(D1124,Data!$K$2:$K$9,Data!$L$2:$L$9,0,0,1)</f>
        <v>7</v>
      </c>
      <c r="F1124" s="9" t="s">
        <v>31</v>
      </c>
      <c r="G1124" s="11">
        <f>E1124/_xlfn.XLOOKUP(A1124,Data!$A$1:$A$36,Data!$B$1:$B$36,0,0,1)</f>
        <v>0.58333333333333337</v>
      </c>
      <c r="H1124" s="9" t="str">
        <f>VLOOKUP(F1124,[1]Data!F:G,2,FALSE)</f>
        <v>Europe</v>
      </c>
    </row>
    <row r="1125" spans="1:8" x14ac:dyDescent="0.2">
      <c r="A1125" s="9" t="s">
        <v>337</v>
      </c>
      <c r="B1125" s="9" t="s">
        <v>342</v>
      </c>
      <c r="C1125" s="8" t="s">
        <v>51</v>
      </c>
      <c r="D1125" s="8">
        <v>3</v>
      </c>
      <c r="E1125" s="8">
        <f>_xlfn.XLOOKUP(D1125,Data!$K$2:$K$9,Data!$L$2:$L$9,0,0,1)</f>
        <v>5</v>
      </c>
      <c r="F1125" s="9" t="s">
        <v>32</v>
      </c>
      <c r="G1125" s="11">
        <f>E1125/_xlfn.XLOOKUP(A1125,Data!$A$1:$A$36,Data!$B$1:$B$36,0,0,1)</f>
        <v>0.41666666666666669</v>
      </c>
      <c r="H1125" s="9" t="str">
        <f>VLOOKUP(F1125,[1]Data!F:G,2,FALSE)</f>
        <v>Asia</v>
      </c>
    </row>
    <row r="1126" spans="1:8" x14ac:dyDescent="0.2">
      <c r="A1126" s="9" t="s">
        <v>337</v>
      </c>
      <c r="B1126" s="9" t="s">
        <v>342</v>
      </c>
      <c r="C1126" s="8" t="s">
        <v>51</v>
      </c>
      <c r="D1126" s="8">
        <v>4</v>
      </c>
      <c r="E1126" s="8">
        <f>_xlfn.XLOOKUP(D1126,Data!$K$2:$K$9,Data!$L$2:$L$9,0,0,1)</f>
        <v>2.5</v>
      </c>
      <c r="F1126" s="9" t="s">
        <v>14</v>
      </c>
      <c r="G1126" s="11">
        <f>E1126/_xlfn.XLOOKUP(A1126,Data!$A$1:$A$36,Data!$B$1:$B$36,0,0,1)</f>
        <v>0.20833333333333334</v>
      </c>
      <c r="H1126" s="9" t="str">
        <f>VLOOKUP(F1126,[1]Data!F:G,2,FALSE)</f>
        <v>North America</v>
      </c>
    </row>
    <row r="1127" spans="1:8" x14ac:dyDescent="0.2">
      <c r="A1127" s="9" t="s">
        <v>337</v>
      </c>
      <c r="B1127" s="9" t="s">
        <v>342</v>
      </c>
      <c r="C1127" s="8" t="s">
        <v>51</v>
      </c>
      <c r="D1127" s="8">
        <v>5</v>
      </c>
      <c r="E1127" s="8">
        <f>_xlfn.XLOOKUP(D1127,Data!$K$2:$K$9,Data!$L$2:$L$9,0,0,1)</f>
        <v>2</v>
      </c>
      <c r="F1127" s="9" t="s">
        <v>25</v>
      </c>
      <c r="G1127" s="11">
        <f>E1127/_xlfn.XLOOKUP(A1127,Data!$A$1:$A$36,Data!$B$1:$B$36,0,0,1)</f>
        <v>0.16666666666666666</v>
      </c>
      <c r="H1127" s="9" t="str">
        <f>VLOOKUP(F1127,[1]Data!F:G,2,FALSE)</f>
        <v>Europe</v>
      </c>
    </row>
    <row r="1128" spans="1:8" x14ac:dyDescent="0.2">
      <c r="A1128" s="9" t="s">
        <v>337</v>
      </c>
      <c r="B1128" s="9" t="s">
        <v>342</v>
      </c>
      <c r="C1128" s="8" t="s">
        <v>51</v>
      </c>
      <c r="D1128" s="8">
        <v>6</v>
      </c>
      <c r="E1128" s="8">
        <f>_xlfn.XLOOKUP(D1128,Data!$K$2:$K$9,Data!$L$2:$L$9,0,0,1)</f>
        <v>1.5</v>
      </c>
      <c r="F1128" s="9" t="s">
        <v>59</v>
      </c>
      <c r="G1128" s="11">
        <f>E1128/_xlfn.XLOOKUP(A1128,Data!$A$1:$A$36,Data!$B$1:$B$36,0,0,1)</f>
        <v>0.125</v>
      </c>
      <c r="H1128" s="9" t="str">
        <f>VLOOKUP(F1128,[1]Data!F:G,2,FALSE)</f>
        <v>Europe</v>
      </c>
    </row>
    <row r="1129" spans="1:8" x14ac:dyDescent="0.2">
      <c r="A1129" s="9" t="s">
        <v>337</v>
      </c>
      <c r="B1129" s="9" t="s">
        <v>342</v>
      </c>
      <c r="C1129" s="8" t="s">
        <v>51</v>
      </c>
      <c r="D1129" s="8">
        <v>7</v>
      </c>
      <c r="E1129" s="8">
        <f>_xlfn.XLOOKUP(D1129,Data!$K$2:$K$9,Data!$L$2:$L$9,0,0,1)</f>
        <v>1</v>
      </c>
      <c r="F1129" s="9" t="s">
        <v>17</v>
      </c>
      <c r="G1129" s="11">
        <f>E1129/_xlfn.XLOOKUP(A1129,Data!$A$1:$A$36,Data!$B$1:$B$36,0,0,1)</f>
        <v>8.3333333333333329E-2</v>
      </c>
      <c r="H1129" s="9" t="str">
        <f>VLOOKUP(F1129,[1]Data!F:G,2,FALSE)</f>
        <v>Asia</v>
      </c>
    </row>
    <row r="1130" spans="1:8" x14ac:dyDescent="0.2">
      <c r="A1130" s="9" t="s">
        <v>337</v>
      </c>
      <c r="B1130" s="9" t="s">
        <v>342</v>
      </c>
      <c r="C1130" s="8" t="s">
        <v>51</v>
      </c>
      <c r="D1130" s="8">
        <v>8</v>
      </c>
      <c r="E1130" s="8">
        <f>_xlfn.XLOOKUP(D1130,Data!$K$2:$K$9,Data!$L$2:$L$9,0,0,1)</f>
        <v>0.5</v>
      </c>
      <c r="F1130" s="9" t="s">
        <v>22</v>
      </c>
      <c r="G1130" s="11">
        <f>E1130/_xlfn.XLOOKUP(A1130,Data!$A$1:$A$36,Data!$B$1:$B$36,0,0,1)</f>
        <v>4.1666666666666664E-2</v>
      </c>
      <c r="H1130" s="9" t="str">
        <f>VLOOKUP(F1130,[1]Data!F:G,2,FALSE)</f>
        <v>Africa</v>
      </c>
    </row>
    <row r="1131" spans="1:8" x14ac:dyDescent="0.2">
      <c r="A1131" s="9" t="s">
        <v>337</v>
      </c>
      <c r="B1131" s="9" t="s">
        <v>343</v>
      </c>
      <c r="C1131" s="8" t="s">
        <v>51</v>
      </c>
      <c r="D1131" s="8">
        <v>1</v>
      </c>
      <c r="E1131" s="8">
        <f>_xlfn.XLOOKUP(D1131,Data!$K$2:$K$9,Data!$L$2:$L$9,0,0,1)</f>
        <v>10</v>
      </c>
      <c r="F1131" s="9" t="s">
        <v>25</v>
      </c>
      <c r="G1131" s="11">
        <f>E1131/_xlfn.XLOOKUP(A1131,Data!$A$1:$A$36,Data!$B$1:$B$36,0,0,1)</f>
        <v>0.83333333333333337</v>
      </c>
      <c r="H1131" s="9" t="str">
        <f>VLOOKUP(F1131,[1]Data!F:G,2,FALSE)</f>
        <v>Europe</v>
      </c>
    </row>
    <row r="1132" spans="1:8" x14ac:dyDescent="0.2">
      <c r="A1132" s="9" t="s">
        <v>337</v>
      </c>
      <c r="B1132" s="9" t="s">
        <v>343</v>
      </c>
      <c r="C1132" s="8" t="s">
        <v>51</v>
      </c>
      <c r="D1132" s="8">
        <v>2</v>
      </c>
      <c r="E1132" s="8">
        <f>_xlfn.XLOOKUP(D1132,Data!$K$2:$K$9,Data!$L$2:$L$9,0,0,1)</f>
        <v>7</v>
      </c>
      <c r="F1132" s="9" t="s">
        <v>25</v>
      </c>
      <c r="G1132" s="11">
        <f>E1132/_xlfn.XLOOKUP(A1132,Data!$A$1:$A$36,Data!$B$1:$B$36,0,0,1)</f>
        <v>0.58333333333333337</v>
      </c>
      <c r="H1132" s="9" t="str">
        <f>VLOOKUP(F1132,[1]Data!F:G,2,FALSE)</f>
        <v>Europe</v>
      </c>
    </row>
    <row r="1133" spans="1:8" x14ac:dyDescent="0.2">
      <c r="A1133" s="9" t="s">
        <v>337</v>
      </c>
      <c r="B1133" s="9" t="s">
        <v>343</v>
      </c>
      <c r="C1133" s="8" t="s">
        <v>51</v>
      </c>
      <c r="D1133" s="8">
        <v>3</v>
      </c>
      <c r="E1133" s="8">
        <f>_xlfn.XLOOKUP(D1133,Data!$K$2:$K$9,Data!$L$2:$L$9,0,0,1)</f>
        <v>5</v>
      </c>
      <c r="F1133" s="42" t="s">
        <v>44</v>
      </c>
      <c r="G1133" s="11">
        <f>E1133/_xlfn.XLOOKUP(A1133,Data!$A$1:$A$36,Data!$B$1:$B$36,0,0,1)</f>
        <v>0.41666666666666669</v>
      </c>
      <c r="H1133" s="9" t="str">
        <f>VLOOKUP(F1133,[1]Data!F:G,2,FALSE)</f>
        <v>Europe</v>
      </c>
    </row>
    <row r="1134" spans="1:8" x14ac:dyDescent="0.2">
      <c r="A1134" s="9" t="s">
        <v>337</v>
      </c>
      <c r="B1134" s="9" t="s">
        <v>343</v>
      </c>
      <c r="C1134" s="8" t="s">
        <v>51</v>
      </c>
      <c r="D1134" s="8">
        <v>4</v>
      </c>
      <c r="E1134" s="8">
        <f>_xlfn.XLOOKUP(D1134,Data!$K$2:$K$9,Data!$L$2:$L$9,0,0,1)</f>
        <v>2.5</v>
      </c>
      <c r="F1134" s="42" t="s">
        <v>41</v>
      </c>
      <c r="G1134" s="11">
        <f>E1134/_xlfn.XLOOKUP(A1134,Data!$A$1:$A$36,Data!$B$1:$B$36,0,0,1)</f>
        <v>0.20833333333333334</v>
      </c>
      <c r="H1134" s="9" t="str">
        <f>VLOOKUP(F1134,[1]Data!F:G,2,FALSE)</f>
        <v>Asia</v>
      </c>
    </row>
    <row r="1135" spans="1:8" x14ac:dyDescent="0.2">
      <c r="A1135" s="9" t="s">
        <v>337</v>
      </c>
      <c r="B1135" s="9" t="s">
        <v>343</v>
      </c>
      <c r="C1135" s="8" t="s">
        <v>51</v>
      </c>
      <c r="D1135" s="8">
        <v>5</v>
      </c>
      <c r="E1135" s="8">
        <f>_xlfn.XLOOKUP(D1135,Data!$K$2:$K$9,Data!$L$2:$L$9,0,0,1)</f>
        <v>2</v>
      </c>
      <c r="F1135" s="42" t="s">
        <v>70</v>
      </c>
      <c r="G1135" s="11">
        <f>E1135/_xlfn.XLOOKUP(A1135,Data!$A$1:$A$36,Data!$B$1:$B$36,0,0,1)</f>
        <v>0.16666666666666666</v>
      </c>
      <c r="H1135" s="9" t="str">
        <f>VLOOKUP(F1135,[1]Data!F:G,2,FALSE)</f>
        <v>Europe</v>
      </c>
    </row>
    <row r="1136" spans="1:8" x14ac:dyDescent="0.2">
      <c r="A1136" s="9" t="s">
        <v>337</v>
      </c>
      <c r="B1136" s="9" t="s">
        <v>343</v>
      </c>
      <c r="C1136" s="8" t="s">
        <v>51</v>
      </c>
      <c r="D1136" s="8">
        <v>6</v>
      </c>
      <c r="E1136" s="8">
        <f>_xlfn.XLOOKUP(D1136,Data!$K$2:$K$9,Data!$L$2:$L$9,0,0,1)</f>
        <v>1.5</v>
      </c>
      <c r="F1136" s="42" t="s">
        <v>41</v>
      </c>
      <c r="G1136" s="11">
        <f>E1136/_xlfn.XLOOKUP(A1136,Data!$A$1:$A$36,Data!$B$1:$B$36,0,0,1)</f>
        <v>0.125</v>
      </c>
      <c r="H1136" s="9" t="str">
        <f>VLOOKUP(F1136,[1]Data!F:G,2,FALSE)</f>
        <v>Asia</v>
      </c>
    </row>
    <row r="1137" spans="1:8" x14ac:dyDescent="0.2">
      <c r="A1137" s="9" t="s">
        <v>337</v>
      </c>
      <c r="B1137" s="9" t="s">
        <v>343</v>
      </c>
      <c r="C1137" s="8" t="s">
        <v>51</v>
      </c>
      <c r="D1137" s="8">
        <v>7</v>
      </c>
      <c r="E1137" s="8">
        <f>_xlfn.XLOOKUP(D1137,Data!$K$2:$K$9,Data!$L$2:$L$9,0,0,1)</f>
        <v>1</v>
      </c>
      <c r="F1137" s="42" t="s">
        <v>143</v>
      </c>
      <c r="G1137" s="11">
        <f>E1137/_xlfn.XLOOKUP(A1137,Data!$A$1:$A$36,Data!$B$1:$B$36,0,0,1)</f>
        <v>8.3333333333333329E-2</v>
      </c>
      <c r="H1137" s="9" t="str">
        <f>VLOOKUP(F1137,[1]Data!F:G,2,FALSE)</f>
        <v>Europe</v>
      </c>
    </row>
    <row r="1138" spans="1:8" x14ac:dyDescent="0.2">
      <c r="A1138" s="9" t="s">
        <v>337</v>
      </c>
      <c r="B1138" s="9" t="s">
        <v>343</v>
      </c>
      <c r="C1138" s="8" t="s">
        <v>51</v>
      </c>
      <c r="D1138" s="8">
        <v>8</v>
      </c>
      <c r="E1138" s="8">
        <f>_xlfn.XLOOKUP(D1138,Data!$K$2:$K$9,Data!$L$2:$L$9,0,0,1)</f>
        <v>0.5</v>
      </c>
      <c r="F1138" s="42" t="s">
        <v>143</v>
      </c>
      <c r="G1138" s="11">
        <f>E1138/_xlfn.XLOOKUP(A1138,Data!$A$1:$A$36,Data!$B$1:$B$36,0,0,1)</f>
        <v>4.1666666666666664E-2</v>
      </c>
      <c r="H1138" s="9" t="str">
        <f>VLOOKUP(F1138,[1]Data!F:G,2,FALSE)</f>
        <v>Europe</v>
      </c>
    </row>
    <row r="1139" spans="1:8" x14ac:dyDescent="0.2">
      <c r="A1139" s="9" t="s">
        <v>337</v>
      </c>
      <c r="B1139" s="9" t="s">
        <v>344</v>
      </c>
      <c r="C1139" s="8" t="s">
        <v>51</v>
      </c>
      <c r="D1139" s="8">
        <v>1</v>
      </c>
      <c r="E1139" s="8">
        <f>_xlfn.XLOOKUP(D1139,Data!$K$2:$K$9,Data!$L$2:$L$9,0,0,1)</f>
        <v>10</v>
      </c>
      <c r="F1139" s="9" t="s">
        <v>44</v>
      </c>
      <c r="G1139" s="11">
        <f>E1139/_xlfn.XLOOKUP(A1139,Data!$A$1:$A$36,Data!$B$1:$B$36,0,0,1)</f>
        <v>0.83333333333333337</v>
      </c>
      <c r="H1139" s="9" t="str">
        <f>VLOOKUP(F1139,[1]Data!F:G,2,FALSE)</f>
        <v>Europe</v>
      </c>
    </row>
    <row r="1140" spans="1:8" x14ac:dyDescent="0.2">
      <c r="A1140" s="9" t="s">
        <v>337</v>
      </c>
      <c r="B1140" s="9" t="s">
        <v>344</v>
      </c>
      <c r="C1140" s="8" t="s">
        <v>51</v>
      </c>
      <c r="D1140" s="8">
        <v>2</v>
      </c>
      <c r="E1140" s="8">
        <f>_xlfn.XLOOKUP(D1140,Data!$K$2:$K$9,Data!$L$2:$L$9,0,0,1)</f>
        <v>7</v>
      </c>
      <c r="F1140" s="9" t="s">
        <v>41</v>
      </c>
      <c r="G1140" s="11">
        <f>E1140/_xlfn.XLOOKUP(A1140,Data!$A$1:$A$36,Data!$B$1:$B$36,0,0,1)</f>
        <v>0.58333333333333337</v>
      </c>
      <c r="H1140" s="9" t="str">
        <f>VLOOKUP(F1140,[1]Data!F:G,2,FALSE)</f>
        <v>Asia</v>
      </c>
    </row>
    <row r="1141" spans="1:8" x14ac:dyDescent="0.2">
      <c r="A1141" s="9" t="s">
        <v>337</v>
      </c>
      <c r="B1141" s="9" t="s">
        <v>344</v>
      </c>
      <c r="C1141" s="8" t="s">
        <v>51</v>
      </c>
      <c r="D1141" s="8">
        <v>3</v>
      </c>
      <c r="E1141" s="8">
        <f>_xlfn.XLOOKUP(D1141,Data!$K$2:$K$9,Data!$L$2:$L$9,0,0,1)</f>
        <v>5</v>
      </c>
      <c r="F1141" s="9" t="s">
        <v>32</v>
      </c>
      <c r="G1141" s="11">
        <f>E1141/_xlfn.XLOOKUP(A1141,Data!$A$1:$A$36,Data!$B$1:$B$36,0,0,1)</f>
        <v>0.41666666666666669</v>
      </c>
      <c r="H1141" s="9" t="str">
        <f>VLOOKUP(F1141,[1]Data!F:G,2,FALSE)</f>
        <v>Asia</v>
      </c>
    </row>
    <row r="1142" spans="1:8" x14ac:dyDescent="0.2">
      <c r="A1142" s="9" t="s">
        <v>337</v>
      </c>
      <c r="B1142" s="9" t="s">
        <v>344</v>
      </c>
      <c r="C1142" s="8" t="s">
        <v>51</v>
      </c>
      <c r="D1142" s="8">
        <v>4</v>
      </c>
      <c r="E1142" s="8">
        <f>_xlfn.XLOOKUP(D1142,Data!$K$2:$K$9,Data!$L$2:$L$9,0,0,1)</f>
        <v>2.5</v>
      </c>
      <c r="F1142" s="9" t="s">
        <v>25</v>
      </c>
      <c r="G1142" s="11">
        <f>E1142/_xlfn.XLOOKUP(A1142,Data!$A$1:$A$36,Data!$B$1:$B$36,0,0,1)</f>
        <v>0.20833333333333334</v>
      </c>
      <c r="H1142" s="9" t="str">
        <f>VLOOKUP(F1142,[1]Data!F:G,2,FALSE)</f>
        <v>Europe</v>
      </c>
    </row>
    <row r="1143" spans="1:8" x14ac:dyDescent="0.2">
      <c r="A1143" s="9" t="s">
        <v>337</v>
      </c>
      <c r="B1143" s="9" t="s">
        <v>344</v>
      </c>
      <c r="C1143" s="8" t="s">
        <v>51</v>
      </c>
      <c r="D1143" s="8">
        <v>5</v>
      </c>
      <c r="E1143" s="8">
        <f>_xlfn.XLOOKUP(D1143,Data!$K$2:$K$9,Data!$L$2:$L$9,0,0,1)</f>
        <v>2</v>
      </c>
      <c r="F1143" s="9" t="s">
        <v>45</v>
      </c>
      <c r="G1143" s="11">
        <f>E1143/_xlfn.XLOOKUP(A1143,Data!$A$1:$A$36,Data!$B$1:$B$36,0,0,1)</f>
        <v>0.16666666666666666</v>
      </c>
      <c r="H1143" s="9" t="str">
        <f>VLOOKUP(F1143,[1]Data!F:G,2,FALSE)</f>
        <v>North America</v>
      </c>
    </row>
    <row r="1144" spans="1:8" x14ac:dyDescent="0.2">
      <c r="A1144" s="9" t="s">
        <v>337</v>
      </c>
      <c r="B1144" s="9" t="s">
        <v>344</v>
      </c>
      <c r="C1144" s="8" t="s">
        <v>51</v>
      </c>
      <c r="D1144" s="8">
        <v>6</v>
      </c>
      <c r="E1144" s="8">
        <f>_xlfn.XLOOKUP(D1144,Data!$K$2:$K$9,Data!$L$2:$L$9,0,0,1)</f>
        <v>1.5</v>
      </c>
      <c r="F1144" s="9" t="s">
        <v>143</v>
      </c>
      <c r="G1144" s="11">
        <f>E1144/_xlfn.XLOOKUP(A1144,Data!$A$1:$A$36,Data!$B$1:$B$36,0,0,1)</f>
        <v>0.125</v>
      </c>
      <c r="H1144" s="9" t="str">
        <f>VLOOKUP(F1144,[1]Data!F:G,2,FALSE)</f>
        <v>Europe</v>
      </c>
    </row>
    <row r="1145" spans="1:8" x14ac:dyDescent="0.2">
      <c r="A1145" s="9" t="s">
        <v>337</v>
      </c>
      <c r="B1145" s="9" t="s">
        <v>344</v>
      </c>
      <c r="C1145" s="8" t="s">
        <v>51</v>
      </c>
      <c r="D1145" s="8">
        <v>7</v>
      </c>
      <c r="E1145" s="8">
        <f>_xlfn.XLOOKUP(D1145,Data!$K$2:$K$9,Data!$L$2:$L$9,0,0,1)</f>
        <v>1</v>
      </c>
      <c r="F1145" s="9" t="s">
        <v>31</v>
      </c>
      <c r="G1145" s="11">
        <f>E1145/_xlfn.XLOOKUP(A1145,Data!$A$1:$A$36,Data!$B$1:$B$36,0,0,1)</f>
        <v>8.3333333333333329E-2</v>
      </c>
      <c r="H1145" s="9" t="str">
        <f>VLOOKUP(F1145,[1]Data!F:G,2,FALSE)</f>
        <v>Europe</v>
      </c>
    </row>
    <row r="1146" spans="1:8" x14ac:dyDescent="0.2">
      <c r="A1146" s="9" t="s">
        <v>337</v>
      </c>
      <c r="B1146" s="9" t="s">
        <v>344</v>
      </c>
      <c r="C1146" s="8" t="s">
        <v>51</v>
      </c>
      <c r="D1146" s="8">
        <v>8</v>
      </c>
      <c r="E1146" s="8">
        <f>_xlfn.XLOOKUP(D1146,Data!$K$2:$K$9,Data!$L$2:$L$9,0,0,1)</f>
        <v>0.5</v>
      </c>
      <c r="F1146" s="42" t="s">
        <v>152</v>
      </c>
      <c r="G1146" s="11">
        <f>E1146/_xlfn.XLOOKUP(A1146,Data!$A$1:$A$36,Data!$B$1:$B$36,0,0,1)</f>
        <v>4.1666666666666664E-2</v>
      </c>
      <c r="H1146" s="9" t="str">
        <f>VLOOKUP(F1146,[1]Data!F:G,2,FALSE)</f>
        <v>Africa</v>
      </c>
    </row>
    <row r="1147" spans="1:8" x14ac:dyDescent="0.2">
      <c r="A1147" s="9" t="s">
        <v>345</v>
      </c>
      <c r="B1147" s="9" t="s">
        <v>252</v>
      </c>
      <c r="C1147" s="8" t="s">
        <v>8</v>
      </c>
      <c r="D1147" s="8">
        <v>1</v>
      </c>
      <c r="E1147" s="8">
        <f>_xlfn.XLOOKUP(D1147,Data!$K$2:$K$9,Data!$L$2:$L$9,0,0,1)</f>
        <v>10</v>
      </c>
      <c r="F1147" s="42" t="s">
        <v>38</v>
      </c>
      <c r="G1147" s="11">
        <f>E1147/_xlfn.XLOOKUP(A1147,Data!$A$1:$A$36,Data!$B$1:$B$36,0,0,1)</f>
        <v>5</v>
      </c>
      <c r="H1147" s="9" t="str">
        <f>VLOOKUP(F1147,[1]Data!F:G,2,FALSE)</f>
        <v>Europe</v>
      </c>
    </row>
    <row r="1148" spans="1:8" x14ac:dyDescent="0.2">
      <c r="A1148" s="9" t="s">
        <v>345</v>
      </c>
      <c r="B1148" s="9" t="s">
        <v>252</v>
      </c>
      <c r="C1148" s="8" t="s">
        <v>8</v>
      </c>
      <c r="D1148" s="8">
        <v>2</v>
      </c>
      <c r="E1148" s="8">
        <f>_xlfn.XLOOKUP(D1148,Data!$K$2:$K$9,Data!$L$2:$L$9,0,0,1)</f>
        <v>7</v>
      </c>
      <c r="F1148" s="42" t="s">
        <v>26</v>
      </c>
      <c r="G1148" s="11">
        <f>E1148/_xlfn.XLOOKUP(A1148,Data!$A$1:$A$36,Data!$B$1:$B$36,0,0,1)</f>
        <v>3.5</v>
      </c>
      <c r="H1148" s="9" t="str">
        <f>VLOOKUP(F1148,[1]Data!F:G,2,FALSE)</f>
        <v>Europe</v>
      </c>
    </row>
    <row r="1149" spans="1:8" x14ac:dyDescent="0.2">
      <c r="A1149" s="9" t="s">
        <v>345</v>
      </c>
      <c r="B1149" s="9" t="s">
        <v>252</v>
      </c>
      <c r="C1149" s="8" t="s">
        <v>8</v>
      </c>
      <c r="D1149" s="8">
        <v>3</v>
      </c>
      <c r="E1149" s="8">
        <f>_xlfn.XLOOKUP(D1149,Data!$K$2:$K$9,Data!$L$2:$L$9,0,0,1)</f>
        <v>5</v>
      </c>
      <c r="F1149" s="42" t="s">
        <v>28</v>
      </c>
      <c r="G1149" s="11">
        <f>E1149/_xlfn.XLOOKUP(A1149,Data!$A$1:$A$36,Data!$B$1:$B$36,0,0,1)</f>
        <v>2.5</v>
      </c>
      <c r="H1149" s="9" t="str">
        <f>VLOOKUP(F1149,[1]Data!F:G,2,FALSE)</f>
        <v>Asia</v>
      </c>
    </row>
    <row r="1150" spans="1:8" x14ac:dyDescent="0.2">
      <c r="A1150" s="9" t="s">
        <v>345</v>
      </c>
      <c r="B1150" s="9" t="s">
        <v>252</v>
      </c>
      <c r="C1150" s="8" t="s">
        <v>8</v>
      </c>
      <c r="D1150" s="8">
        <v>4</v>
      </c>
      <c r="E1150" s="8">
        <f>_xlfn.XLOOKUP(D1150,Data!$K$2:$K$9,Data!$L$2:$L$9,0,0,1)</f>
        <v>2.5</v>
      </c>
      <c r="F1150" s="42" t="s">
        <v>42</v>
      </c>
      <c r="G1150" s="11">
        <f>E1150/_xlfn.XLOOKUP(A1150,Data!$A$1:$A$36,Data!$B$1:$B$36,0,0,1)</f>
        <v>1.25</v>
      </c>
      <c r="H1150" s="9" t="str">
        <f>VLOOKUP(F1150,[1]Data!F:G,2,FALSE)</f>
        <v>Europe</v>
      </c>
    </row>
    <row r="1151" spans="1:8" x14ac:dyDescent="0.2">
      <c r="A1151" s="9" t="s">
        <v>345</v>
      </c>
      <c r="B1151" s="9" t="s">
        <v>252</v>
      </c>
      <c r="C1151" s="8" t="s">
        <v>8</v>
      </c>
      <c r="D1151" s="8">
        <v>5</v>
      </c>
      <c r="E1151" s="8">
        <f>_xlfn.XLOOKUP(D1151,Data!$K$2:$K$9,Data!$L$2:$L$9,0,0,1)</f>
        <v>2</v>
      </c>
      <c r="F1151" s="42" t="s">
        <v>141</v>
      </c>
      <c r="G1151" s="11">
        <f>E1151/_xlfn.XLOOKUP(A1151,Data!$A$1:$A$36,Data!$B$1:$B$36,0,0,1)</f>
        <v>1</v>
      </c>
      <c r="H1151" s="9" t="str">
        <f>VLOOKUP(F1151,[1]Data!F:G,2,FALSE)</f>
        <v>Europe</v>
      </c>
    </row>
    <row r="1152" spans="1:8" x14ac:dyDescent="0.2">
      <c r="A1152" s="9" t="s">
        <v>345</v>
      </c>
      <c r="B1152" s="9" t="s">
        <v>252</v>
      </c>
      <c r="C1152" s="8" t="s">
        <v>8</v>
      </c>
      <c r="D1152" s="8">
        <v>6</v>
      </c>
      <c r="E1152" s="8">
        <f>_xlfn.XLOOKUP(D1152,Data!$K$2:$K$9,Data!$L$2:$L$9,0,0,1)</f>
        <v>1.5</v>
      </c>
      <c r="F1152" s="42" t="s">
        <v>10</v>
      </c>
      <c r="G1152" s="11">
        <f>E1152/_xlfn.XLOOKUP(A1152,Data!$A$1:$A$36,Data!$B$1:$B$36,0,0,1)</f>
        <v>0.75</v>
      </c>
      <c r="H1152" s="9" t="str">
        <f>VLOOKUP(F1152,[1]Data!F:G,2,FALSE)</f>
        <v>Oceania</v>
      </c>
    </row>
    <row r="1153" spans="1:8" x14ac:dyDescent="0.2">
      <c r="A1153" s="9" t="s">
        <v>345</v>
      </c>
      <c r="B1153" s="9" t="s">
        <v>252</v>
      </c>
      <c r="C1153" s="8" t="s">
        <v>8</v>
      </c>
      <c r="D1153" s="8">
        <v>7</v>
      </c>
      <c r="E1153" s="8">
        <f>_xlfn.XLOOKUP(D1153,Data!$K$2:$K$9,Data!$L$2:$L$9,0,0,1)</f>
        <v>1</v>
      </c>
      <c r="F1153" s="42" t="s">
        <v>27</v>
      </c>
      <c r="G1153" s="11">
        <f>E1153/_xlfn.XLOOKUP(A1153,Data!$A$1:$A$36,Data!$B$1:$B$36,0,0,1)</f>
        <v>0.5</v>
      </c>
      <c r="H1153" s="9" t="str">
        <f>VLOOKUP(F1153,[1]Data!F:G,2,FALSE)</f>
        <v>Europe</v>
      </c>
    </row>
    <row r="1154" spans="1:8" x14ac:dyDescent="0.2">
      <c r="A1154" s="9" t="s">
        <v>345</v>
      </c>
      <c r="B1154" s="9" t="s">
        <v>252</v>
      </c>
      <c r="C1154" s="8" t="s">
        <v>8</v>
      </c>
      <c r="D1154" s="8">
        <v>8</v>
      </c>
      <c r="E1154" s="8">
        <f>_xlfn.XLOOKUP(D1154,Data!$K$2:$K$9,Data!$L$2:$L$9,0,0,1)</f>
        <v>0.5</v>
      </c>
      <c r="F1154" s="42" t="s">
        <v>9</v>
      </c>
      <c r="G1154" s="11">
        <f>E1154/_xlfn.XLOOKUP(A1154,Data!$A$1:$A$36,Data!$B$1:$B$36,0,0,1)</f>
        <v>0.25</v>
      </c>
      <c r="H1154" s="9" t="str">
        <f>VLOOKUP(F1154,[1]Data!F:G,2,FALSE)</f>
        <v>South America</v>
      </c>
    </row>
    <row r="1155" spans="1:8" x14ac:dyDescent="0.2">
      <c r="A1155" s="9" t="s">
        <v>345</v>
      </c>
      <c r="B1155" s="9" t="s">
        <v>253</v>
      </c>
      <c r="C1155" s="8" t="s">
        <v>51</v>
      </c>
      <c r="D1155" s="8">
        <v>1</v>
      </c>
      <c r="E1155" s="8">
        <f>_xlfn.XLOOKUP(D1155,Data!$K$2:$K$9,Data!$L$2:$L$9,0,0,1)</f>
        <v>10</v>
      </c>
      <c r="F1155" s="42" t="s">
        <v>38</v>
      </c>
      <c r="G1155" s="11">
        <f>E1155/_xlfn.XLOOKUP(A1155,Data!$A$1:$A$36,Data!$B$1:$B$36,0,0,1)</f>
        <v>5</v>
      </c>
      <c r="H1155" s="9" t="str">
        <f>VLOOKUP(F1155,[1]Data!F:G,2,FALSE)</f>
        <v>Europe</v>
      </c>
    </row>
    <row r="1156" spans="1:8" x14ac:dyDescent="0.2">
      <c r="A1156" s="9" t="s">
        <v>345</v>
      </c>
      <c r="B1156" s="9" t="s">
        <v>253</v>
      </c>
      <c r="C1156" s="8" t="s">
        <v>51</v>
      </c>
      <c r="D1156" s="8">
        <v>2</v>
      </c>
      <c r="E1156" s="8">
        <f>_xlfn.XLOOKUP(D1156,Data!$K$2:$K$9,Data!$L$2:$L$9,0,0,1)</f>
        <v>7</v>
      </c>
      <c r="F1156" s="42" t="s">
        <v>17</v>
      </c>
      <c r="G1156" s="11">
        <f>E1156/_xlfn.XLOOKUP(A1156,Data!$A$1:$A$36,Data!$B$1:$B$36,0,0,1)</f>
        <v>3.5</v>
      </c>
      <c r="H1156" s="9" t="str">
        <f>VLOOKUP(F1156,[1]Data!F:G,2,FALSE)</f>
        <v>Asia</v>
      </c>
    </row>
    <row r="1157" spans="1:8" x14ac:dyDescent="0.2">
      <c r="A1157" s="9" t="s">
        <v>345</v>
      </c>
      <c r="B1157" s="9" t="s">
        <v>253</v>
      </c>
      <c r="C1157" s="8" t="s">
        <v>51</v>
      </c>
      <c r="D1157" s="8">
        <v>3</v>
      </c>
      <c r="E1157" s="8">
        <f>_xlfn.XLOOKUP(D1157,Data!$K$2:$K$9,Data!$L$2:$L$9,0,0,1)</f>
        <v>5</v>
      </c>
      <c r="F1157" s="42" t="s">
        <v>9</v>
      </c>
      <c r="G1157" s="11">
        <f>E1157/_xlfn.XLOOKUP(A1157,Data!$A$1:$A$36,Data!$B$1:$B$36,0,0,1)</f>
        <v>2.5</v>
      </c>
      <c r="H1157" s="9" t="str">
        <f>VLOOKUP(F1157,[1]Data!F:G,2,FALSE)</f>
        <v>South America</v>
      </c>
    </row>
    <row r="1158" spans="1:8" x14ac:dyDescent="0.2">
      <c r="A1158" s="9" t="s">
        <v>345</v>
      </c>
      <c r="B1158" s="9" t="s">
        <v>253</v>
      </c>
      <c r="C1158" s="8" t="s">
        <v>51</v>
      </c>
      <c r="D1158" s="8">
        <v>4</v>
      </c>
      <c r="E1158" s="8">
        <f>_xlfn.XLOOKUP(D1158,Data!$K$2:$K$9,Data!$L$2:$L$9,0,0,1)</f>
        <v>2.5</v>
      </c>
      <c r="F1158" s="42" t="s">
        <v>141</v>
      </c>
      <c r="G1158" s="11">
        <f>E1158/_xlfn.XLOOKUP(A1158,Data!$A$1:$A$36,Data!$B$1:$B$36,0,0,1)</f>
        <v>1.25</v>
      </c>
      <c r="H1158" s="9" t="str">
        <f>VLOOKUP(F1158,[1]Data!F:G,2,FALSE)</f>
        <v>Europe</v>
      </c>
    </row>
    <row r="1159" spans="1:8" x14ac:dyDescent="0.2">
      <c r="A1159" s="9" t="s">
        <v>345</v>
      </c>
      <c r="B1159" s="9" t="s">
        <v>253</v>
      </c>
      <c r="C1159" s="8" t="s">
        <v>51</v>
      </c>
      <c r="D1159" s="8">
        <v>5</v>
      </c>
      <c r="E1159" s="8">
        <f>_xlfn.XLOOKUP(D1159,Data!$K$2:$K$9,Data!$L$2:$L$9,0,0,1)</f>
        <v>2</v>
      </c>
      <c r="F1159" s="42" t="s">
        <v>10</v>
      </c>
      <c r="G1159" s="11">
        <f>E1159/_xlfn.XLOOKUP(A1159,Data!$A$1:$A$36,Data!$B$1:$B$36,0,0,1)</f>
        <v>1</v>
      </c>
      <c r="H1159" s="9" t="str">
        <f>VLOOKUP(F1159,[1]Data!F:G,2,FALSE)</f>
        <v>Oceania</v>
      </c>
    </row>
    <row r="1160" spans="1:8" x14ac:dyDescent="0.2">
      <c r="A1160" s="9" t="s">
        <v>345</v>
      </c>
      <c r="B1160" s="9" t="s">
        <v>253</v>
      </c>
      <c r="C1160" s="8" t="s">
        <v>51</v>
      </c>
      <c r="D1160" s="8">
        <v>6</v>
      </c>
      <c r="E1160" s="8">
        <f>_xlfn.XLOOKUP(D1160,Data!$K$2:$K$9,Data!$L$2:$L$9,0,0,1)</f>
        <v>1.5</v>
      </c>
      <c r="F1160" s="42" t="s">
        <v>26</v>
      </c>
      <c r="G1160" s="11">
        <f>E1160/_xlfn.XLOOKUP(A1160,Data!$A$1:$A$36,Data!$B$1:$B$36,0,0,1)</f>
        <v>0.75</v>
      </c>
      <c r="H1160" s="9" t="str">
        <f>VLOOKUP(F1160,[1]Data!F:G,2,FALSE)</f>
        <v>Europe</v>
      </c>
    </row>
    <row r="1161" spans="1:8" x14ac:dyDescent="0.2">
      <c r="A1161" s="9" t="s">
        <v>345</v>
      </c>
      <c r="B1161" s="9" t="s">
        <v>253</v>
      </c>
      <c r="C1161" s="8" t="s">
        <v>51</v>
      </c>
      <c r="D1161" s="8">
        <v>7</v>
      </c>
      <c r="E1161" s="8">
        <f>_xlfn.XLOOKUP(D1161,Data!$K$2:$K$9,Data!$L$2:$L$9,0,0,1)</f>
        <v>1</v>
      </c>
      <c r="F1161" s="42" t="s">
        <v>42</v>
      </c>
      <c r="G1161" s="11">
        <f>E1161/_xlfn.XLOOKUP(A1161,Data!$A$1:$A$36,Data!$B$1:$B$36,0,0,1)</f>
        <v>0.5</v>
      </c>
      <c r="H1161" s="9" t="str">
        <f>VLOOKUP(F1161,[1]Data!F:G,2,FALSE)</f>
        <v>Europe</v>
      </c>
    </row>
    <row r="1162" spans="1:8" x14ac:dyDescent="0.2">
      <c r="A1162" s="9" t="s">
        <v>345</v>
      </c>
      <c r="B1162" s="9" t="s">
        <v>253</v>
      </c>
      <c r="C1162" s="8" t="s">
        <v>51</v>
      </c>
      <c r="D1162" s="8">
        <v>8</v>
      </c>
      <c r="E1162" s="8">
        <f>_xlfn.XLOOKUP(D1162,Data!$K$2:$K$9,Data!$L$2:$L$9,0,0,1)</f>
        <v>0.5</v>
      </c>
      <c r="F1162" s="42" t="s">
        <v>27</v>
      </c>
      <c r="G1162" s="11">
        <f>E1162/_xlfn.XLOOKUP(A1162,Data!$A$1:$A$36,Data!$B$1:$B$36,0,0,1)</f>
        <v>0.25</v>
      </c>
      <c r="H1162" s="9" t="str">
        <f>VLOOKUP(F1162,[1]Data!F:G,2,FALSE)</f>
        <v>Europe</v>
      </c>
    </row>
    <row r="1163" spans="1:8" x14ac:dyDescent="0.2">
      <c r="A1163" s="9" t="s">
        <v>346</v>
      </c>
      <c r="B1163" s="9" t="s">
        <v>252</v>
      </c>
      <c r="C1163" s="8" t="s">
        <v>8</v>
      </c>
      <c r="D1163" s="8">
        <v>1</v>
      </c>
      <c r="E1163" s="8">
        <f>_xlfn.XLOOKUP(D1163,Data!$K$2:$K$9,Data!$L$2:$L$9,0,0,1)</f>
        <v>10</v>
      </c>
      <c r="F1163" s="9" t="s">
        <v>42</v>
      </c>
      <c r="G1163" s="11">
        <f>E1163/_xlfn.XLOOKUP(A1163,Data!$A$1:$A$36,Data!$B$1:$B$36,0,0,1)</f>
        <v>5</v>
      </c>
      <c r="H1163" s="9" t="str">
        <f>VLOOKUP(F1163,[1]Data!F:G,2,FALSE)</f>
        <v>Europe</v>
      </c>
    </row>
    <row r="1164" spans="1:8" x14ac:dyDescent="0.2">
      <c r="A1164" s="9" t="s">
        <v>346</v>
      </c>
      <c r="B1164" s="9" t="s">
        <v>252</v>
      </c>
      <c r="C1164" s="8" t="s">
        <v>8</v>
      </c>
      <c r="D1164" s="8">
        <v>2</v>
      </c>
      <c r="E1164" s="8">
        <f>_xlfn.XLOOKUP(D1164,Data!$K$2:$K$9,Data!$L$2:$L$9,0,0,1)</f>
        <v>7</v>
      </c>
      <c r="F1164" s="9" t="s">
        <v>25</v>
      </c>
      <c r="G1164" s="11">
        <f>E1164/_xlfn.XLOOKUP(A1164,Data!$A$1:$A$36,Data!$B$1:$B$36,0,0,1)</f>
        <v>3.5</v>
      </c>
      <c r="H1164" s="9" t="str">
        <f>VLOOKUP(F1164,[1]Data!F:G,2,FALSE)</f>
        <v>Europe</v>
      </c>
    </row>
    <row r="1165" spans="1:8" x14ac:dyDescent="0.2">
      <c r="A1165" s="9" t="s">
        <v>346</v>
      </c>
      <c r="B1165" s="9" t="s">
        <v>252</v>
      </c>
      <c r="C1165" s="8" t="s">
        <v>8</v>
      </c>
      <c r="D1165" s="8">
        <v>3</v>
      </c>
      <c r="E1165" s="8">
        <f>_xlfn.XLOOKUP(D1165,Data!$K$2:$K$9,Data!$L$2:$L$9,0,0,1)</f>
        <v>5</v>
      </c>
      <c r="F1165" s="9" t="s">
        <v>157</v>
      </c>
      <c r="G1165" s="11">
        <f>E1165/_xlfn.XLOOKUP(A1165,Data!$A$1:$A$36,Data!$B$1:$B$36,0,0,1)</f>
        <v>2.5</v>
      </c>
      <c r="H1165" s="9" t="str">
        <f>VLOOKUP(F1165,[1]Data!F:G,2,FALSE)</f>
        <v>Africa</v>
      </c>
    </row>
    <row r="1166" spans="1:8" x14ac:dyDescent="0.2">
      <c r="A1166" s="9" t="s">
        <v>346</v>
      </c>
      <c r="B1166" s="9" t="s">
        <v>252</v>
      </c>
      <c r="C1166" s="8" t="s">
        <v>8</v>
      </c>
      <c r="D1166" s="8">
        <v>4</v>
      </c>
      <c r="E1166" s="8">
        <f>_xlfn.XLOOKUP(D1166,Data!$K$2:$K$9,Data!$L$2:$L$9,0,0,1)</f>
        <v>2.5</v>
      </c>
      <c r="F1166" s="9" t="s">
        <v>22</v>
      </c>
      <c r="G1166" s="11">
        <f>E1166/_xlfn.XLOOKUP(A1166,Data!$A$1:$A$36,Data!$B$1:$B$36,0,0,1)</f>
        <v>1.25</v>
      </c>
      <c r="H1166" s="9" t="str">
        <f>VLOOKUP(F1166,[1]Data!F:G,2,FALSE)</f>
        <v>Africa</v>
      </c>
    </row>
    <row r="1167" spans="1:8" x14ac:dyDescent="0.2">
      <c r="A1167" s="9" t="s">
        <v>346</v>
      </c>
      <c r="B1167" s="9" t="s">
        <v>252</v>
      </c>
      <c r="C1167" s="8" t="s">
        <v>8</v>
      </c>
      <c r="D1167" s="8">
        <v>5</v>
      </c>
      <c r="E1167" s="8">
        <f>_xlfn.XLOOKUP(D1167,Data!$K$2:$K$9,Data!$L$2:$L$9,0,0,1)</f>
        <v>2</v>
      </c>
      <c r="F1167" s="9" t="s">
        <v>32</v>
      </c>
      <c r="G1167" s="11">
        <f>E1167/_xlfn.XLOOKUP(A1167,Data!$A$1:$A$36,Data!$B$1:$B$36,0,0,1)</f>
        <v>1</v>
      </c>
      <c r="H1167" s="9" t="str">
        <f>VLOOKUP(F1167,[1]Data!F:G,2,FALSE)</f>
        <v>Asia</v>
      </c>
    </row>
    <row r="1168" spans="1:8" x14ac:dyDescent="0.2">
      <c r="A1168" s="9" t="s">
        <v>346</v>
      </c>
      <c r="B1168" s="9" t="s">
        <v>252</v>
      </c>
      <c r="C1168" s="8" t="s">
        <v>8</v>
      </c>
      <c r="D1168" s="8">
        <v>6</v>
      </c>
      <c r="E1168" s="8">
        <f>_xlfn.XLOOKUP(D1168,Data!$K$2:$K$9,Data!$L$2:$L$9,0,0,1)</f>
        <v>1.5</v>
      </c>
      <c r="F1168" s="9" t="s">
        <v>136</v>
      </c>
      <c r="G1168" s="11">
        <f>E1168/_xlfn.XLOOKUP(A1168,Data!$A$1:$A$36,Data!$B$1:$B$36,0,0,1)</f>
        <v>0.75</v>
      </c>
      <c r="H1168" s="9" t="str">
        <f>VLOOKUP(F1168,[1]Data!F:G,2,FALSE)</f>
        <v>South America</v>
      </c>
    </row>
    <row r="1169" spans="1:8" x14ac:dyDescent="0.2">
      <c r="A1169" s="9" t="s">
        <v>346</v>
      </c>
      <c r="B1169" s="9" t="s">
        <v>252</v>
      </c>
      <c r="C1169" s="8" t="s">
        <v>8</v>
      </c>
      <c r="D1169" s="8">
        <v>7</v>
      </c>
      <c r="E1169" s="8">
        <f>_xlfn.XLOOKUP(D1169,Data!$K$2:$K$9,Data!$L$2:$L$9,0,0,1)</f>
        <v>1</v>
      </c>
      <c r="F1169" s="9" t="s">
        <v>9</v>
      </c>
      <c r="G1169" s="11">
        <f>E1169/_xlfn.XLOOKUP(A1169,Data!$A$1:$A$36,Data!$B$1:$B$36,0,0,1)</f>
        <v>0.5</v>
      </c>
      <c r="H1169" s="9" t="str">
        <f>VLOOKUP(F1169,[1]Data!F:G,2,FALSE)</f>
        <v>South America</v>
      </c>
    </row>
    <row r="1170" spans="1:8" x14ac:dyDescent="0.2">
      <c r="A1170" s="9" t="s">
        <v>346</v>
      </c>
      <c r="B1170" s="9" t="s">
        <v>252</v>
      </c>
      <c r="C1170" s="8" t="s">
        <v>8</v>
      </c>
      <c r="D1170" s="8">
        <v>8</v>
      </c>
      <c r="E1170" s="8">
        <f>_xlfn.XLOOKUP(D1170,Data!$K$2:$K$9,Data!$L$2:$L$9,0,0,1)</f>
        <v>0.5</v>
      </c>
      <c r="F1170" s="9" t="s">
        <v>45</v>
      </c>
      <c r="G1170" s="11">
        <f>E1170/_xlfn.XLOOKUP(A1170,Data!$A$1:$A$36,Data!$B$1:$B$36,0,0,1)</f>
        <v>0.25</v>
      </c>
      <c r="H1170" s="9" t="str">
        <f>VLOOKUP(F1170,[1]Data!F:G,2,FALSE)</f>
        <v>North America</v>
      </c>
    </row>
    <row r="1171" spans="1:8" x14ac:dyDescent="0.2">
      <c r="A1171" s="9" t="s">
        <v>346</v>
      </c>
      <c r="B1171" s="9" t="s">
        <v>253</v>
      </c>
      <c r="C1171" s="8" t="s">
        <v>51</v>
      </c>
      <c r="D1171" s="8">
        <v>1</v>
      </c>
      <c r="E1171" s="8">
        <f>_xlfn.XLOOKUP(D1171,Data!$K$2:$K$9,Data!$L$2:$L$9,0,0,1)</f>
        <v>10</v>
      </c>
      <c r="F1171" s="9" t="s">
        <v>45</v>
      </c>
      <c r="G1171" s="11">
        <f>E1171/_xlfn.XLOOKUP(A1171,Data!$A$1:$A$36,Data!$B$1:$B$36,0,0,1)</f>
        <v>5</v>
      </c>
      <c r="H1171" s="9" t="str">
        <f>VLOOKUP(F1171,[1]Data!F:G,2,FALSE)</f>
        <v>North America</v>
      </c>
    </row>
    <row r="1172" spans="1:8" x14ac:dyDescent="0.2">
      <c r="A1172" s="9" t="s">
        <v>346</v>
      </c>
      <c r="B1172" s="9" t="s">
        <v>253</v>
      </c>
      <c r="C1172" s="8" t="s">
        <v>51</v>
      </c>
      <c r="D1172" s="8">
        <v>2</v>
      </c>
      <c r="E1172" s="8">
        <f>_xlfn.XLOOKUP(D1172,Data!$K$2:$K$9,Data!$L$2:$L$9,0,0,1)</f>
        <v>7</v>
      </c>
      <c r="F1172" s="9" t="s">
        <v>13</v>
      </c>
      <c r="G1172" s="11">
        <f>E1172/_xlfn.XLOOKUP(A1172,Data!$A$1:$A$36,Data!$B$1:$B$36,0,0,1)</f>
        <v>3.5</v>
      </c>
      <c r="H1172" s="9" t="str">
        <f>VLOOKUP(F1172,[1]Data!F:G,2,FALSE)</f>
        <v>South America</v>
      </c>
    </row>
    <row r="1173" spans="1:8" x14ac:dyDescent="0.2">
      <c r="A1173" s="9" t="s">
        <v>346</v>
      </c>
      <c r="B1173" s="9" t="s">
        <v>253</v>
      </c>
      <c r="C1173" s="8" t="s">
        <v>51</v>
      </c>
      <c r="D1173" s="8">
        <v>3</v>
      </c>
      <c r="E1173" s="8">
        <f>_xlfn.XLOOKUP(D1173,Data!$K$2:$K$9,Data!$L$2:$L$9,0,0,1)</f>
        <v>5</v>
      </c>
      <c r="F1173" s="9" t="s">
        <v>26</v>
      </c>
      <c r="G1173" s="11">
        <f>E1173/_xlfn.XLOOKUP(A1173,Data!$A$1:$A$36,Data!$B$1:$B$36,0,0,1)</f>
        <v>2.5</v>
      </c>
      <c r="H1173" s="9" t="str">
        <f>VLOOKUP(F1173,[1]Data!F:G,2,FALSE)</f>
        <v>Europe</v>
      </c>
    </row>
    <row r="1174" spans="1:8" x14ac:dyDescent="0.2">
      <c r="A1174" s="9" t="s">
        <v>346</v>
      </c>
      <c r="B1174" s="9" t="s">
        <v>253</v>
      </c>
      <c r="C1174" s="8" t="s">
        <v>51</v>
      </c>
      <c r="D1174" s="8">
        <v>4</v>
      </c>
      <c r="E1174" s="8">
        <f>_xlfn.XLOOKUP(D1174,Data!$K$2:$K$9,Data!$L$2:$L$9,0,0,1)</f>
        <v>2.5</v>
      </c>
      <c r="F1174" s="9" t="s">
        <v>42</v>
      </c>
      <c r="G1174" s="11">
        <f>E1174/_xlfn.XLOOKUP(A1174,Data!$A$1:$A$36,Data!$B$1:$B$36,0,0,1)</f>
        <v>1.25</v>
      </c>
      <c r="H1174" s="9" t="str">
        <f>VLOOKUP(F1174,[1]Data!F:G,2,FALSE)</f>
        <v>Europe</v>
      </c>
    </row>
    <row r="1175" spans="1:8" x14ac:dyDescent="0.2">
      <c r="A1175" s="9" t="s">
        <v>346</v>
      </c>
      <c r="B1175" s="9" t="s">
        <v>253</v>
      </c>
      <c r="C1175" s="8" t="s">
        <v>51</v>
      </c>
      <c r="D1175" s="8">
        <v>5</v>
      </c>
      <c r="E1175" s="8">
        <f>_xlfn.XLOOKUP(D1175,Data!$K$2:$K$9,Data!$L$2:$L$9,0,0,1)</f>
        <v>2</v>
      </c>
      <c r="F1175" s="9" t="s">
        <v>32</v>
      </c>
      <c r="G1175" s="11">
        <f>E1175/_xlfn.XLOOKUP(A1175,Data!$A$1:$A$36,Data!$B$1:$B$36,0,0,1)</f>
        <v>1</v>
      </c>
      <c r="H1175" s="9" t="str">
        <f>VLOOKUP(F1175,[1]Data!F:G,2,FALSE)</f>
        <v>Asia</v>
      </c>
    </row>
    <row r="1176" spans="1:8" x14ac:dyDescent="0.2">
      <c r="A1176" s="9" t="s">
        <v>346</v>
      </c>
      <c r="B1176" s="9" t="s">
        <v>253</v>
      </c>
      <c r="C1176" s="8" t="s">
        <v>51</v>
      </c>
      <c r="D1176" s="8">
        <v>6</v>
      </c>
      <c r="E1176" s="8">
        <f>_xlfn.XLOOKUP(D1176,Data!$K$2:$K$9,Data!$L$2:$L$9,0,0,1)</f>
        <v>1.5</v>
      </c>
      <c r="F1176" s="9" t="s">
        <v>25</v>
      </c>
      <c r="G1176" s="11">
        <f>E1176/_xlfn.XLOOKUP(A1176,Data!$A$1:$A$36,Data!$B$1:$B$36,0,0,1)</f>
        <v>0.75</v>
      </c>
      <c r="H1176" s="9" t="str">
        <f>VLOOKUP(F1176,[1]Data!F:G,2,FALSE)</f>
        <v>Europe</v>
      </c>
    </row>
    <row r="1177" spans="1:8" x14ac:dyDescent="0.2">
      <c r="A1177" s="9" t="s">
        <v>346</v>
      </c>
      <c r="B1177" s="9" t="s">
        <v>253</v>
      </c>
      <c r="C1177" s="8" t="s">
        <v>51</v>
      </c>
      <c r="D1177" s="8">
        <v>7</v>
      </c>
      <c r="E1177" s="8">
        <f>_xlfn.XLOOKUP(D1177,Data!$K$2:$K$9,Data!$L$2:$L$9,0,0,1)</f>
        <v>1</v>
      </c>
      <c r="F1177" s="9" t="s">
        <v>14</v>
      </c>
      <c r="G1177" s="11">
        <f>E1177/_xlfn.XLOOKUP(A1177,Data!$A$1:$A$36,Data!$B$1:$B$36,0,0,1)</f>
        <v>0.5</v>
      </c>
      <c r="H1177" s="9" t="str">
        <f>VLOOKUP(F1177,[1]Data!F:G,2,FALSE)</f>
        <v>North America</v>
      </c>
    </row>
    <row r="1178" spans="1:8" x14ac:dyDescent="0.2">
      <c r="A1178" s="9" t="s">
        <v>346</v>
      </c>
      <c r="B1178" s="9" t="s">
        <v>253</v>
      </c>
      <c r="C1178" s="8" t="s">
        <v>51</v>
      </c>
      <c r="D1178" s="8">
        <v>8</v>
      </c>
      <c r="E1178" s="8">
        <f>_xlfn.XLOOKUP(D1178,Data!$K$2:$K$9,Data!$L$2:$L$9,0,0,1)</f>
        <v>0.5</v>
      </c>
      <c r="F1178" s="9" t="s">
        <v>19</v>
      </c>
      <c r="G1178" s="11">
        <f>E1178/_xlfn.XLOOKUP(A1178,Data!$A$1:$A$36,Data!$B$1:$B$36,0,0,1)</f>
        <v>0.25</v>
      </c>
      <c r="H1178" s="9" t="str">
        <f>VLOOKUP(F1178,[1]Data!F:G,2,FALSE)</f>
        <v>South America</v>
      </c>
    </row>
    <row r="1179" spans="1:8" x14ac:dyDescent="0.2">
      <c r="A1179" s="9" t="s">
        <v>347</v>
      </c>
      <c r="B1179" s="9" t="s">
        <v>252</v>
      </c>
      <c r="C1179" s="8" t="s">
        <v>8</v>
      </c>
      <c r="D1179" s="8">
        <v>1</v>
      </c>
      <c r="E1179" s="8">
        <f>_xlfn.XLOOKUP(D1179,Data!$K$2:$K$9,Data!$L$2:$L$9,0,0,1)</f>
        <v>10</v>
      </c>
      <c r="F1179" s="42" t="s">
        <v>45</v>
      </c>
      <c r="G1179" s="11">
        <f>E1179/_xlfn.XLOOKUP(A1179,Data!$A$1:$A$36,Data!$B$1:$B$36,0,0,1)</f>
        <v>5</v>
      </c>
      <c r="H1179" s="9" t="str">
        <f>VLOOKUP(F1179,[1]Data!F:G,2,FALSE)</f>
        <v>North America</v>
      </c>
    </row>
    <row r="1180" spans="1:8" x14ac:dyDescent="0.2">
      <c r="A1180" s="9" t="s">
        <v>347</v>
      </c>
      <c r="B1180" s="9" t="s">
        <v>252</v>
      </c>
      <c r="C1180" s="8" t="s">
        <v>8</v>
      </c>
      <c r="D1180" s="8">
        <v>2</v>
      </c>
      <c r="E1180" s="8">
        <f>_xlfn.XLOOKUP(D1180,Data!$K$2:$K$9,Data!$L$2:$L$9,0,0,1)</f>
        <v>7</v>
      </c>
      <c r="F1180" s="42" t="s">
        <v>27</v>
      </c>
      <c r="G1180" s="11">
        <f>E1180/_xlfn.XLOOKUP(A1180,Data!$A$1:$A$36,Data!$B$1:$B$36,0,0,1)</f>
        <v>3.5</v>
      </c>
      <c r="H1180" s="9" t="str">
        <f>VLOOKUP(F1180,[1]Data!F:G,2,FALSE)</f>
        <v>Europe</v>
      </c>
    </row>
    <row r="1181" spans="1:8" x14ac:dyDescent="0.2">
      <c r="A1181" s="9" t="s">
        <v>347</v>
      </c>
      <c r="B1181" s="9" t="s">
        <v>252</v>
      </c>
      <c r="C1181" s="8" t="s">
        <v>8</v>
      </c>
      <c r="D1181" s="8">
        <v>3</v>
      </c>
      <c r="E1181" s="8">
        <f>_xlfn.XLOOKUP(D1181,Data!$K$2:$K$9,Data!$L$2:$L$9,0,0,1)</f>
        <v>5</v>
      </c>
      <c r="F1181" s="42" t="s">
        <v>32</v>
      </c>
      <c r="G1181" s="11">
        <f>E1181/_xlfn.XLOOKUP(A1181,Data!$A$1:$A$36,Data!$B$1:$B$36,0,0,1)</f>
        <v>2.5</v>
      </c>
      <c r="H1181" s="9" t="str">
        <f>VLOOKUP(F1181,[1]Data!F:G,2,FALSE)</f>
        <v>Asia</v>
      </c>
    </row>
    <row r="1182" spans="1:8" x14ac:dyDescent="0.2">
      <c r="A1182" s="9" t="s">
        <v>347</v>
      </c>
      <c r="B1182" s="9" t="s">
        <v>252</v>
      </c>
      <c r="C1182" s="8" t="s">
        <v>8</v>
      </c>
      <c r="D1182" s="8">
        <v>4</v>
      </c>
      <c r="E1182" s="8">
        <f>_xlfn.XLOOKUP(D1182,Data!$K$2:$K$9,Data!$L$2:$L$9,0,0,1)</f>
        <v>2.5</v>
      </c>
      <c r="F1182" s="42" t="s">
        <v>25</v>
      </c>
      <c r="G1182" s="11">
        <f>E1182/_xlfn.XLOOKUP(A1182,Data!$A$1:$A$36,Data!$B$1:$B$36,0,0,1)</f>
        <v>1.25</v>
      </c>
      <c r="H1182" s="9" t="str">
        <f>VLOOKUP(F1182,[1]Data!F:G,2,FALSE)</f>
        <v>Europe</v>
      </c>
    </row>
    <row r="1183" spans="1:8" x14ac:dyDescent="0.2">
      <c r="A1183" s="9" t="s">
        <v>347</v>
      </c>
      <c r="B1183" s="9" t="s">
        <v>252</v>
      </c>
      <c r="C1183" s="8" t="s">
        <v>8</v>
      </c>
      <c r="D1183" s="8">
        <v>5</v>
      </c>
      <c r="E1183" s="8">
        <f>_xlfn.XLOOKUP(D1183,Data!$K$2:$K$9,Data!$L$2:$L$9,0,0,1)</f>
        <v>2</v>
      </c>
      <c r="F1183" s="42" t="s">
        <v>156</v>
      </c>
      <c r="G1183" s="11">
        <f>E1183/_xlfn.XLOOKUP(A1183,Data!$A$1:$A$36,Data!$B$1:$B$36,0,0,1)</f>
        <v>1</v>
      </c>
      <c r="H1183" s="9" t="str">
        <f>VLOOKUP(F1183,[1]Data!F:G,2,FALSE)</f>
        <v>Europe</v>
      </c>
    </row>
    <row r="1184" spans="1:8" x14ac:dyDescent="0.2">
      <c r="A1184" s="9" t="s">
        <v>347</v>
      </c>
      <c r="B1184" s="9" t="s">
        <v>252</v>
      </c>
      <c r="C1184" s="8" t="s">
        <v>8</v>
      </c>
      <c r="D1184" s="8">
        <v>5</v>
      </c>
      <c r="E1184" s="8">
        <f>_xlfn.XLOOKUP(D1184,Data!$K$2:$K$9,Data!$L$2:$L$9,0,0,1)</f>
        <v>2</v>
      </c>
      <c r="F1184" s="42" t="s">
        <v>42</v>
      </c>
      <c r="G1184" s="11">
        <f>E1184/_xlfn.XLOOKUP(A1184,Data!$A$1:$A$36,Data!$B$1:$B$36,0,0,1)</f>
        <v>1</v>
      </c>
      <c r="H1184" s="9" t="str">
        <f>VLOOKUP(F1184,[1]Data!F:G,2,FALSE)</f>
        <v>Europe</v>
      </c>
    </row>
    <row r="1185" spans="1:8" x14ac:dyDescent="0.2">
      <c r="A1185" s="9" t="s">
        <v>347</v>
      </c>
      <c r="B1185" s="9" t="s">
        <v>252</v>
      </c>
      <c r="C1185" s="8" t="s">
        <v>8</v>
      </c>
      <c r="D1185" s="8">
        <v>7</v>
      </c>
      <c r="E1185" s="8">
        <f>_xlfn.XLOOKUP(D1185,Data!$K$2:$K$9,Data!$L$2:$L$9,0,0,1)</f>
        <v>1</v>
      </c>
      <c r="F1185" s="42" t="s">
        <v>54</v>
      </c>
      <c r="G1185" s="11">
        <f>E1185/_xlfn.XLOOKUP(A1185,Data!$A$1:$A$36,Data!$B$1:$B$36,0,0,1)</f>
        <v>0.5</v>
      </c>
      <c r="H1185" s="9" t="str">
        <f>VLOOKUP(F1185,[1]Data!F:G,2,FALSE)</f>
        <v>Europe</v>
      </c>
    </row>
    <row r="1186" spans="1:8" x14ac:dyDescent="0.2">
      <c r="A1186" s="9" t="s">
        <v>347</v>
      </c>
      <c r="B1186" s="9" t="s">
        <v>252</v>
      </c>
      <c r="C1186" s="8" t="s">
        <v>8</v>
      </c>
      <c r="D1186" s="8">
        <v>8</v>
      </c>
      <c r="E1186" s="8">
        <f>_xlfn.XLOOKUP(D1186,Data!$K$2:$K$9,Data!$L$2:$L$9,0,0,1)</f>
        <v>0.5</v>
      </c>
      <c r="F1186" s="42" t="s">
        <v>41</v>
      </c>
      <c r="G1186" s="11">
        <f>E1186/_xlfn.XLOOKUP(A1186,Data!$A$1:$A$36,Data!$B$1:$B$36,0,0,1)</f>
        <v>0.25</v>
      </c>
      <c r="H1186" s="9" t="str">
        <f>VLOOKUP(F1186,[1]Data!F:G,2,FALSE)</f>
        <v>Asia</v>
      </c>
    </row>
    <row r="1187" spans="1:8" x14ac:dyDescent="0.2">
      <c r="A1187" s="9" t="s">
        <v>347</v>
      </c>
      <c r="B1187" s="9" t="s">
        <v>253</v>
      </c>
      <c r="C1187" s="8" t="s">
        <v>51</v>
      </c>
      <c r="D1187" s="8">
        <v>1</v>
      </c>
      <c r="E1187" s="8">
        <f>_xlfn.XLOOKUP(D1187,Data!$K$2:$K$9,Data!$L$2:$L$9,0,0,1)</f>
        <v>10</v>
      </c>
      <c r="F1187" s="42" t="s">
        <v>71</v>
      </c>
      <c r="G1187" s="11">
        <f>E1187/_xlfn.XLOOKUP(A1187,Data!$A$1:$A$36,Data!$B$1:$B$36,0,0,1)</f>
        <v>5</v>
      </c>
      <c r="H1187" s="9" t="str">
        <f>VLOOKUP(F1187,[1]Data!F:G,2,FALSE)</f>
        <v>Oceania</v>
      </c>
    </row>
    <row r="1188" spans="1:8" x14ac:dyDescent="0.2">
      <c r="A1188" s="9" t="s">
        <v>347</v>
      </c>
      <c r="B1188" s="9" t="s">
        <v>253</v>
      </c>
      <c r="C1188" s="8" t="s">
        <v>51</v>
      </c>
      <c r="D1188" s="8">
        <v>2</v>
      </c>
      <c r="E1188" s="8">
        <f>_xlfn.XLOOKUP(D1188,Data!$K$2:$K$9,Data!$L$2:$L$9,0,0,1)</f>
        <v>7</v>
      </c>
      <c r="F1188" s="42" t="s">
        <v>26</v>
      </c>
      <c r="G1188" s="11">
        <f>E1188/_xlfn.XLOOKUP(A1188,Data!$A$1:$A$36,Data!$B$1:$B$36,0,0,1)</f>
        <v>3.5</v>
      </c>
      <c r="H1188" s="9" t="str">
        <f>VLOOKUP(F1188,[1]Data!F:G,2,FALSE)</f>
        <v>Europe</v>
      </c>
    </row>
    <row r="1189" spans="1:8" x14ac:dyDescent="0.2">
      <c r="A1189" s="9" t="s">
        <v>347</v>
      </c>
      <c r="B1189" s="9" t="s">
        <v>253</v>
      </c>
      <c r="C1189" s="8" t="s">
        <v>51</v>
      </c>
      <c r="D1189" s="8">
        <v>3</v>
      </c>
      <c r="E1189" s="8">
        <f>_xlfn.XLOOKUP(D1189,Data!$K$2:$K$9,Data!$L$2:$L$9,0,0,1)</f>
        <v>5</v>
      </c>
      <c r="F1189" s="42" t="s">
        <v>17</v>
      </c>
      <c r="G1189" s="11">
        <f>E1189/_xlfn.XLOOKUP(A1189,Data!$A$1:$A$36,Data!$B$1:$B$36,0,0,1)</f>
        <v>2.5</v>
      </c>
      <c r="H1189" s="9" t="str">
        <f>VLOOKUP(F1189,[1]Data!F:G,2,FALSE)</f>
        <v>Asia</v>
      </c>
    </row>
    <row r="1190" spans="1:8" x14ac:dyDescent="0.2">
      <c r="A1190" s="9" t="s">
        <v>347</v>
      </c>
      <c r="B1190" s="9" t="s">
        <v>253</v>
      </c>
      <c r="C1190" s="8" t="s">
        <v>51</v>
      </c>
      <c r="D1190" s="8">
        <v>4</v>
      </c>
      <c r="E1190" s="8">
        <f>_xlfn.XLOOKUP(D1190,Data!$K$2:$K$9,Data!$L$2:$L$9,0,0,1)</f>
        <v>2.5</v>
      </c>
      <c r="F1190" s="42" t="s">
        <v>178</v>
      </c>
      <c r="G1190" s="11">
        <f>E1190/_xlfn.XLOOKUP(A1190,Data!$A$1:$A$36,Data!$B$1:$B$36,0,0,1)</f>
        <v>1.25</v>
      </c>
      <c r="H1190" s="9" t="str">
        <f>VLOOKUP(F1190,[1]Data!F:G,2,FALSE)</f>
        <v>Asia</v>
      </c>
    </row>
    <row r="1191" spans="1:8" x14ac:dyDescent="0.2">
      <c r="A1191" s="9" t="s">
        <v>347</v>
      </c>
      <c r="B1191" s="9" t="s">
        <v>253</v>
      </c>
      <c r="C1191" s="8" t="s">
        <v>51</v>
      </c>
      <c r="D1191" s="8">
        <v>4</v>
      </c>
      <c r="E1191" s="8">
        <f>_xlfn.XLOOKUP(D1191,Data!$K$2:$K$9,Data!$L$2:$L$9,0,0,1)</f>
        <v>2.5</v>
      </c>
      <c r="F1191" s="42" t="s">
        <v>10</v>
      </c>
      <c r="G1191" s="11">
        <f>E1191/_xlfn.XLOOKUP(A1191,Data!$A$1:$A$36,Data!$B$1:$B$36,0,0,1)</f>
        <v>1.25</v>
      </c>
      <c r="H1191" s="9" t="str">
        <f>VLOOKUP(F1191,[1]Data!F:G,2,FALSE)</f>
        <v>Oceania</v>
      </c>
    </row>
    <row r="1192" spans="1:8" x14ac:dyDescent="0.2">
      <c r="A1192" s="9" t="s">
        <v>347</v>
      </c>
      <c r="B1192" s="9" t="s">
        <v>253</v>
      </c>
      <c r="C1192" s="8" t="s">
        <v>51</v>
      </c>
      <c r="D1192" s="8">
        <v>4</v>
      </c>
      <c r="E1192" s="8">
        <f>_xlfn.XLOOKUP(D1192,Data!$K$2:$K$9,Data!$L$2:$L$9,0,0,1)</f>
        <v>2.5</v>
      </c>
      <c r="F1192" s="42" t="s">
        <v>41</v>
      </c>
      <c r="G1192" s="11">
        <f>E1192/_xlfn.XLOOKUP(A1192,Data!$A$1:$A$36,Data!$B$1:$B$36,0,0,1)</f>
        <v>1.25</v>
      </c>
      <c r="H1192" s="9" t="str">
        <f>VLOOKUP(F1192,[1]Data!F:G,2,FALSE)</f>
        <v>Asia</v>
      </c>
    </row>
    <row r="1193" spans="1:8" x14ac:dyDescent="0.2">
      <c r="A1193" s="9" t="s">
        <v>347</v>
      </c>
      <c r="B1193" s="9" t="s">
        <v>253</v>
      </c>
      <c r="C1193" s="8" t="s">
        <v>51</v>
      </c>
      <c r="D1193" s="8">
        <v>4</v>
      </c>
      <c r="E1193" s="8">
        <f>_xlfn.XLOOKUP(D1193,Data!$K$2:$K$9,Data!$L$2:$L$9,0,0,1)</f>
        <v>2.5</v>
      </c>
      <c r="F1193" s="42" t="s">
        <v>32</v>
      </c>
      <c r="G1193" s="11">
        <f>E1193/_xlfn.XLOOKUP(A1193,Data!$A$1:$A$36,Data!$B$1:$B$36,0,0,1)</f>
        <v>1.25</v>
      </c>
      <c r="H1193" s="9" t="str">
        <f>VLOOKUP(F1193,[1]Data!F:G,2,FALSE)</f>
        <v>Asia</v>
      </c>
    </row>
    <row r="1194" spans="1:8" x14ac:dyDescent="0.2">
      <c r="A1194" s="9" t="s">
        <v>347</v>
      </c>
      <c r="B1194" s="9" t="s">
        <v>253</v>
      </c>
      <c r="C1194" s="8" t="s">
        <v>51</v>
      </c>
      <c r="D1194" s="8">
        <v>8</v>
      </c>
      <c r="E1194" s="8">
        <f>_xlfn.XLOOKUP(D1194,Data!$K$2:$K$9,Data!$L$2:$L$9,0,0,1)</f>
        <v>0.5</v>
      </c>
      <c r="F1194" s="42" t="s">
        <v>18</v>
      </c>
      <c r="G1194" s="11">
        <f>E1194/_xlfn.XLOOKUP(A1194,Data!$A$1:$A$36,Data!$B$1:$B$36,0,0,1)</f>
        <v>0.25</v>
      </c>
      <c r="H1194" s="9" t="str">
        <f>VLOOKUP(F1194,[1]Data!F:G,2,FALSE)</f>
        <v>Asia</v>
      </c>
    </row>
    <row r="1195" spans="1:8" x14ac:dyDescent="0.2">
      <c r="A1195" s="9" t="s">
        <v>347</v>
      </c>
      <c r="B1195" s="9" t="s">
        <v>253</v>
      </c>
      <c r="C1195" s="8" t="s">
        <v>51</v>
      </c>
      <c r="D1195" s="8">
        <v>8</v>
      </c>
      <c r="E1195" s="8">
        <f>_xlfn.XLOOKUP(D1195,Data!$K$2:$K$9,Data!$L$2:$L$9,0,0,1)</f>
        <v>0.5</v>
      </c>
      <c r="F1195" s="42" t="s">
        <v>45</v>
      </c>
      <c r="G1195" s="11">
        <f>E1195/_xlfn.XLOOKUP(A1195,Data!$A$1:$A$36,Data!$B$1:$B$36,0,0,1)</f>
        <v>0.25</v>
      </c>
      <c r="H1195" s="9" t="str">
        <f>VLOOKUP(F1195,[1]Data!F:G,2,FALSE)</f>
        <v>North America</v>
      </c>
    </row>
    <row r="1196" spans="1:8" x14ac:dyDescent="0.2">
      <c r="A1196" s="9" t="s">
        <v>350</v>
      </c>
      <c r="B1196" s="9" t="s">
        <v>351</v>
      </c>
      <c r="C1196" s="8" t="s">
        <v>8</v>
      </c>
      <c r="D1196" s="8">
        <v>1</v>
      </c>
      <c r="E1196" s="8">
        <f>_xlfn.XLOOKUP(D1196,Data!$K$2:$K$9,Data!$L$2:$L$9,0,0,1)</f>
        <v>10</v>
      </c>
      <c r="F1196" s="9" t="s">
        <v>32</v>
      </c>
      <c r="G1196" s="11">
        <f>E1196/_xlfn.XLOOKUP(A1196,Data!$A$1:$A$36,Data!$B$1:$B$36,0,0,1)</f>
        <v>0.55555555555555558</v>
      </c>
      <c r="H1196" s="9" t="str">
        <f>VLOOKUP(F1196,[1]Data!F:G,2,FALSE)</f>
        <v>Asia</v>
      </c>
    </row>
    <row r="1197" spans="1:8" x14ac:dyDescent="0.2">
      <c r="A1197" s="9" t="s">
        <v>350</v>
      </c>
      <c r="B1197" s="9" t="s">
        <v>351</v>
      </c>
      <c r="C1197" s="8" t="s">
        <v>8</v>
      </c>
      <c r="D1197" s="8">
        <v>2</v>
      </c>
      <c r="E1197" s="8">
        <f>_xlfn.XLOOKUP(D1197,Data!$K$2:$K$9,Data!$L$2:$L$9,0,0,1)</f>
        <v>7</v>
      </c>
      <c r="F1197" s="9" t="s">
        <v>17</v>
      </c>
      <c r="G1197" s="11">
        <f>E1197/_xlfn.XLOOKUP(A1197,Data!$A$1:$A$36,Data!$B$1:$B$36,0,0,1)</f>
        <v>0.3888888888888889</v>
      </c>
      <c r="H1197" s="9" t="str">
        <f>VLOOKUP(F1197,[1]Data!F:G,2,FALSE)</f>
        <v>Asia</v>
      </c>
    </row>
    <row r="1198" spans="1:8" x14ac:dyDescent="0.2">
      <c r="A1198" s="9" t="s">
        <v>350</v>
      </c>
      <c r="B1198" s="9" t="s">
        <v>351</v>
      </c>
      <c r="C1198" s="8" t="s">
        <v>8</v>
      </c>
      <c r="D1198" s="8">
        <v>3</v>
      </c>
      <c r="E1198" s="8">
        <f>_xlfn.XLOOKUP(D1198,Data!$K$2:$K$9,Data!$L$2:$L$9,0,0,1)</f>
        <v>5</v>
      </c>
      <c r="F1198" s="9" t="s">
        <v>45</v>
      </c>
      <c r="G1198" s="11">
        <f>E1198/_xlfn.XLOOKUP(A1198,Data!$A$1:$A$36,Data!$B$1:$B$36,0,0,1)</f>
        <v>0.27777777777777779</v>
      </c>
      <c r="H1198" s="9" t="str">
        <f>VLOOKUP(F1198,[1]Data!F:G,2,FALSE)</f>
        <v>North America</v>
      </c>
    </row>
    <row r="1199" spans="1:8" x14ac:dyDescent="0.2">
      <c r="A1199" s="9" t="s">
        <v>350</v>
      </c>
      <c r="B1199" s="9" t="s">
        <v>351</v>
      </c>
      <c r="C1199" s="8" t="s">
        <v>8</v>
      </c>
      <c r="D1199" s="8">
        <v>4</v>
      </c>
      <c r="E1199" s="8">
        <f>_xlfn.XLOOKUP(D1199,Data!$K$2:$K$9,Data!$L$2:$L$9,0,0,1)</f>
        <v>2.5</v>
      </c>
      <c r="F1199" s="9" t="s">
        <v>27</v>
      </c>
      <c r="G1199" s="11">
        <f>E1199/_xlfn.XLOOKUP(A1199,Data!$A$1:$A$36,Data!$B$1:$B$36,0,0,1)</f>
        <v>0.1388888888888889</v>
      </c>
      <c r="H1199" s="9" t="str">
        <f>VLOOKUP(F1199,[1]Data!F:G,2,FALSE)</f>
        <v>Europe</v>
      </c>
    </row>
    <row r="1200" spans="1:8" x14ac:dyDescent="0.2">
      <c r="A1200" s="9" t="s">
        <v>350</v>
      </c>
      <c r="B1200" s="9" t="s">
        <v>351</v>
      </c>
      <c r="C1200" s="8" t="s">
        <v>8</v>
      </c>
      <c r="D1200" s="8">
        <v>5</v>
      </c>
      <c r="E1200" s="8">
        <f>_xlfn.XLOOKUP(D1200,Data!$K$2:$K$9,Data!$L$2:$L$9,0,0,1)</f>
        <v>2</v>
      </c>
      <c r="F1200" s="9" t="s">
        <v>44</v>
      </c>
      <c r="G1200" s="11">
        <f>E1200/_xlfn.XLOOKUP(A1200,Data!$A$1:$A$36,Data!$B$1:$B$36,0,0,1)</f>
        <v>0.1111111111111111</v>
      </c>
      <c r="H1200" s="9" t="str">
        <f>VLOOKUP(F1200,[1]Data!F:G,2,FALSE)</f>
        <v>Europe</v>
      </c>
    </row>
    <row r="1201" spans="1:8" x14ac:dyDescent="0.2">
      <c r="A1201" s="9" t="s">
        <v>350</v>
      </c>
      <c r="B1201" s="9" t="s">
        <v>351</v>
      </c>
      <c r="C1201" s="8" t="s">
        <v>8</v>
      </c>
      <c r="D1201" s="8">
        <v>6</v>
      </c>
      <c r="E1201" s="8">
        <f>_xlfn.XLOOKUP(D1201,Data!$K$2:$K$9,Data!$L$2:$L$9,0,0,1)</f>
        <v>1.5</v>
      </c>
      <c r="F1201" s="9" t="s">
        <v>31</v>
      </c>
      <c r="G1201" s="11">
        <f>E1201/_xlfn.XLOOKUP(A1201,Data!$A$1:$A$36,Data!$B$1:$B$36,0,0,1)</f>
        <v>8.3333333333333329E-2</v>
      </c>
      <c r="H1201" s="9" t="str">
        <f>VLOOKUP(F1201,[1]Data!F:G,2,FALSE)</f>
        <v>Europe</v>
      </c>
    </row>
    <row r="1202" spans="1:8" x14ac:dyDescent="0.2">
      <c r="A1202" s="9" t="s">
        <v>350</v>
      </c>
      <c r="B1202" s="9" t="s">
        <v>351</v>
      </c>
      <c r="C1202" s="8" t="s">
        <v>8</v>
      </c>
      <c r="D1202" s="8">
        <v>7</v>
      </c>
      <c r="E1202" s="8">
        <f>_xlfn.XLOOKUP(D1202,Data!$K$2:$K$9,Data!$L$2:$L$9,0,0,1)</f>
        <v>1</v>
      </c>
      <c r="F1202" s="9" t="s">
        <v>137</v>
      </c>
      <c r="G1202" s="11">
        <f>E1202/_xlfn.XLOOKUP(A1202,Data!$A$1:$A$36,Data!$B$1:$B$36,0,0,1)</f>
        <v>5.5555555555555552E-2</v>
      </c>
      <c r="H1202" s="9" t="str">
        <f>VLOOKUP(F1202,[1]Data!F:G,2,FALSE)</f>
        <v>Europe</v>
      </c>
    </row>
    <row r="1203" spans="1:8" x14ac:dyDescent="0.2">
      <c r="A1203" s="9" t="s">
        <v>350</v>
      </c>
      <c r="B1203" s="9" t="s">
        <v>351</v>
      </c>
      <c r="C1203" s="8" t="s">
        <v>8</v>
      </c>
      <c r="D1203" s="8">
        <v>8</v>
      </c>
      <c r="E1203" s="8">
        <f>_xlfn.XLOOKUP(D1203,Data!$K$2:$K$9,Data!$L$2:$L$9,0,0,1)</f>
        <v>0.5</v>
      </c>
      <c r="F1203" s="9" t="s">
        <v>14</v>
      </c>
      <c r="G1203" s="11">
        <f>E1203/_xlfn.XLOOKUP(A1203,Data!$A$1:$A$36,Data!$B$1:$B$36,0,0,1)</f>
        <v>2.7777777777777776E-2</v>
      </c>
      <c r="H1203" s="9" t="str">
        <f>VLOOKUP(F1203,[1]Data!F:G,2,FALSE)</f>
        <v>North America</v>
      </c>
    </row>
    <row r="1204" spans="1:8" x14ac:dyDescent="0.2">
      <c r="A1204" s="9" t="s">
        <v>350</v>
      </c>
      <c r="B1204" s="9" t="s">
        <v>352</v>
      </c>
      <c r="C1204" s="8" t="s">
        <v>8</v>
      </c>
      <c r="D1204" s="8">
        <v>1</v>
      </c>
      <c r="E1204" s="8">
        <f>_xlfn.XLOOKUP(D1204,Data!$K$2:$K$9,Data!$L$2:$L$9,0,0,1)</f>
        <v>10</v>
      </c>
      <c r="F1204" s="9" t="s">
        <v>32</v>
      </c>
      <c r="G1204" s="11">
        <f>E1204/_xlfn.XLOOKUP(A1204,Data!$A$1:$A$36,Data!$B$1:$B$36,0,0,1)</f>
        <v>0.55555555555555558</v>
      </c>
      <c r="H1204" s="9" t="str">
        <f>VLOOKUP(F1204,[1]Data!F:G,2,FALSE)</f>
        <v>Asia</v>
      </c>
    </row>
    <row r="1205" spans="1:8" x14ac:dyDescent="0.2">
      <c r="A1205" s="9" t="s">
        <v>350</v>
      </c>
      <c r="B1205" s="9" t="s">
        <v>352</v>
      </c>
      <c r="C1205" s="8" t="s">
        <v>8</v>
      </c>
      <c r="D1205" s="8">
        <v>2</v>
      </c>
      <c r="E1205" s="8">
        <f>_xlfn.XLOOKUP(D1205,Data!$K$2:$K$9,Data!$L$2:$L$9,0,0,1)</f>
        <v>7</v>
      </c>
      <c r="F1205" s="9" t="s">
        <v>17</v>
      </c>
      <c r="G1205" s="11">
        <f>E1205/_xlfn.XLOOKUP(A1205,Data!$A$1:$A$36,Data!$B$1:$B$36,0,0,1)</f>
        <v>0.3888888888888889</v>
      </c>
      <c r="H1205" s="9" t="str">
        <f>VLOOKUP(F1205,[1]Data!F:G,2,FALSE)</f>
        <v>Asia</v>
      </c>
    </row>
    <row r="1206" spans="1:8" x14ac:dyDescent="0.2">
      <c r="A1206" s="9" t="s">
        <v>350</v>
      </c>
      <c r="B1206" s="9" t="s">
        <v>352</v>
      </c>
      <c r="C1206" s="8" t="s">
        <v>8</v>
      </c>
      <c r="D1206" s="8">
        <v>3</v>
      </c>
      <c r="E1206" s="8">
        <f>_xlfn.XLOOKUP(D1206,Data!$K$2:$K$9,Data!$L$2:$L$9,0,0,1)</f>
        <v>5</v>
      </c>
      <c r="F1206" s="9" t="s">
        <v>17</v>
      </c>
      <c r="G1206" s="11">
        <f>E1206/_xlfn.XLOOKUP(A1206,Data!$A$1:$A$36,Data!$B$1:$B$36,0,0,1)</f>
        <v>0.27777777777777779</v>
      </c>
      <c r="H1206" s="9" t="str">
        <f>VLOOKUP(F1206,[1]Data!F:G,2,FALSE)</f>
        <v>Asia</v>
      </c>
    </row>
    <row r="1207" spans="1:8" x14ac:dyDescent="0.2">
      <c r="A1207" s="9" t="s">
        <v>350</v>
      </c>
      <c r="B1207" s="9" t="s">
        <v>352</v>
      </c>
      <c r="C1207" s="8" t="s">
        <v>8</v>
      </c>
      <c r="D1207" s="8">
        <v>4</v>
      </c>
      <c r="E1207" s="8">
        <f>_xlfn.XLOOKUP(D1207,Data!$K$2:$K$9,Data!$L$2:$L$9,0,0,1)</f>
        <v>2.5</v>
      </c>
      <c r="F1207" s="9" t="s">
        <v>44</v>
      </c>
      <c r="G1207" s="11">
        <f>E1207/_xlfn.XLOOKUP(A1207,Data!$A$1:$A$36,Data!$B$1:$B$36,0,0,1)</f>
        <v>0.1388888888888889</v>
      </c>
      <c r="H1207" s="9" t="str">
        <f>VLOOKUP(F1207,[1]Data!F:G,2,FALSE)</f>
        <v>Europe</v>
      </c>
    </row>
    <row r="1208" spans="1:8" x14ac:dyDescent="0.2">
      <c r="A1208" s="9" t="s">
        <v>350</v>
      </c>
      <c r="B1208" s="9" t="s">
        <v>352</v>
      </c>
      <c r="C1208" s="8" t="s">
        <v>8</v>
      </c>
      <c r="D1208" s="8">
        <v>5</v>
      </c>
      <c r="E1208" s="8">
        <f>_xlfn.XLOOKUP(D1208,Data!$K$2:$K$9,Data!$L$2:$L$9,0,0,1)</f>
        <v>2</v>
      </c>
      <c r="F1208" s="9" t="s">
        <v>27</v>
      </c>
      <c r="G1208" s="11">
        <f>E1208/_xlfn.XLOOKUP(A1208,Data!$A$1:$A$36,Data!$B$1:$B$36,0,0,1)</f>
        <v>0.1111111111111111</v>
      </c>
      <c r="H1208" s="9" t="str">
        <f>VLOOKUP(F1208,[1]Data!F:G,2,FALSE)</f>
        <v>Europe</v>
      </c>
    </row>
    <row r="1209" spans="1:8" x14ac:dyDescent="0.2">
      <c r="A1209" s="9" t="s">
        <v>350</v>
      </c>
      <c r="B1209" s="9" t="s">
        <v>352</v>
      </c>
      <c r="C1209" s="8" t="s">
        <v>8</v>
      </c>
      <c r="D1209" s="8">
        <v>6</v>
      </c>
      <c r="E1209" s="8">
        <f>_xlfn.XLOOKUP(D1209,Data!$K$2:$K$9,Data!$L$2:$L$9,0,0,1)</f>
        <v>1.5</v>
      </c>
      <c r="F1209" s="9" t="s">
        <v>32</v>
      </c>
      <c r="G1209" s="11">
        <f>E1209/_xlfn.XLOOKUP(A1209,Data!$A$1:$A$36,Data!$B$1:$B$36,0,0,1)</f>
        <v>8.3333333333333329E-2</v>
      </c>
      <c r="H1209" s="9" t="str">
        <f>VLOOKUP(F1209,[1]Data!F:G,2,FALSE)</f>
        <v>Asia</v>
      </c>
    </row>
    <row r="1210" spans="1:8" x14ac:dyDescent="0.2">
      <c r="A1210" s="9" t="s">
        <v>350</v>
      </c>
      <c r="B1210" s="9" t="s">
        <v>352</v>
      </c>
      <c r="C1210" s="8" t="s">
        <v>8</v>
      </c>
      <c r="D1210" s="8">
        <v>7</v>
      </c>
      <c r="E1210" s="8">
        <f>_xlfn.XLOOKUP(D1210,Data!$K$2:$K$9,Data!$L$2:$L$9,0,0,1)</f>
        <v>1</v>
      </c>
      <c r="F1210" s="9" t="s">
        <v>27</v>
      </c>
      <c r="G1210" s="11">
        <f>E1210/_xlfn.XLOOKUP(A1210,Data!$A$1:$A$36,Data!$B$1:$B$36,0,0,1)</f>
        <v>5.5555555555555552E-2</v>
      </c>
      <c r="H1210" s="9" t="str">
        <f>VLOOKUP(F1210,[1]Data!F:G,2,FALSE)</f>
        <v>Europe</v>
      </c>
    </row>
    <row r="1211" spans="1:8" x14ac:dyDescent="0.2">
      <c r="A1211" s="9" t="s">
        <v>350</v>
      </c>
      <c r="B1211" s="9" t="s">
        <v>352</v>
      </c>
      <c r="C1211" s="8" t="s">
        <v>8</v>
      </c>
      <c r="D1211" s="8">
        <v>8</v>
      </c>
      <c r="E1211" s="8">
        <f>_xlfn.XLOOKUP(D1211,Data!$K$2:$K$9,Data!$L$2:$L$9,0,0,1)</f>
        <v>0.5</v>
      </c>
      <c r="F1211" s="9" t="s">
        <v>44</v>
      </c>
      <c r="G1211" s="11">
        <f>E1211/_xlfn.XLOOKUP(A1211,Data!$A$1:$A$36,Data!$B$1:$B$36,0,0,1)</f>
        <v>2.7777777777777776E-2</v>
      </c>
      <c r="H1211" s="9" t="str">
        <f>VLOOKUP(F1211,[1]Data!F:G,2,FALSE)</f>
        <v>Europe</v>
      </c>
    </row>
    <row r="1212" spans="1:8" x14ac:dyDescent="0.2">
      <c r="A1212" s="9" t="s">
        <v>350</v>
      </c>
      <c r="B1212" s="9" t="s">
        <v>353</v>
      </c>
      <c r="C1212" s="8" t="s">
        <v>8</v>
      </c>
      <c r="D1212" s="8">
        <v>1</v>
      </c>
      <c r="E1212" s="8">
        <f>_xlfn.XLOOKUP(D1212,Data!$K$2:$K$9,Data!$L$2:$L$9,0,0,1)</f>
        <v>10</v>
      </c>
      <c r="F1212" s="9" t="s">
        <v>178</v>
      </c>
      <c r="G1212" s="11">
        <f>E1212/_xlfn.XLOOKUP(A1212,Data!$A$1:$A$36,Data!$B$1:$B$36,0,0,1)</f>
        <v>0.55555555555555558</v>
      </c>
      <c r="H1212" s="9" t="str">
        <f>VLOOKUP(F1212,[1]Data!F:G,2,FALSE)</f>
        <v>Asia</v>
      </c>
    </row>
    <row r="1213" spans="1:8" x14ac:dyDescent="0.2">
      <c r="A1213" s="9" t="s">
        <v>350</v>
      </c>
      <c r="B1213" s="9" t="s">
        <v>353</v>
      </c>
      <c r="C1213" s="8" t="s">
        <v>8</v>
      </c>
      <c r="D1213" s="8">
        <v>2</v>
      </c>
      <c r="E1213" s="8">
        <f>_xlfn.XLOOKUP(D1213,Data!$K$2:$K$9,Data!$L$2:$L$9,0,0,1)</f>
        <v>7</v>
      </c>
      <c r="F1213" s="9" t="s">
        <v>153</v>
      </c>
      <c r="G1213" s="11">
        <f>E1213/_xlfn.XLOOKUP(A1213,Data!$A$1:$A$36,Data!$B$1:$B$36,0,0,1)</f>
        <v>0.3888888888888889</v>
      </c>
      <c r="H1213" s="9" t="str">
        <f>VLOOKUP(F1213,[1]Data!F:G,2,FALSE)</f>
        <v>Europe</v>
      </c>
    </row>
    <row r="1214" spans="1:8" x14ac:dyDescent="0.2">
      <c r="A1214" s="9" t="s">
        <v>350</v>
      </c>
      <c r="B1214" s="9" t="s">
        <v>353</v>
      </c>
      <c r="C1214" s="8" t="s">
        <v>8</v>
      </c>
      <c r="D1214" s="8">
        <v>3</v>
      </c>
      <c r="E1214" s="8">
        <f>_xlfn.XLOOKUP(D1214,Data!$K$2:$K$9,Data!$L$2:$L$9,0,0,1)</f>
        <v>5</v>
      </c>
      <c r="F1214" s="9" t="s">
        <v>27</v>
      </c>
      <c r="G1214" s="11">
        <f>E1214/_xlfn.XLOOKUP(A1214,Data!$A$1:$A$36,Data!$B$1:$B$36,0,0,1)</f>
        <v>0.27777777777777779</v>
      </c>
      <c r="H1214" s="9" t="str">
        <f>VLOOKUP(F1214,[1]Data!F:G,2,FALSE)</f>
        <v>Europe</v>
      </c>
    </row>
    <row r="1215" spans="1:8" x14ac:dyDescent="0.2">
      <c r="A1215" s="9" t="s">
        <v>350</v>
      </c>
      <c r="B1215" s="9" t="s">
        <v>353</v>
      </c>
      <c r="C1215" s="8" t="s">
        <v>8</v>
      </c>
      <c r="D1215" s="8">
        <v>4</v>
      </c>
      <c r="E1215" s="8">
        <f>_xlfn.XLOOKUP(D1215,Data!$K$2:$K$9,Data!$L$2:$L$9,0,0,1)</f>
        <v>2.5</v>
      </c>
      <c r="F1215" s="9" t="s">
        <v>27</v>
      </c>
      <c r="G1215" s="11">
        <f>E1215/_xlfn.XLOOKUP(A1215,Data!$A$1:$A$36,Data!$B$1:$B$36,0,0,1)</f>
        <v>0.1388888888888889</v>
      </c>
      <c r="H1215" s="9" t="str">
        <f>VLOOKUP(F1215,[1]Data!F:G,2,FALSE)</f>
        <v>Europe</v>
      </c>
    </row>
    <row r="1216" spans="1:8" x14ac:dyDescent="0.2">
      <c r="A1216" s="9" t="s">
        <v>350</v>
      </c>
      <c r="B1216" s="9" t="s">
        <v>353</v>
      </c>
      <c r="C1216" s="8" t="s">
        <v>8</v>
      </c>
      <c r="D1216" s="8">
        <v>5</v>
      </c>
      <c r="E1216" s="8">
        <f>_xlfn.XLOOKUP(D1216,Data!$K$2:$K$9,Data!$L$2:$L$9,0,0,1)</f>
        <v>2</v>
      </c>
      <c r="F1216" s="9" t="s">
        <v>203</v>
      </c>
      <c r="G1216" s="11">
        <f>E1216/_xlfn.XLOOKUP(A1216,Data!$A$1:$A$36,Data!$B$1:$B$36,0,0,1)</f>
        <v>0.1111111111111111</v>
      </c>
      <c r="H1216" s="9" t="str">
        <f>VLOOKUP(F1216,[1]Data!F:G,2,FALSE)</f>
        <v>Europe</v>
      </c>
    </row>
    <row r="1217" spans="1:8" x14ac:dyDescent="0.2">
      <c r="A1217" s="9" t="s">
        <v>350</v>
      </c>
      <c r="B1217" s="9" t="s">
        <v>353</v>
      </c>
      <c r="C1217" s="8" t="s">
        <v>8</v>
      </c>
      <c r="D1217" s="8">
        <v>6</v>
      </c>
      <c r="E1217" s="8">
        <f>_xlfn.XLOOKUP(D1217,Data!$K$2:$K$9,Data!$L$2:$L$9,0,0,1)</f>
        <v>1.5</v>
      </c>
      <c r="F1217" s="9" t="s">
        <v>44</v>
      </c>
      <c r="G1217" s="11">
        <f>E1217/_xlfn.XLOOKUP(A1217,Data!$A$1:$A$36,Data!$B$1:$B$36,0,0,1)</f>
        <v>8.3333333333333329E-2</v>
      </c>
      <c r="H1217" s="9" t="str">
        <f>VLOOKUP(F1217,[1]Data!F:G,2,FALSE)</f>
        <v>Europe</v>
      </c>
    </row>
    <row r="1218" spans="1:8" x14ac:dyDescent="0.2">
      <c r="A1218" s="9" t="s">
        <v>350</v>
      </c>
      <c r="B1218" s="9" t="s">
        <v>353</v>
      </c>
      <c r="C1218" s="8" t="s">
        <v>8</v>
      </c>
      <c r="D1218" s="8">
        <v>7</v>
      </c>
      <c r="E1218" s="8">
        <f>_xlfn.XLOOKUP(D1218,Data!$K$2:$K$9,Data!$L$2:$L$9,0,0,1)</f>
        <v>1</v>
      </c>
      <c r="F1218" s="9" t="s">
        <v>57</v>
      </c>
      <c r="G1218" s="11">
        <f>E1218/_xlfn.XLOOKUP(A1218,Data!$A$1:$A$36,Data!$B$1:$B$36,0,0,1)</f>
        <v>5.5555555555555552E-2</v>
      </c>
      <c r="H1218" s="9" t="str">
        <f>VLOOKUP(F1218,[1]Data!F:G,2,FALSE)</f>
        <v>Asia</v>
      </c>
    </row>
    <row r="1219" spans="1:8" x14ac:dyDescent="0.2">
      <c r="A1219" s="9" t="s">
        <v>350</v>
      </c>
      <c r="B1219" s="9" t="s">
        <v>353</v>
      </c>
      <c r="C1219" s="8" t="s">
        <v>8</v>
      </c>
      <c r="D1219" s="8">
        <v>8</v>
      </c>
      <c r="E1219" s="8">
        <f>_xlfn.XLOOKUP(D1219,Data!$K$2:$K$9,Data!$L$2:$L$9,0,0,1)</f>
        <v>0.5</v>
      </c>
      <c r="F1219" s="9" t="s">
        <v>44</v>
      </c>
      <c r="G1219" s="11">
        <f>E1219/_xlfn.XLOOKUP(A1219,Data!$A$1:$A$36,Data!$B$1:$B$36,0,0,1)</f>
        <v>2.7777777777777776E-2</v>
      </c>
      <c r="H1219" s="9" t="str">
        <f>VLOOKUP(F1219,[1]Data!F:G,2,FALSE)</f>
        <v>Europe</v>
      </c>
    </row>
    <row r="1220" spans="1:8" x14ac:dyDescent="0.2">
      <c r="A1220" s="9" t="s">
        <v>350</v>
      </c>
      <c r="B1220" s="9" t="s">
        <v>354</v>
      </c>
      <c r="C1220" s="8" t="s">
        <v>8</v>
      </c>
      <c r="D1220" s="8">
        <v>1</v>
      </c>
      <c r="E1220" s="8">
        <f>_xlfn.XLOOKUP(D1220,Data!$K$2:$K$9,Data!$L$2:$L$9,0,0,1)</f>
        <v>10</v>
      </c>
      <c r="F1220" s="9" t="s">
        <v>178</v>
      </c>
      <c r="G1220" s="11">
        <f>E1220/_xlfn.XLOOKUP(A1220,Data!$A$1:$A$36,Data!$B$1:$B$36,0,0,1)</f>
        <v>0.55555555555555558</v>
      </c>
      <c r="H1220" s="9" t="str">
        <f>VLOOKUP(F1220,[1]Data!F:G,2,FALSE)</f>
        <v>Asia</v>
      </c>
    </row>
    <row r="1221" spans="1:8" x14ac:dyDescent="0.2">
      <c r="A1221" s="9" t="s">
        <v>350</v>
      </c>
      <c r="B1221" s="9" t="s">
        <v>354</v>
      </c>
      <c r="C1221" s="8" t="s">
        <v>8</v>
      </c>
      <c r="D1221" s="8">
        <v>2</v>
      </c>
      <c r="E1221" s="8">
        <f>_xlfn.XLOOKUP(D1221,Data!$K$2:$K$9,Data!$L$2:$L$9,0,0,1)</f>
        <v>7</v>
      </c>
      <c r="F1221" s="9" t="s">
        <v>30</v>
      </c>
      <c r="G1221" s="11">
        <f>E1221/_xlfn.XLOOKUP(A1221,Data!$A$1:$A$36,Data!$B$1:$B$36,0,0,1)</f>
        <v>0.3888888888888889</v>
      </c>
      <c r="H1221" s="9" t="str">
        <f>VLOOKUP(F1221,[1]Data!F:G,2,FALSE)</f>
        <v>Europe</v>
      </c>
    </row>
    <row r="1222" spans="1:8" x14ac:dyDescent="0.2">
      <c r="A1222" s="9" t="s">
        <v>350</v>
      </c>
      <c r="B1222" s="9" t="s">
        <v>354</v>
      </c>
      <c r="C1222" s="8" t="s">
        <v>8</v>
      </c>
      <c r="D1222" s="8">
        <v>3</v>
      </c>
      <c r="E1222" s="8">
        <f>_xlfn.XLOOKUP(D1222,Data!$K$2:$K$9,Data!$L$2:$L$9,0,0,1)</f>
        <v>5</v>
      </c>
      <c r="F1222" s="9" t="s">
        <v>27</v>
      </c>
      <c r="G1222" s="11">
        <f>E1222/_xlfn.XLOOKUP(A1222,Data!$A$1:$A$36,Data!$B$1:$B$36,0,0,1)</f>
        <v>0.27777777777777779</v>
      </c>
      <c r="H1222" s="9" t="str">
        <f>VLOOKUP(F1222,[1]Data!F:G,2,FALSE)</f>
        <v>Europe</v>
      </c>
    </row>
    <row r="1223" spans="1:8" x14ac:dyDescent="0.2">
      <c r="A1223" s="9" t="s">
        <v>350</v>
      </c>
      <c r="B1223" s="9" t="s">
        <v>354</v>
      </c>
      <c r="C1223" s="8" t="s">
        <v>8</v>
      </c>
      <c r="D1223" s="8">
        <v>4</v>
      </c>
      <c r="E1223" s="8">
        <f>_xlfn.XLOOKUP(D1223,Data!$K$2:$K$9,Data!$L$2:$L$9,0,0,1)</f>
        <v>2.5</v>
      </c>
      <c r="F1223" s="9" t="s">
        <v>44</v>
      </c>
      <c r="G1223" s="11">
        <f>E1223/_xlfn.XLOOKUP(A1223,Data!$A$1:$A$36,Data!$B$1:$B$36,0,0,1)</f>
        <v>0.1388888888888889</v>
      </c>
      <c r="H1223" s="9" t="str">
        <f>VLOOKUP(F1223,[1]Data!F:G,2,FALSE)</f>
        <v>Europe</v>
      </c>
    </row>
    <row r="1224" spans="1:8" x14ac:dyDescent="0.2">
      <c r="A1224" s="9" t="s">
        <v>350</v>
      </c>
      <c r="B1224" s="9" t="s">
        <v>354</v>
      </c>
      <c r="C1224" s="8" t="s">
        <v>8</v>
      </c>
      <c r="D1224" s="8">
        <v>5</v>
      </c>
      <c r="E1224" s="8">
        <f>_xlfn.XLOOKUP(D1224,Data!$K$2:$K$9,Data!$L$2:$L$9,0,0,1)</f>
        <v>2</v>
      </c>
      <c r="F1224" s="9" t="s">
        <v>33</v>
      </c>
      <c r="G1224" s="11">
        <f>E1224/_xlfn.XLOOKUP(A1224,Data!$A$1:$A$36,Data!$B$1:$B$36,0,0,1)</f>
        <v>0.1111111111111111</v>
      </c>
      <c r="H1224" s="9" t="str">
        <f>VLOOKUP(F1224,[1]Data!F:G,2,FALSE)</f>
        <v>Asia</v>
      </c>
    </row>
    <row r="1225" spans="1:8" x14ac:dyDescent="0.2">
      <c r="A1225" s="9" t="s">
        <v>350</v>
      </c>
      <c r="B1225" s="9" t="s">
        <v>354</v>
      </c>
      <c r="C1225" s="8" t="s">
        <v>8</v>
      </c>
      <c r="D1225" s="8">
        <v>6</v>
      </c>
      <c r="E1225" s="8">
        <f>_xlfn.XLOOKUP(D1225,Data!$K$2:$K$9,Data!$L$2:$L$9,0,0,1)</f>
        <v>1.5</v>
      </c>
      <c r="F1225" s="9" t="s">
        <v>27</v>
      </c>
      <c r="G1225" s="11">
        <f>E1225/_xlfn.XLOOKUP(A1225,Data!$A$1:$A$36,Data!$B$1:$B$36,0,0,1)</f>
        <v>8.3333333333333329E-2</v>
      </c>
      <c r="H1225" s="9" t="str">
        <f>VLOOKUP(F1225,[1]Data!F:G,2,FALSE)</f>
        <v>Europe</v>
      </c>
    </row>
    <row r="1226" spans="1:8" x14ac:dyDescent="0.2">
      <c r="A1226" s="9" t="s">
        <v>350</v>
      </c>
      <c r="B1226" s="9" t="s">
        <v>354</v>
      </c>
      <c r="C1226" s="8" t="s">
        <v>8</v>
      </c>
      <c r="D1226" s="8">
        <v>7</v>
      </c>
      <c r="E1226" s="8">
        <f>_xlfn.XLOOKUP(D1226,Data!$K$2:$K$9,Data!$L$2:$L$9,0,0,1)</f>
        <v>1</v>
      </c>
      <c r="F1226" s="9" t="s">
        <v>42</v>
      </c>
      <c r="G1226" s="11">
        <f>E1226/_xlfn.XLOOKUP(A1226,Data!$A$1:$A$36,Data!$B$1:$B$36,0,0,1)</f>
        <v>5.5555555555555552E-2</v>
      </c>
      <c r="H1226" s="9" t="str">
        <f>VLOOKUP(F1226,[1]Data!F:G,2,FALSE)</f>
        <v>Europe</v>
      </c>
    </row>
    <row r="1227" spans="1:8" x14ac:dyDescent="0.2">
      <c r="A1227" s="9" t="s">
        <v>350</v>
      </c>
      <c r="B1227" s="9" t="s">
        <v>354</v>
      </c>
      <c r="C1227" s="8" t="s">
        <v>8</v>
      </c>
      <c r="D1227" s="8">
        <v>8</v>
      </c>
      <c r="E1227" s="8">
        <f>_xlfn.XLOOKUP(D1227,Data!$K$2:$K$9,Data!$L$2:$L$9,0,0,1)</f>
        <v>0.5</v>
      </c>
      <c r="F1227" s="9" t="s">
        <v>17</v>
      </c>
      <c r="G1227" s="11">
        <f>E1227/_xlfn.XLOOKUP(A1227,Data!$A$1:$A$36,Data!$B$1:$B$36,0,0,1)</f>
        <v>2.7777777777777776E-2</v>
      </c>
      <c r="H1227" s="9" t="str">
        <f>VLOOKUP(F1227,[1]Data!F:G,2,FALSE)</f>
        <v>Asia</v>
      </c>
    </row>
    <row r="1228" spans="1:8" x14ac:dyDescent="0.2">
      <c r="A1228" s="9" t="s">
        <v>350</v>
      </c>
      <c r="B1228" s="9" t="s">
        <v>355</v>
      </c>
      <c r="C1228" s="8" t="s">
        <v>8</v>
      </c>
      <c r="D1228" s="8">
        <v>1</v>
      </c>
      <c r="E1228" s="8">
        <f>_xlfn.XLOOKUP(D1228,Data!$K$2:$K$9,Data!$L$2:$L$9,0,0,1)</f>
        <v>10</v>
      </c>
      <c r="F1228" s="9" t="s">
        <v>156</v>
      </c>
      <c r="G1228" s="11">
        <f>E1228/_xlfn.XLOOKUP(A1228,Data!$A$1:$A$36,Data!$B$1:$B$36,0,0,1)</f>
        <v>0.55555555555555558</v>
      </c>
      <c r="H1228" s="9" t="str">
        <f>VLOOKUP(F1228,[1]Data!F:G,2,FALSE)</f>
        <v>Europe</v>
      </c>
    </row>
    <row r="1229" spans="1:8" x14ac:dyDescent="0.2">
      <c r="A1229" s="9" t="s">
        <v>350</v>
      </c>
      <c r="B1229" s="9" t="s">
        <v>355</v>
      </c>
      <c r="C1229" s="8" t="s">
        <v>8</v>
      </c>
      <c r="D1229" s="8">
        <v>2</v>
      </c>
      <c r="E1229" s="8">
        <f>_xlfn.XLOOKUP(D1229,Data!$K$2:$K$9,Data!$L$2:$L$9,0,0,1)</f>
        <v>7</v>
      </c>
      <c r="F1229" s="9" t="s">
        <v>33</v>
      </c>
      <c r="G1229" s="11">
        <f>E1229/_xlfn.XLOOKUP(A1229,Data!$A$1:$A$36,Data!$B$1:$B$36,0,0,1)</f>
        <v>0.3888888888888889</v>
      </c>
      <c r="H1229" s="9" t="str">
        <f>VLOOKUP(F1229,[1]Data!F:G,2,FALSE)</f>
        <v>Asia</v>
      </c>
    </row>
    <row r="1230" spans="1:8" x14ac:dyDescent="0.2">
      <c r="A1230" s="9" t="s">
        <v>350</v>
      </c>
      <c r="B1230" s="9" t="s">
        <v>355</v>
      </c>
      <c r="C1230" s="8" t="s">
        <v>8</v>
      </c>
      <c r="D1230" s="8">
        <v>3</v>
      </c>
      <c r="E1230" s="8">
        <f>_xlfn.XLOOKUP(D1230,Data!$K$2:$K$9,Data!$L$2:$L$9,0,0,1)</f>
        <v>5</v>
      </c>
      <c r="F1230" s="9" t="s">
        <v>45</v>
      </c>
      <c r="G1230" s="11">
        <f>E1230/_xlfn.XLOOKUP(A1230,Data!$A$1:$A$36,Data!$B$1:$B$36,0,0,1)</f>
        <v>0.27777777777777779</v>
      </c>
      <c r="H1230" s="9" t="str">
        <f>VLOOKUP(F1230,[1]Data!F:G,2,FALSE)</f>
        <v>North America</v>
      </c>
    </row>
    <row r="1231" spans="1:8" x14ac:dyDescent="0.2">
      <c r="A1231" s="9" t="s">
        <v>350</v>
      </c>
      <c r="B1231" s="9" t="s">
        <v>355</v>
      </c>
      <c r="C1231" s="8" t="s">
        <v>8</v>
      </c>
      <c r="D1231" s="8">
        <v>4</v>
      </c>
      <c r="E1231" s="8">
        <f>_xlfn.XLOOKUP(D1231,Data!$K$2:$K$9,Data!$L$2:$L$9,0,0,1)</f>
        <v>2.5</v>
      </c>
      <c r="F1231" s="9" t="s">
        <v>27</v>
      </c>
      <c r="G1231" s="11">
        <f>E1231/_xlfn.XLOOKUP(A1231,Data!$A$1:$A$36,Data!$B$1:$B$36,0,0,1)</f>
        <v>0.1388888888888889</v>
      </c>
      <c r="H1231" s="9" t="str">
        <f>VLOOKUP(F1231,[1]Data!F:G,2,FALSE)</f>
        <v>Europe</v>
      </c>
    </row>
    <row r="1232" spans="1:8" x14ac:dyDescent="0.2">
      <c r="A1232" s="9" t="s">
        <v>350</v>
      </c>
      <c r="B1232" s="9" t="s">
        <v>355</v>
      </c>
      <c r="C1232" s="8" t="s">
        <v>8</v>
      </c>
      <c r="D1232" s="8">
        <v>5</v>
      </c>
      <c r="E1232" s="8">
        <f>_xlfn.XLOOKUP(D1232,Data!$K$2:$K$9,Data!$L$2:$L$9,0,0,1)</f>
        <v>2</v>
      </c>
      <c r="F1232" s="9" t="s">
        <v>44</v>
      </c>
      <c r="G1232" s="11">
        <f>E1232/_xlfn.XLOOKUP(A1232,Data!$A$1:$A$36,Data!$B$1:$B$36,0,0,1)</f>
        <v>0.1111111111111111</v>
      </c>
      <c r="H1232" s="9" t="str">
        <f>VLOOKUP(F1232,[1]Data!F:G,2,FALSE)</f>
        <v>Europe</v>
      </c>
    </row>
    <row r="1233" spans="1:8" x14ac:dyDescent="0.2">
      <c r="A1233" s="9" t="s">
        <v>350</v>
      </c>
      <c r="B1233" s="9" t="s">
        <v>355</v>
      </c>
      <c r="C1233" s="8" t="s">
        <v>8</v>
      </c>
      <c r="D1233" s="8">
        <v>6</v>
      </c>
      <c r="E1233" s="8">
        <f>_xlfn.XLOOKUP(D1233,Data!$K$2:$K$9,Data!$L$2:$L$9,0,0,1)</f>
        <v>1.5</v>
      </c>
      <c r="F1233" s="9" t="s">
        <v>32</v>
      </c>
      <c r="G1233" s="11">
        <f>E1233/_xlfn.XLOOKUP(A1233,Data!$A$1:$A$36,Data!$B$1:$B$36,0,0,1)</f>
        <v>8.3333333333333329E-2</v>
      </c>
      <c r="H1233" s="9" t="str">
        <f>VLOOKUP(F1233,[1]Data!F:G,2,FALSE)</f>
        <v>Asia</v>
      </c>
    </row>
    <row r="1234" spans="1:8" x14ac:dyDescent="0.2">
      <c r="A1234" s="9" t="s">
        <v>350</v>
      </c>
      <c r="B1234" s="9" t="s">
        <v>355</v>
      </c>
      <c r="C1234" s="8" t="s">
        <v>8</v>
      </c>
      <c r="D1234" s="8">
        <v>7</v>
      </c>
      <c r="E1234" s="8">
        <f>_xlfn.XLOOKUP(D1234,Data!$K$2:$K$9,Data!$L$2:$L$9,0,0,1)</f>
        <v>1</v>
      </c>
      <c r="F1234" s="9" t="s">
        <v>41</v>
      </c>
      <c r="G1234" s="11">
        <f>E1234/_xlfn.XLOOKUP(A1234,Data!$A$1:$A$36,Data!$B$1:$B$36,0,0,1)</f>
        <v>5.5555555555555552E-2</v>
      </c>
      <c r="H1234" s="9" t="str">
        <f>VLOOKUP(F1234,[1]Data!F:G,2,FALSE)</f>
        <v>Asia</v>
      </c>
    </row>
    <row r="1235" spans="1:8" x14ac:dyDescent="0.2">
      <c r="A1235" s="9" t="s">
        <v>350</v>
      </c>
      <c r="B1235" s="9" t="s">
        <v>355</v>
      </c>
      <c r="C1235" s="8" t="s">
        <v>8</v>
      </c>
      <c r="D1235" s="8">
        <v>8</v>
      </c>
      <c r="E1235" s="8">
        <f>_xlfn.XLOOKUP(D1235,Data!$K$2:$K$9,Data!$L$2:$L$9,0,0,1)</f>
        <v>0.5</v>
      </c>
      <c r="F1235" s="9" t="s">
        <v>38</v>
      </c>
      <c r="G1235" s="11">
        <f>E1235/_xlfn.XLOOKUP(A1235,Data!$A$1:$A$36,Data!$B$1:$B$36,0,0,1)</f>
        <v>2.7777777777777776E-2</v>
      </c>
      <c r="H1235" s="9" t="str">
        <f>VLOOKUP(F1235,[1]Data!F:G,2,FALSE)</f>
        <v>Europe</v>
      </c>
    </row>
    <row r="1236" spans="1:8" x14ac:dyDescent="0.2">
      <c r="A1236" s="9" t="s">
        <v>350</v>
      </c>
      <c r="B1236" s="9" t="s">
        <v>356</v>
      </c>
      <c r="C1236" s="8" t="s">
        <v>8</v>
      </c>
      <c r="D1236" s="8">
        <v>1</v>
      </c>
      <c r="E1236" s="8">
        <f>_xlfn.XLOOKUP(D1236,Data!$K$2:$K$9,Data!$L$2:$L$9,0,0,1)</f>
        <v>10</v>
      </c>
      <c r="F1236" s="9" t="s">
        <v>17</v>
      </c>
      <c r="G1236" s="11">
        <f>E1236/_xlfn.XLOOKUP(A1236,Data!$A$1:$A$36,Data!$B$1:$B$36,0,0,1)</f>
        <v>0.55555555555555558</v>
      </c>
      <c r="H1236" s="9" t="str">
        <f>VLOOKUP(F1236,[1]Data!F:G,2,FALSE)</f>
        <v>Asia</v>
      </c>
    </row>
    <row r="1237" spans="1:8" x14ac:dyDescent="0.2">
      <c r="A1237" s="9" t="s">
        <v>350</v>
      </c>
      <c r="B1237" s="9" t="s">
        <v>356</v>
      </c>
      <c r="C1237" s="8" t="s">
        <v>8</v>
      </c>
      <c r="D1237" s="8">
        <v>2</v>
      </c>
      <c r="E1237" s="8">
        <f>_xlfn.XLOOKUP(D1237,Data!$K$2:$K$9,Data!$L$2:$L$9,0,0,1)</f>
        <v>7</v>
      </c>
      <c r="F1237" s="9" t="s">
        <v>17</v>
      </c>
      <c r="G1237" s="11">
        <f>E1237/_xlfn.XLOOKUP(A1237,Data!$A$1:$A$36,Data!$B$1:$B$36,0,0,1)</f>
        <v>0.3888888888888889</v>
      </c>
      <c r="H1237" s="9" t="str">
        <f>VLOOKUP(F1237,[1]Data!F:G,2,FALSE)</f>
        <v>Asia</v>
      </c>
    </row>
    <row r="1238" spans="1:8" x14ac:dyDescent="0.2">
      <c r="A1238" s="9" t="s">
        <v>350</v>
      </c>
      <c r="B1238" s="9" t="s">
        <v>356</v>
      </c>
      <c r="C1238" s="8" t="s">
        <v>8</v>
      </c>
      <c r="D1238" s="8">
        <v>3</v>
      </c>
      <c r="E1238" s="8">
        <f>_xlfn.XLOOKUP(D1238,Data!$K$2:$K$9,Data!$L$2:$L$9,0,0,1)</f>
        <v>5</v>
      </c>
      <c r="F1238" s="42" t="s">
        <v>70</v>
      </c>
      <c r="G1238" s="11">
        <f>E1238/_xlfn.XLOOKUP(A1238,Data!$A$1:$A$36,Data!$B$1:$B$36,0,0,1)</f>
        <v>0.27777777777777779</v>
      </c>
      <c r="H1238" s="9" t="str">
        <f>VLOOKUP(F1238,[1]Data!F:G,2,FALSE)</f>
        <v>Europe</v>
      </c>
    </row>
    <row r="1239" spans="1:8" x14ac:dyDescent="0.2">
      <c r="A1239" s="9" t="s">
        <v>350</v>
      </c>
      <c r="B1239" s="9" t="s">
        <v>356</v>
      </c>
      <c r="C1239" s="8" t="s">
        <v>8</v>
      </c>
      <c r="D1239" s="8">
        <v>4</v>
      </c>
      <c r="E1239" s="8">
        <f>_xlfn.XLOOKUP(D1239,Data!$K$2:$K$9,Data!$L$2:$L$9,0,0,1)</f>
        <v>2.5</v>
      </c>
      <c r="F1239" s="9" t="s">
        <v>25</v>
      </c>
      <c r="G1239" s="11">
        <f>E1239/_xlfn.XLOOKUP(A1239,Data!$A$1:$A$36,Data!$B$1:$B$36,0,0,1)</f>
        <v>0.1388888888888889</v>
      </c>
      <c r="H1239" s="9" t="str">
        <f>VLOOKUP(F1239,[1]Data!F:G,2,FALSE)</f>
        <v>Europe</v>
      </c>
    </row>
    <row r="1240" spans="1:8" x14ac:dyDescent="0.2">
      <c r="A1240" s="9" t="s">
        <v>350</v>
      </c>
      <c r="B1240" s="9" t="s">
        <v>356</v>
      </c>
      <c r="C1240" s="8" t="s">
        <v>8</v>
      </c>
      <c r="D1240" s="8">
        <v>5</v>
      </c>
      <c r="E1240" s="8">
        <f>_xlfn.XLOOKUP(D1240,Data!$K$2:$K$9,Data!$L$2:$L$9,0,0,1)</f>
        <v>2</v>
      </c>
      <c r="F1240" s="9" t="s">
        <v>43</v>
      </c>
      <c r="G1240" s="11">
        <f>E1240/_xlfn.XLOOKUP(A1240,Data!$A$1:$A$36,Data!$B$1:$B$36,0,0,1)</f>
        <v>0.1111111111111111</v>
      </c>
      <c r="H1240" s="9" t="str">
        <f>VLOOKUP(F1240,[1]Data!F:G,2,FALSE)</f>
        <v>Europe</v>
      </c>
    </row>
    <row r="1241" spans="1:8" x14ac:dyDescent="0.2">
      <c r="A1241" s="9" t="s">
        <v>350</v>
      </c>
      <c r="B1241" s="9" t="s">
        <v>356</v>
      </c>
      <c r="C1241" s="8" t="s">
        <v>8</v>
      </c>
      <c r="D1241" s="8">
        <v>6</v>
      </c>
      <c r="E1241" s="8">
        <f>_xlfn.XLOOKUP(D1241,Data!$K$2:$K$9,Data!$L$2:$L$9,0,0,1)</f>
        <v>1.5</v>
      </c>
      <c r="F1241" s="9" t="s">
        <v>153</v>
      </c>
      <c r="G1241" s="11">
        <f>E1241/_xlfn.XLOOKUP(A1241,Data!$A$1:$A$36,Data!$B$1:$B$36,0,0,1)</f>
        <v>8.3333333333333329E-2</v>
      </c>
      <c r="H1241" s="9" t="str">
        <f>VLOOKUP(F1241,[1]Data!F:G,2,FALSE)</f>
        <v>Europe</v>
      </c>
    </row>
    <row r="1242" spans="1:8" x14ac:dyDescent="0.2">
      <c r="A1242" s="9" t="s">
        <v>350</v>
      </c>
      <c r="B1242" s="9" t="s">
        <v>356</v>
      </c>
      <c r="C1242" s="8" t="s">
        <v>8</v>
      </c>
      <c r="D1242" s="8">
        <v>7</v>
      </c>
      <c r="E1242" s="8">
        <f>_xlfn.XLOOKUP(D1242,Data!$K$2:$K$9,Data!$L$2:$L$9,0,0,1)</f>
        <v>1</v>
      </c>
      <c r="F1242" s="9" t="s">
        <v>27</v>
      </c>
      <c r="G1242" s="11">
        <f>E1242/_xlfn.XLOOKUP(A1242,Data!$A$1:$A$36,Data!$B$1:$B$36,0,0,1)</f>
        <v>5.5555555555555552E-2</v>
      </c>
      <c r="H1242" s="9" t="str">
        <f>VLOOKUP(F1242,[1]Data!F:G,2,FALSE)</f>
        <v>Europe</v>
      </c>
    </row>
    <row r="1243" spans="1:8" x14ac:dyDescent="0.2">
      <c r="A1243" s="9" t="s">
        <v>350</v>
      </c>
      <c r="B1243" s="9" t="s">
        <v>356</v>
      </c>
      <c r="C1243" s="8" t="s">
        <v>8</v>
      </c>
      <c r="D1243" s="8">
        <v>8</v>
      </c>
      <c r="E1243" s="8">
        <f>_xlfn.XLOOKUP(D1243,Data!$K$2:$K$9,Data!$L$2:$L$9,0,0,1)</f>
        <v>0.5</v>
      </c>
      <c r="F1243" s="9" t="s">
        <v>141</v>
      </c>
      <c r="G1243" s="11">
        <f>E1243/_xlfn.XLOOKUP(A1243,Data!$A$1:$A$36,Data!$B$1:$B$36,0,0,1)</f>
        <v>2.7777777777777776E-2</v>
      </c>
      <c r="H1243" s="9" t="str">
        <f>VLOOKUP(F1243,[1]Data!F:G,2,FALSE)</f>
        <v>Europe</v>
      </c>
    </row>
    <row r="1244" spans="1:8" x14ac:dyDescent="0.2">
      <c r="A1244" s="9" t="s">
        <v>350</v>
      </c>
      <c r="B1244" s="9" t="s">
        <v>357</v>
      </c>
      <c r="C1244" s="8" t="s">
        <v>8</v>
      </c>
      <c r="D1244" s="8">
        <v>1</v>
      </c>
      <c r="E1244" s="8">
        <f>_xlfn.XLOOKUP(D1244,Data!$K$2:$K$9,Data!$L$2:$L$9,0,0,1)</f>
        <v>10</v>
      </c>
      <c r="F1244" s="9" t="s">
        <v>17</v>
      </c>
      <c r="G1244" s="11">
        <f>E1244/_xlfn.XLOOKUP(A1244,Data!$A$1:$A$36,Data!$B$1:$B$36,0,0,1)</f>
        <v>0.55555555555555558</v>
      </c>
      <c r="H1244" s="9" t="str">
        <f>VLOOKUP(F1244,[1]Data!F:G,2,FALSE)</f>
        <v>Asia</v>
      </c>
    </row>
    <row r="1245" spans="1:8" x14ac:dyDescent="0.2">
      <c r="A1245" s="9" t="s">
        <v>350</v>
      </c>
      <c r="B1245" s="9" t="s">
        <v>357</v>
      </c>
      <c r="C1245" s="8" t="s">
        <v>8</v>
      </c>
      <c r="D1245" s="8">
        <v>2</v>
      </c>
      <c r="E1245" s="8">
        <f>_xlfn.XLOOKUP(D1245,Data!$K$2:$K$9,Data!$L$2:$L$9,0,0,1)</f>
        <v>7</v>
      </c>
      <c r="F1245" s="9" t="s">
        <v>44</v>
      </c>
      <c r="G1245" s="11">
        <f>E1245/_xlfn.XLOOKUP(A1245,Data!$A$1:$A$36,Data!$B$1:$B$36,0,0,1)</f>
        <v>0.3888888888888889</v>
      </c>
      <c r="H1245" s="9" t="str">
        <f>VLOOKUP(F1245,[1]Data!F:G,2,FALSE)</f>
        <v>Europe</v>
      </c>
    </row>
    <row r="1246" spans="1:8" x14ac:dyDescent="0.2">
      <c r="A1246" s="9" t="s">
        <v>350</v>
      </c>
      <c r="B1246" s="9" t="s">
        <v>357</v>
      </c>
      <c r="C1246" s="8" t="s">
        <v>8</v>
      </c>
      <c r="D1246" s="8">
        <v>3</v>
      </c>
      <c r="E1246" s="8">
        <f>_xlfn.XLOOKUP(D1246,Data!$K$2:$K$9,Data!$L$2:$L$9,0,0,1)</f>
        <v>5</v>
      </c>
      <c r="F1246" s="9" t="s">
        <v>32</v>
      </c>
      <c r="G1246" s="11">
        <f>E1246/_xlfn.XLOOKUP(A1246,Data!$A$1:$A$36,Data!$B$1:$B$36,0,0,1)</f>
        <v>0.27777777777777779</v>
      </c>
      <c r="H1246" s="9" t="str">
        <f>VLOOKUP(F1246,[1]Data!F:G,2,FALSE)</f>
        <v>Asia</v>
      </c>
    </row>
    <row r="1247" spans="1:8" x14ac:dyDescent="0.2">
      <c r="A1247" s="9" t="s">
        <v>350</v>
      </c>
      <c r="B1247" s="9" t="s">
        <v>357</v>
      </c>
      <c r="C1247" s="8" t="s">
        <v>8</v>
      </c>
      <c r="D1247" s="8">
        <v>4</v>
      </c>
      <c r="E1247" s="8">
        <f>_xlfn.XLOOKUP(D1247,Data!$K$2:$K$9,Data!$L$2:$L$9,0,0,1)</f>
        <v>2.5</v>
      </c>
      <c r="F1247" s="9" t="s">
        <v>17</v>
      </c>
      <c r="G1247" s="11">
        <f>E1247/_xlfn.XLOOKUP(A1247,Data!$A$1:$A$36,Data!$B$1:$B$36,0,0,1)</f>
        <v>0.1388888888888889</v>
      </c>
      <c r="H1247" s="9" t="str">
        <f>VLOOKUP(F1247,[1]Data!F:G,2,FALSE)</f>
        <v>Asia</v>
      </c>
    </row>
    <row r="1248" spans="1:8" x14ac:dyDescent="0.2">
      <c r="A1248" s="9" t="s">
        <v>350</v>
      </c>
      <c r="B1248" s="9" t="s">
        <v>357</v>
      </c>
      <c r="C1248" s="8" t="s">
        <v>8</v>
      </c>
      <c r="D1248" s="8">
        <v>5</v>
      </c>
      <c r="E1248" s="8">
        <f>_xlfn.XLOOKUP(D1248,Data!$K$2:$K$9,Data!$L$2:$L$9,0,0,1)</f>
        <v>2</v>
      </c>
      <c r="F1248" s="9" t="s">
        <v>43</v>
      </c>
      <c r="G1248" s="11">
        <f>E1248/_xlfn.XLOOKUP(A1248,Data!$A$1:$A$36,Data!$B$1:$B$36,0,0,1)</f>
        <v>0.1111111111111111</v>
      </c>
      <c r="H1248" s="9" t="str">
        <f>VLOOKUP(F1248,[1]Data!F:G,2,FALSE)</f>
        <v>Europe</v>
      </c>
    </row>
    <row r="1249" spans="1:8" x14ac:dyDescent="0.2">
      <c r="A1249" s="9" t="s">
        <v>350</v>
      </c>
      <c r="B1249" s="9" t="s">
        <v>357</v>
      </c>
      <c r="C1249" s="8" t="s">
        <v>8</v>
      </c>
      <c r="D1249" s="8">
        <v>6</v>
      </c>
      <c r="E1249" s="8">
        <f>_xlfn.XLOOKUP(D1249,Data!$K$2:$K$9,Data!$L$2:$L$9,0,0,1)</f>
        <v>1.5</v>
      </c>
      <c r="F1249" s="9" t="s">
        <v>32</v>
      </c>
      <c r="G1249" s="11">
        <f>E1249/_xlfn.XLOOKUP(A1249,Data!$A$1:$A$36,Data!$B$1:$B$36,0,0,1)</f>
        <v>8.3333333333333329E-2</v>
      </c>
      <c r="H1249" s="9" t="str">
        <f>VLOOKUP(F1249,[1]Data!F:G,2,FALSE)</f>
        <v>Asia</v>
      </c>
    </row>
    <row r="1250" spans="1:8" x14ac:dyDescent="0.2">
      <c r="A1250" s="9" t="s">
        <v>350</v>
      </c>
      <c r="B1250" s="9" t="s">
        <v>357</v>
      </c>
      <c r="C1250" s="8" t="s">
        <v>8</v>
      </c>
      <c r="D1250" s="8">
        <v>7</v>
      </c>
      <c r="E1250" s="8">
        <f>_xlfn.XLOOKUP(D1250,Data!$K$2:$K$9,Data!$L$2:$L$9,0,0,1)</f>
        <v>1</v>
      </c>
      <c r="F1250" s="9" t="s">
        <v>26</v>
      </c>
      <c r="G1250" s="11">
        <f>E1250/_xlfn.XLOOKUP(A1250,Data!$A$1:$A$36,Data!$B$1:$B$36,0,0,1)</f>
        <v>5.5555555555555552E-2</v>
      </c>
      <c r="H1250" s="9" t="str">
        <f>VLOOKUP(F1250,[1]Data!F:G,2,FALSE)</f>
        <v>Europe</v>
      </c>
    </row>
    <row r="1251" spans="1:8" x14ac:dyDescent="0.2">
      <c r="A1251" s="9" t="s">
        <v>350</v>
      </c>
      <c r="B1251" s="9" t="s">
        <v>357</v>
      </c>
      <c r="C1251" s="8" t="s">
        <v>8</v>
      </c>
      <c r="D1251" s="8">
        <v>8</v>
      </c>
      <c r="E1251" s="8">
        <f>_xlfn.XLOOKUP(D1251,Data!$K$2:$K$9,Data!$L$2:$L$9,0,0,1)</f>
        <v>0.5</v>
      </c>
      <c r="F1251" s="9" t="s">
        <v>44</v>
      </c>
      <c r="G1251" s="11">
        <f>E1251/_xlfn.XLOOKUP(A1251,Data!$A$1:$A$36,Data!$B$1:$B$36,0,0,1)</f>
        <v>2.7777777777777776E-2</v>
      </c>
      <c r="H1251" s="9" t="str">
        <f>VLOOKUP(F1251,[1]Data!F:G,2,FALSE)</f>
        <v>Europe</v>
      </c>
    </row>
    <row r="1252" spans="1:8" x14ac:dyDescent="0.2">
      <c r="A1252" s="9" t="s">
        <v>350</v>
      </c>
      <c r="B1252" s="9" t="s">
        <v>358</v>
      </c>
      <c r="C1252" s="8" t="s">
        <v>8</v>
      </c>
      <c r="D1252" s="8">
        <v>1</v>
      </c>
      <c r="E1252" s="8">
        <f>_xlfn.XLOOKUP(D1252,Data!$K$2:$K$9,Data!$L$2:$L$9,0,0,1)</f>
        <v>10</v>
      </c>
      <c r="F1252" s="9" t="s">
        <v>32</v>
      </c>
      <c r="G1252" s="11">
        <f>E1252/_xlfn.XLOOKUP(A1252,Data!$A$1:$A$36,Data!$B$1:$B$36,0,0,1)</f>
        <v>0.55555555555555558</v>
      </c>
      <c r="H1252" s="9" t="str">
        <f>VLOOKUP(F1252,[1]Data!F:G,2,FALSE)</f>
        <v>Asia</v>
      </c>
    </row>
    <row r="1253" spans="1:8" x14ac:dyDescent="0.2">
      <c r="A1253" s="9" t="s">
        <v>350</v>
      </c>
      <c r="B1253" s="9" t="s">
        <v>358</v>
      </c>
      <c r="C1253" s="8" t="s">
        <v>8</v>
      </c>
      <c r="D1253" s="8">
        <v>2</v>
      </c>
      <c r="E1253" s="8">
        <f>_xlfn.XLOOKUP(D1253,Data!$K$2:$K$9,Data!$L$2:$L$9,0,0,1)</f>
        <v>7</v>
      </c>
      <c r="F1253" s="9" t="s">
        <v>19</v>
      </c>
      <c r="G1253" s="11">
        <f>E1253/_xlfn.XLOOKUP(A1253,Data!$A$1:$A$36,Data!$B$1:$B$36,0,0,1)</f>
        <v>0.3888888888888889</v>
      </c>
      <c r="H1253" s="9" t="str">
        <f>VLOOKUP(F1253,[1]Data!F:G,2,FALSE)</f>
        <v>South America</v>
      </c>
    </row>
    <row r="1254" spans="1:8" x14ac:dyDescent="0.2">
      <c r="A1254" s="9" t="s">
        <v>350</v>
      </c>
      <c r="B1254" s="9" t="s">
        <v>358</v>
      </c>
      <c r="C1254" s="8" t="s">
        <v>8</v>
      </c>
      <c r="D1254" s="8">
        <v>3</v>
      </c>
      <c r="E1254" s="8">
        <f>_xlfn.XLOOKUP(D1254,Data!$K$2:$K$9,Data!$L$2:$L$9,0,0,1)</f>
        <v>5</v>
      </c>
      <c r="F1254" s="9" t="s">
        <v>18</v>
      </c>
      <c r="G1254" s="11">
        <f>E1254/_xlfn.XLOOKUP(A1254,Data!$A$1:$A$36,Data!$B$1:$B$36,0,0,1)</f>
        <v>0.27777777777777779</v>
      </c>
      <c r="H1254" s="9" t="str">
        <f>VLOOKUP(F1254,[1]Data!F:G,2,FALSE)</f>
        <v>Asia</v>
      </c>
    </row>
    <row r="1255" spans="1:8" x14ac:dyDescent="0.2">
      <c r="A1255" s="9" t="s">
        <v>350</v>
      </c>
      <c r="B1255" s="9" t="s">
        <v>358</v>
      </c>
      <c r="C1255" s="8" t="s">
        <v>8</v>
      </c>
      <c r="D1255" s="8">
        <v>3</v>
      </c>
      <c r="E1255" s="8">
        <f>_xlfn.XLOOKUP(D1255,Data!$K$2:$K$9,Data!$L$2:$L$9,0,0,1)</f>
        <v>5</v>
      </c>
      <c r="F1255" s="9" t="s">
        <v>17</v>
      </c>
      <c r="G1255" s="11">
        <f>E1255/_xlfn.XLOOKUP(A1255,Data!$A$1:$A$36,Data!$B$1:$B$36,0,0,1)</f>
        <v>0.27777777777777779</v>
      </c>
      <c r="H1255" s="9" t="str">
        <f>VLOOKUP(F1255,[1]Data!F:G,2,FALSE)</f>
        <v>Asia</v>
      </c>
    </row>
    <row r="1256" spans="1:8" x14ac:dyDescent="0.2">
      <c r="A1256" s="9" t="s">
        <v>350</v>
      </c>
      <c r="B1256" s="9" t="s">
        <v>358</v>
      </c>
      <c r="C1256" s="8" t="s">
        <v>8</v>
      </c>
      <c r="D1256" s="8">
        <v>5</v>
      </c>
      <c r="E1256" s="8">
        <f>_xlfn.XLOOKUP(D1256,Data!$K$2:$K$9,Data!$L$2:$L$9,0,0,1)</f>
        <v>2</v>
      </c>
      <c r="F1256" s="9" t="s">
        <v>17</v>
      </c>
      <c r="G1256" s="11">
        <f>E1256/_xlfn.XLOOKUP(A1256,Data!$A$1:$A$36,Data!$B$1:$B$36,0,0,1)</f>
        <v>0.1111111111111111</v>
      </c>
      <c r="H1256" s="9" t="str">
        <f>VLOOKUP(F1256,[1]Data!F:G,2,FALSE)</f>
        <v>Asia</v>
      </c>
    </row>
    <row r="1257" spans="1:8" x14ac:dyDescent="0.2">
      <c r="A1257" s="9" t="s">
        <v>350</v>
      </c>
      <c r="B1257" s="9" t="s">
        <v>358</v>
      </c>
      <c r="C1257" s="8" t="s">
        <v>8</v>
      </c>
      <c r="D1257" s="8">
        <v>6</v>
      </c>
      <c r="E1257" s="8">
        <f>_xlfn.XLOOKUP(D1257,Data!$K$2:$K$9,Data!$L$2:$L$9,0,0,1)</f>
        <v>1.5</v>
      </c>
      <c r="F1257" s="9" t="s">
        <v>176</v>
      </c>
      <c r="G1257" s="11">
        <f>E1257/_xlfn.XLOOKUP(A1257,Data!$A$1:$A$36,Data!$B$1:$B$36,0,0,1)</f>
        <v>8.3333333333333329E-2</v>
      </c>
      <c r="H1257" s="9" t="str">
        <f>VLOOKUP(F1257,[1]Data!F:G,2,FALSE)</f>
        <v>Europe</v>
      </c>
    </row>
    <row r="1258" spans="1:8" x14ac:dyDescent="0.2">
      <c r="A1258" s="9" t="s">
        <v>350</v>
      </c>
      <c r="B1258" s="9" t="s">
        <v>358</v>
      </c>
      <c r="C1258" s="8" t="s">
        <v>8</v>
      </c>
      <c r="D1258" s="8">
        <v>7</v>
      </c>
      <c r="E1258" s="8">
        <f>_xlfn.XLOOKUP(D1258,Data!$K$2:$K$9,Data!$L$2:$L$9,0,0,1)</f>
        <v>1</v>
      </c>
      <c r="F1258" s="9" t="s">
        <v>32</v>
      </c>
      <c r="G1258" s="11">
        <f>E1258/_xlfn.XLOOKUP(A1258,Data!$A$1:$A$36,Data!$B$1:$B$36,0,0,1)</f>
        <v>5.5555555555555552E-2</v>
      </c>
      <c r="H1258" s="9" t="str">
        <f>VLOOKUP(F1258,[1]Data!F:G,2,FALSE)</f>
        <v>Asia</v>
      </c>
    </row>
    <row r="1259" spans="1:8" x14ac:dyDescent="0.2">
      <c r="A1259" s="9" t="s">
        <v>350</v>
      </c>
      <c r="B1259" s="9" t="s">
        <v>358</v>
      </c>
      <c r="C1259" s="8" t="s">
        <v>8</v>
      </c>
      <c r="D1259" s="8">
        <v>8</v>
      </c>
      <c r="E1259" s="8">
        <f>_xlfn.XLOOKUP(D1259,Data!$K$2:$K$9,Data!$L$2:$L$9,0,0,1)</f>
        <v>0.5</v>
      </c>
      <c r="F1259" s="9" t="s">
        <v>203</v>
      </c>
      <c r="G1259" s="11">
        <f>E1259/_xlfn.XLOOKUP(A1259,Data!$A$1:$A$36,Data!$B$1:$B$36,0,0,1)</f>
        <v>2.7777777777777776E-2</v>
      </c>
      <c r="H1259" s="9" t="str">
        <f>VLOOKUP(F1259,[1]Data!F:G,2,FALSE)</f>
        <v>Europe</v>
      </c>
    </row>
    <row r="1260" spans="1:8" x14ac:dyDescent="0.2">
      <c r="A1260" s="9" t="s">
        <v>350</v>
      </c>
      <c r="B1260" s="9" t="s">
        <v>359</v>
      </c>
      <c r="C1260" s="8" t="s">
        <v>8</v>
      </c>
      <c r="D1260" s="8">
        <v>1</v>
      </c>
      <c r="E1260" s="8">
        <f>_xlfn.XLOOKUP(D1260,Data!$K$2:$K$9,Data!$L$2:$L$9,0,0,1)</f>
        <v>10</v>
      </c>
      <c r="F1260" s="9" t="s">
        <v>282</v>
      </c>
      <c r="G1260" s="11">
        <f>E1260/_xlfn.XLOOKUP(A1260,Data!$A$1:$A$36,Data!$B$1:$B$36,0,0,1)</f>
        <v>0.55555555555555558</v>
      </c>
      <c r="H1260" s="9" t="str">
        <f>VLOOKUP(F1260,[1]Data!F:G,2,FALSE)</f>
        <v>Europe</v>
      </c>
    </row>
    <row r="1261" spans="1:8" x14ac:dyDescent="0.2">
      <c r="A1261" s="9" t="s">
        <v>350</v>
      </c>
      <c r="B1261" s="9" t="s">
        <v>359</v>
      </c>
      <c r="C1261" s="8" t="s">
        <v>8</v>
      </c>
      <c r="D1261" s="8">
        <v>2</v>
      </c>
      <c r="E1261" s="8">
        <f>_xlfn.XLOOKUP(D1261,Data!$K$2:$K$9,Data!$L$2:$L$9,0,0,1)</f>
        <v>7</v>
      </c>
      <c r="F1261" s="9" t="s">
        <v>17</v>
      </c>
      <c r="G1261" s="11">
        <f>E1261/_xlfn.XLOOKUP(A1261,Data!$A$1:$A$36,Data!$B$1:$B$36,0,0,1)</f>
        <v>0.3888888888888889</v>
      </c>
      <c r="H1261" s="9" t="str">
        <f>VLOOKUP(F1261,[1]Data!F:G,2,FALSE)</f>
        <v>Asia</v>
      </c>
    </row>
    <row r="1262" spans="1:8" x14ac:dyDescent="0.2">
      <c r="A1262" s="9" t="s">
        <v>350</v>
      </c>
      <c r="B1262" s="9" t="s">
        <v>359</v>
      </c>
      <c r="C1262" s="8" t="s">
        <v>8</v>
      </c>
      <c r="D1262" s="8">
        <v>3</v>
      </c>
      <c r="E1262" s="8">
        <f>_xlfn.XLOOKUP(D1262,Data!$K$2:$K$9,Data!$L$2:$L$9,0,0,1)</f>
        <v>5</v>
      </c>
      <c r="F1262" s="9" t="s">
        <v>17</v>
      </c>
      <c r="G1262" s="11">
        <f>E1262/_xlfn.XLOOKUP(A1262,Data!$A$1:$A$36,Data!$B$1:$B$36,0,0,1)</f>
        <v>0.27777777777777779</v>
      </c>
      <c r="H1262" s="9" t="str">
        <f>VLOOKUP(F1262,[1]Data!F:G,2,FALSE)</f>
        <v>Asia</v>
      </c>
    </row>
    <row r="1263" spans="1:8" x14ac:dyDescent="0.2">
      <c r="A1263" s="9" t="s">
        <v>350</v>
      </c>
      <c r="B1263" s="9" t="s">
        <v>359</v>
      </c>
      <c r="C1263" s="8" t="s">
        <v>8</v>
      </c>
      <c r="D1263" s="8">
        <v>4</v>
      </c>
      <c r="E1263" s="8">
        <f>_xlfn.XLOOKUP(D1263,Data!$K$2:$K$9,Data!$L$2:$L$9,0,0,1)</f>
        <v>2.5</v>
      </c>
      <c r="F1263" s="9" t="s">
        <v>27</v>
      </c>
      <c r="G1263" s="11">
        <f>E1263/_xlfn.XLOOKUP(A1263,Data!$A$1:$A$36,Data!$B$1:$B$36,0,0,1)</f>
        <v>0.1388888888888889</v>
      </c>
      <c r="H1263" s="9" t="str">
        <f>VLOOKUP(F1263,[1]Data!F:G,2,FALSE)</f>
        <v>Europe</v>
      </c>
    </row>
    <row r="1264" spans="1:8" x14ac:dyDescent="0.2">
      <c r="A1264" s="9" t="s">
        <v>350</v>
      </c>
      <c r="B1264" s="9" t="s">
        <v>359</v>
      </c>
      <c r="C1264" s="8" t="s">
        <v>8</v>
      </c>
      <c r="D1264" s="8">
        <v>5</v>
      </c>
      <c r="E1264" s="8">
        <f>_xlfn.XLOOKUP(D1264,Data!$K$2:$K$9,Data!$L$2:$L$9,0,0,1)</f>
        <v>2</v>
      </c>
      <c r="F1264" s="9" t="s">
        <v>145</v>
      </c>
      <c r="G1264" s="11">
        <f>E1264/_xlfn.XLOOKUP(A1264,Data!$A$1:$A$36,Data!$B$1:$B$36,0,0,1)</f>
        <v>0.1111111111111111</v>
      </c>
      <c r="H1264" s="9" t="str">
        <f>VLOOKUP(F1264,[1]Data!F:G,2,FALSE)</f>
        <v>Europe</v>
      </c>
    </row>
    <row r="1265" spans="1:8" x14ac:dyDescent="0.2">
      <c r="A1265" s="9" t="s">
        <v>350</v>
      </c>
      <c r="B1265" s="9" t="s">
        <v>359</v>
      </c>
      <c r="C1265" s="8" t="s">
        <v>8</v>
      </c>
      <c r="D1265" s="8">
        <v>6</v>
      </c>
      <c r="E1265" s="8">
        <f>_xlfn.XLOOKUP(D1265,Data!$K$2:$K$9,Data!$L$2:$L$9,0,0,1)</f>
        <v>1.5</v>
      </c>
      <c r="F1265" s="9" t="s">
        <v>25</v>
      </c>
      <c r="G1265" s="11">
        <f>E1265/_xlfn.XLOOKUP(A1265,Data!$A$1:$A$36,Data!$B$1:$B$36,0,0,1)</f>
        <v>8.3333333333333329E-2</v>
      </c>
      <c r="H1265" s="9" t="str">
        <f>VLOOKUP(F1265,[1]Data!F:G,2,FALSE)</f>
        <v>Europe</v>
      </c>
    </row>
    <row r="1266" spans="1:8" x14ac:dyDescent="0.2">
      <c r="A1266" s="9" t="s">
        <v>350</v>
      </c>
      <c r="B1266" s="9" t="s">
        <v>359</v>
      </c>
      <c r="C1266" s="8" t="s">
        <v>8</v>
      </c>
      <c r="D1266" s="8">
        <v>7</v>
      </c>
      <c r="E1266" s="8">
        <f>_xlfn.XLOOKUP(D1266,Data!$K$2:$K$9,Data!$L$2:$L$9,0,0,1)</f>
        <v>1</v>
      </c>
      <c r="F1266" s="9" t="s">
        <v>19</v>
      </c>
      <c r="G1266" s="11">
        <f>E1266/_xlfn.XLOOKUP(A1266,Data!$A$1:$A$36,Data!$B$1:$B$36,0,0,1)</f>
        <v>5.5555555555555552E-2</v>
      </c>
      <c r="H1266" s="9" t="str">
        <f>VLOOKUP(F1266,[1]Data!F:G,2,FALSE)</f>
        <v>South America</v>
      </c>
    </row>
    <row r="1267" spans="1:8" x14ac:dyDescent="0.2">
      <c r="A1267" s="9" t="s">
        <v>350</v>
      </c>
      <c r="B1267" s="9" t="s">
        <v>359</v>
      </c>
      <c r="C1267" s="8" t="s">
        <v>8</v>
      </c>
      <c r="D1267" s="8">
        <v>8</v>
      </c>
      <c r="E1267" s="8">
        <f>_xlfn.XLOOKUP(D1267,Data!$K$2:$K$9,Data!$L$2:$L$9,0,0,1)</f>
        <v>0.5</v>
      </c>
      <c r="F1267" s="9" t="s">
        <v>71</v>
      </c>
      <c r="G1267" s="11">
        <f>E1267/_xlfn.XLOOKUP(A1267,Data!$A$1:$A$36,Data!$B$1:$B$36,0,0,1)</f>
        <v>2.7777777777777776E-2</v>
      </c>
      <c r="H1267" s="9" t="str">
        <f>VLOOKUP(F1267,[1]Data!F:G,2,FALSE)</f>
        <v>Oceania</v>
      </c>
    </row>
    <row r="1268" spans="1:8" x14ac:dyDescent="0.2">
      <c r="A1268" s="9" t="s">
        <v>350</v>
      </c>
      <c r="B1268" s="9" t="s">
        <v>351</v>
      </c>
      <c r="C1268" s="8" t="s">
        <v>51</v>
      </c>
      <c r="D1268" s="8">
        <v>1</v>
      </c>
      <c r="E1268" s="8">
        <f>_xlfn.XLOOKUP(D1268,Data!$K$2:$K$9,Data!$L$2:$L$9,0,0,1)</f>
        <v>10</v>
      </c>
      <c r="F1268" s="9" t="s">
        <v>45</v>
      </c>
      <c r="G1268" s="11">
        <f>E1268/_xlfn.XLOOKUP(A1268,Data!$A$1:$A$36,Data!$B$1:$B$36,0,0,1)</f>
        <v>0.55555555555555558</v>
      </c>
      <c r="H1268" s="9" t="str">
        <f>VLOOKUP(F1268,[1]Data!F:G,2,FALSE)</f>
        <v>North America</v>
      </c>
    </row>
    <row r="1269" spans="1:8" x14ac:dyDescent="0.2">
      <c r="A1269" s="9" t="s">
        <v>350</v>
      </c>
      <c r="B1269" s="9" t="s">
        <v>351</v>
      </c>
      <c r="C1269" s="8" t="s">
        <v>51</v>
      </c>
      <c r="D1269" s="8">
        <v>2</v>
      </c>
      <c r="E1269" s="8">
        <f>_xlfn.XLOOKUP(D1269,Data!$K$2:$K$9,Data!$L$2:$L$9,0,0,1)</f>
        <v>7</v>
      </c>
      <c r="F1269" s="9" t="s">
        <v>31</v>
      </c>
      <c r="G1269" s="11">
        <f>E1269/_xlfn.XLOOKUP(A1269,Data!$A$1:$A$36,Data!$B$1:$B$36,0,0,1)</f>
        <v>0.3888888888888889</v>
      </c>
      <c r="H1269" s="9" t="str">
        <f>VLOOKUP(F1269,[1]Data!F:G,2,FALSE)</f>
        <v>Europe</v>
      </c>
    </row>
    <row r="1270" spans="1:8" x14ac:dyDescent="0.2">
      <c r="A1270" s="9" t="s">
        <v>350</v>
      </c>
      <c r="B1270" s="9" t="s">
        <v>351</v>
      </c>
      <c r="C1270" s="8" t="s">
        <v>51</v>
      </c>
      <c r="D1270" s="8">
        <v>3</v>
      </c>
      <c r="E1270" s="8">
        <f>_xlfn.XLOOKUP(D1270,Data!$K$2:$K$9,Data!$L$2:$L$9,0,0,1)</f>
        <v>5</v>
      </c>
      <c r="F1270" s="9" t="s">
        <v>13</v>
      </c>
      <c r="G1270" s="11">
        <f>E1270/_xlfn.XLOOKUP(A1270,Data!$A$1:$A$36,Data!$B$1:$B$36,0,0,1)</f>
        <v>0.27777777777777779</v>
      </c>
      <c r="H1270" s="9" t="str">
        <f>VLOOKUP(F1270,[1]Data!F:G,2,FALSE)</f>
        <v>South America</v>
      </c>
    </row>
    <row r="1271" spans="1:8" x14ac:dyDescent="0.2">
      <c r="A1271" s="9" t="s">
        <v>350</v>
      </c>
      <c r="B1271" s="9" t="s">
        <v>351</v>
      </c>
      <c r="C1271" s="8" t="s">
        <v>51</v>
      </c>
      <c r="D1271" s="8">
        <v>4</v>
      </c>
      <c r="E1271" s="8">
        <f>_xlfn.XLOOKUP(D1271,Data!$K$2:$K$9,Data!$L$2:$L$9,0,0,1)</f>
        <v>2.5</v>
      </c>
      <c r="F1271" s="9" t="s">
        <v>27</v>
      </c>
      <c r="G1271" s="11">
        <f>E1271/_xlfn.XLOOKUP(A1271,Data!$A$1:$A$36,Data!$B$1:$B$36,0,0,1)</f>
        <v>0.1388888888888889</v>
      </c>
      <c r="H1271" s="9" t="str">
        <f>VLOOKUP(F1271,[1]Data!F:G,2,FALSE)</f>
        <v>Europe</v>
      </c>
    </row>
    <row r="1272" spans="1:8" x14ac:dyDescent="0.2">
      <c r="A1272" s="9" t="s">
        <v>350</v>
      </c>
      <c r="B1272" s="9" t="s">
        <v>351</v>
      </c>
      <c r="C1272" s="8" t="s">
        <v>51</v>
      </c>
      <c r="D1272" s="8">
        <v>5</v>
      </c>
      <c r="E1272" s="8">
        <f>_xlfn.XLOOKUP(D1272,Data!$K$2:$K$9,Data!$L$2:$L$9,0,0,1)</f>
        <v>2</v>
      </c>
      <c r="F1272" s="9" t="s">
        <v>14</v>
      </c>
      <c r="G1272" s="11">
        <f>E1272/_xlfn.XLOOKUP(A1272,Data!$A$1:$A$36,Data!$B$1:$B$36,0,0,1)</f>
        <v>0.1111111111111111</v>
      </c>
      <c r="H1272" s="9" t="str">
        <f>VLOOKUP(F1272,[1]Data!F:G,2,FALSE)</f>
        <v>North America</v>
      </c>
    </row>
    <row r="1273" spans="1:8" x14ac:dyDescent="0.2">
      <c r="A1273" s="9" t="s">
        <v>350</v>
      </c>
      <c r="B1273" s="9" t="s">
        <v>351</v>
      </c>
      <c r="C1273" s="8" t="s">
        <v>51</v>
      </c>
      <c r="D1273" s="8">
        <v>6</v>
      </c>
      <c r="E1273" s="8">
        <f>_xlfn.XLOOKUP(D1273,Data!$K$2:$K$9,Data!$L$2:$L$9,0,0,1)</f>
        <v>1.5</v>
      </c>
      <c r="F1273" s="9" t="s">
        <v>17</v>
      </c>
      <c r="G1273" s="11">
        <f>E1273/_xlfn.XLOOKUP(A1273,Data!$A$1:$A$36,Data!$B$1:$B$36,0,0,1)</f>
        <v>8.3333333333333329E-2</v>
      </c>
      <c r="H1273" s="9" t="str">
        <f>VLOOKUP(F1273,[1]Data!F:G,2,FALSE)</f>
        <v>Asia</v>
      </c>
    </row>
    <row r="1274" spans="1:8" x14ac:dyDescent="0.2">
      <c r="A1274" s="9" t="s">
        <v>350</v>
      </c>
      <c r="B1274" s="9" t="s">
        <v>351</v>
      </c>
      <c r="C1274" s="8" t="s">
        <v>51</v>
      </c>
      <c r="D1274" s="8">
        <v>7</v>
      </c>
      <c r="E1274" s="8">
        <f>_xlfn.XLOOKUP(D1274,Data!$K$2:$K$9,Data!$L$2:$L$9,0,0,1)</f>
        <v>1</v>
      </c>
      <c r="F1274" s="9" t="s">
        <v>61</v>
      </c>
      <c r="G1274" s="11">
        <f>E1274/_xlfn.XLOOKUP(A1274,Data!$A$1:$A$36,Data!$B$1:$B$36,0,0,1)</f>
        <v>5.5555555555555552E-2</v>
      </c>
      <c r="H1274" s="9" t="str">
        <f>VLOOKUP(F1274,[1]Data!F:G,2,FALSE)</f>
        <v>Europe</v>
      </c>
    </row>
    <row r="1275" spans="1:8" x14ac:dyDescent="0.2">
      <c r="A1275" s="9" t="s">
        <v>350</v>
      </c>
      <c r="B1275" s="9" t="s">
        <v>351</v>
      </c>
      <c r="C1275" s="8" t="s">
        <v>51</v>
      </c>
      <c r="D1275" s="8">
        <v>8</v>
      </c>
      <c r="E1275" s="8">
        <f>_xlfn.XLOOKUP(D1275,Data!$K$2:$K$9,Data!$L$2:$L$9,0,0,1)</f>
        <v>0.5</v>
      </c>
      <c r="F1275" s="9" t="s">
        <v>32</v>
      </c>
      <c r="G1275" s="11">
        <f>E1275/_xlfn.XLOOKUP(A1275,Data!$A$1:$A$36,Data!$B$1:$B$36,0,0,1)</f>
        <v>2.7777777777777776E-2</v>
      </c>
      <c r="H1275" s="9" t="str">
        <f>VLOOKUP(F1275,[1]Data!F:G,2,FALSE)</f>
        <v>Asia</v>
      </c>
    </row>
    <row r="1276" spans="1:8" x14ac:dyDescent="0.2">
      <c r="A1276" s="9" t="s">
        <v>350</v>
      </c>
      <c r="B1276" s="9" t="s">
        <v>352</v>
      </c>
      <c r="C1276" s="8" t="s">
        <v>51</v>
      </c>
      <c r="D1276" s="8">
        <v>1</v>
      </c>
      <c r="E1276" s="8">
        <f>_xlfn.XLOOKUP(D1276,Data!$K$2:$K$9,Data!$L$2:$L$9,0,0,1)</f>
        <v>10</v>
      </c>
      <c r="F1276" s="9" t="s">
        <v>45</v>
      </c>
      <c r="G1276" s="11">
        <f>E1276/_xlfn.XLOOKUP(A1276,Data!$A$1:$A$36,Data!$B$1:$B$36,0,0,1)</f>
        <v>0.55555555555555558</v>
      </c>
      <c r="H1276" s="9" t="str">
        <f>VLOOKUP(F1276,[1]Data!F:G,2,FALSE)</f>
        <v>North America</v>
      </c>
    </row>
    <row r="1277" spans="1:8" x14ac:dyDescent="0.2">
      <c r="A1277" s="9" t="s">
        <v>350</v>
      </c>
      <c r="B1277" s="9" t="s">
        <v>352</v>
      </c>
      <c r="C1277" s="8" t="s">
        <v>51</v>
      </c>
      <c r="D1277" s="8">
        <v>2</v>
      </c>
      <c r="E1277" s="8">
        <f>_xlfn.XLOOKUP(D1277,Data!$K$2:$K$9,Data!$L$2:$L$9,0,0,1)</f>
        <v>7</v>
      </c>
      <c r="F1277" s="9" t="s">
        <v>13</v>
      </c>
      <c r="G1277" s="11">
        <f>E1277/_xlfn.XLOOKUP(A1277,Data!$A$1:$A$36,Data!$B$1:$B$36,0,0,1)</f>
        <v>0.3888888888888889</v>
      </c>
      <c r="H1277" s="9" t="str">
        <f>VLOOKUP(F1277,[1]Data!F:G,2,FALSE)</f>
        <v>South America</v>
      </c>
    </row>
    <row r="1278" spans="1:8" x14ac:dyDescent="0.2">
      <c r="A1278" s="9" t="s">
        <v>350</v>
      </c>
      <c r="B1278" s="9" t="s">
        <v>352</v>
      </c>
      <c r="C1278" s="8" t="s">
        <v>51</v>
      </c>
      <c r="D1278" s="8">
        <v>3</v>
      </c>
      <c r="E1278" s="8">
        <f>_xlfn.XLOOKUP(D1278,Data!$K$2:$K$9,Data!$L$2:$L$9,0,0,1)</f>
        <v>5</v>
      </c>
      <c r="F1278" s="9" t="s">
        <v>45</v>
      </c>
      <c r="G1278" s="11">
        <f>E1278/_xlfn.XLOOKUP(A1278,Data!$A$1:$A$36,Data!$B$1:$B$36,0,0,1)</f>
        <v>0.27777777777777779</v>
      </c>
      <c r="H1278" s="9" t="str">
        <f>VLOOKUP(F1278,[1]Data!F:G,2,FALSE)</f>
        <v>North America</v>
      </c>
    </row>
    <row r="1279" spans="1:8" x14ac:dyDescent="0.2">
      <c r="A1279" s="9" t="s">
        <v>350</v>
      </c>
      <c r="B1279" s="9" t="s">
        <v>352</v>
      </c>
      <c r="C1279" s="8" t="s">
        <v>51</v>
      </c>
      <c r="D1279" s="8">
        <v>4</v>
      </c>
      <c r="E1279" s="8">
        <f>_xlfn.XLOOKUP(D1279,Data!$K$2:$K$9,Data!$L$2:$L$9,0,0,1)</f>
        <v>2.5</v>
      </c>
      <c r="F1279" s="9" t="s">
        <v>31</v>
      </c>
      <c r="G1279" s="11">
        <f>E1279/_xlfn.XLOOKUP(A1279,Data!$A$1:$A$36,Data!$B$1:$B$36,0,0,1)</f>
        <v>0.1388888888888889</v>
      </c>
      <c r="H1279" s="9" t="str">
        <f>VLOOKUP(F1279,[1]Data!F:G,2,FALSE)</f>
        <v>Europe</v>
      </c>
    </row>
    <row r="1280" spans="1:8" x14ac:dyDescent="0.2">
      <c r="A1280" s="9" t="s">
        <v>350</v>
      </c>
      <c r="B1280" s="9" t="s">
        <v>352</v>
      </c>
      <c r="C1280" s="8" t="s">
        <v>51</v>
      </c>
      <c r="D1280" s="8">
        <v>5</v>
      </c>
      <c r="E1280" s="8">
        <f>_xlfn.XLOOKUP(D1280,Data!$K$2:$K$9,Data!$L$2:$L$9,0,0,1)</f>
        <v>2</v>
      </c>
      <c r="F1280" s="9" t="s">
        <v>152</v>
      </c>
      <c r="G1280" s="11">
        <f>E1280/_xlfn.XLOOKUP(A1280,Data!$A$1:$A$36,Data!$B$1:$B$36,0,0,1)</f>
        <v>0.1111111111111111</v>
      </c>
      <c r="H1280" s="9" t="str">
        <f>VLOOKUP(F1280,[1]Data!F:G,2,FALSE)</f>
        <v>Africa</v>
      </c>
    </row>
    <row r="1281" spans="1:8" x14ac:dyDescent="0.2">
      <c r="A1281" s="9" t="s">
        <v>350</v>
      </c>
      <c r="B1281" s="9" t="s">
        <v>352</v>
      </c>
      <c r="C1281" s="8" t="s">
        <v>51</v>
      </c>
      <c r="D1281" s="8">
        <v>6</v>
      </c>
      <c r="E1281" s="8">
        <f>_xlfn.XLOOKUP(D1281,Data!$K$2:$K$9,Data!$L$2:$L$9,0,0,1)</f>
        <v>1.5</v>
      </c>
      <c r="F1281" s="9" t="s">
        <v>14</v>
      </c>
      <c r="G1281" s="11">
        <f>E1281/_xlfn.XLOOKUP(A1281,Data!$A$1:$A$36,Data!$B$1:$B$36,0,0,1)</f>
        <v>8.3333333333333329E-2</v>
      </c>
      <c r="H1281" s="9" t="str">
        <f>VLOOKUP(F1281,[1]Data!F:G,2,FALSE)</f>
        <v>North America</v>
      </c>
    </row>
    <row r="1282" spans="1:8" x14ac:dyDescent="0.2">
      <c r="A1282" s="9" t="s">
        <v>350</v>
      </c>
      <c r="B1282" s="9" t="s">
        <v>352</v>
      </c>
      <c r="C1282" s="8" t="s">
        <v>51</v>
      </c>
      <c r="D1282" s="8">
        <v>7</v>
      </c>
      <c r="E1282" s="8">
        <f>_xlfn.XLOOKUP(D1282,Data!$K$2:$K$9,Data!$L$2:$L$9,0,0,1)</f>
        <v>1</v>
      </c>
      <c r="F1282" s="9" t="s">
        <v>17</v>
      </c>
      <c r="G1282" s="11">
        <f>E1282/_xlfn.XLOOKUP(A1282,Data!$A$1:$A$36,Data!$B$1:$B$36,0,0,1)</f>
        <v>5.5555555555555552E-2</v>
      </c>
      <c r="H1282" s="9" t="str">
        <f>VLOOKUP(F1282,[1]Data!F:G,2,FALSE)</f>
        <v>Asia</v>
      </c>
    </row>
    <row r="1283" spans="1:8" x14ac:dyDescent="0.2">
      <c r="A1283" s="9" t="s">
        <v>350</v>
      </c>
      <c r="B1283" s="9" t="s">
        <v>352</v>
      </c>
      <c r="C1283" s="8" t="s">
        <v>51</v>
      </c>
      <c r="D1283" s="8">
        <v>8</v>
      </c>
      <c r="E1283" s="8">
        <f>_xlfn.XLOOKUP(D1283,Data!$K$2:$K$9,Data!$L$2:$L$9,0,0,1)</f>
        <v>0.5</v>
      </c>
      <c r="F1283" s="9" t="s">
        <v>26</v>
      </c>
      <c r="G1283" s="11">
        <f>E1283/_xlfn.XLOOKUP(A1283,Data!$A$1:$A$36,Data!$B$1:$B$36,0,0,1)</f>
        <v>2.7777777777777776E-2</v>
      </c>
      <c r="H1283" s="9" t="str">
        <f>VLOOKUP(F1283,[1]Data!F:G,2,FALSE)</f>
        <v>Europe</v>
      </c>
    </row>
    <row r="1284" spans="1:8" x14ac:dyDescent="0.2">
      <c r="A1284" s="9" t="s">
        <v>350</v>
      </c>
      <c r="B1284" s="9" t="s">
        <v>353</v>
      </c>
      <c r="C1284" s="8" t="s">
        <v>51</v>
      </c>
      <c r="D1284" s="8">
        <v>1</v>
      </c>
      <c r="E1284" s="8">
        <f>_xlfn.XLOOKUP(D1284,Data!$K$2:$K$9,Data!$L$2:$L$9,0,0,1)</f>
        <v>10</v>
      </c>
      <c r="F1284" s="9" t="s">
        <v>45</v>
      </c>
      <c r="G1284" s="11">
        <f>E1284/_xlfn.XLOOKUP(A1284,Data!$A$1:$A$36,Data!$B$1:$B$36,0,0,1)</f>
        <v>0.55555555555555558</v>
      </c>
      <c r="H1284" s="9" t="str">
        <f>VLOOKUP(F1284,[1]Data!F:G,2,FALSE)</f>
        <v>North America</v>
      </c>
    </row>
    <row r="1285" spans="1:8" x14ac:dyDescent="0.2">
      <c r="A1285" s="9" t="s">
        <v>350</v>
      </c>
      <c r="B1285" s="9" t="s">
        <v>353</v>
      </c>
      <c r="C1285" s="8" t="s">
        <v>51</v>
      </c>
      <c r="D1285" s="8">
        <v>2</v>
      </c>
      <c r="E1285" s="8">
        <f>_xlfn.XLOOKUP(D1285,Data!$K$2:$K$9,Data!$L$2:$L$9,0,0,1)</f>
        <v>7</v>
      </c>
      <c r="F1285" s="9" t="s">
        <v>13</v>
      </c>
      <c r="G1285" s="11">
        <f>E1285/_xlfn.XLOOKUP(A1285,Data!$A$1:$A$36,Data!$B$1:$B$36,0,0,1)</f>
        <v>0.3888888888888889</v>
      </c>
      <c r="H1285" s="9" t="str">
        <f>VLOOKUP(F1285,[1]Data!F:G,2,FALSE)</f>
        <v>South America</v>
      </c>
    </row>
    <row r="1286" spans="1:8" x14ac:dyDescent="0.2">
      <c r="A1286" s="9" t="s">
        <v>350</v>
      </c>
      <c r="B1286" s="9" t="s">
        <v>353</v>
      </c>
      <c r="C1286" s="8" t="s">
        <v>51</v>
      </c>
      <c r="D1286" s="8">
        <v>3</v>
      </c>
      <c r="E1286" s="8">
        <f>_xlfn.XLOOKUP(D1286,Data!$K$2:$K$9,Data!$L$2:$L$9,0,0,1)</f>
        <v>5</v>
      </c>
      <c r="F1286" s="9" t="s">
        <v>45</v>
      </c>
      <c r="G1286" s="11">
        <f>E1286/_xlfn.XLOOKUP(A1286,Data!$A$1:$A$36,Data!$B$1:$B$36,0,0,1)</f>
        <v>0.27777777777777779</v>
      </c>
      <c r="H1286" s="9" t="str">
        <f>VLOOKUP(F1286,[1]Data!F:G,2,FALSE)</f>
        <v>North America</v>
      </c>
    </row>
    <row r="1287" spans="1:8" x14ac:dyDescent="0.2">
      <c r="A1287" s="9" t="s">
        <v>350</v>
      </c>
      <c r="B1287" s="9" t="s">
        <v>353</v>
      </c>
      <c r="C1287" s="8" t="s">
        <v>51</v>
      </c>
      <c r="D1287" s="8">
        <v>4</v>
      </c>
      <c r="E1287" s="8">
        <f>_xlfn.XLOOKUP(D1287,Data!$K$2:$K$9,Data!$L$2:$L$9,0,0,1)</f>
        <v>2.5</v>
      </c>
      <c r="F1287" s="9" t="s">
        <v>190</v>
      </c>
      <c r="G1287" s="11">
        <f>E1287/_xlfn.XLOOKUP(A1287,Data!$A$1:$A$36,Data!$B$1:$B$36,0,0,1)</f>
        <v>0.1388888888888889</v>
      </c>
      <c r="H1287" s="9" t="str">
        <f>VLOOKUP(F1287,[1]Data!F:G,2,FALSE)</f>
        <v>Asia</v>
      </c>
    </row>
    <row r="1288" spans="1:8" x14ac:dyDescent="0.2">
      <c r="A1288" s="9" t="s">
        <v>350</v>
      </c>
      <c r="B1288" s="9" t="s">
        <v>353</v>
      </c>
      <c r="C1288" s="8" t="s">
        <v>51</v>
      </c>
      <c r="D1288" s="8">
        <v>5</v>
      </c>
      <c r="E1288" s="8">
        <f>_xlfn.XLOOKUP(D1288,Data!$K$2:$K$9,Data!$L$2:$L$9,0,0,1)</f>
        <v>2</v>
      </c>
      <c r="F1288" s="9" t="s">
        <v>198</v>
      </c>
      <c r="G1288" s="11">
        <f>E1288/_xlfn.XLOOKUP(A1288,Data!$A$1:$A$36,Data!$B$1:$B$36,0,0,1)</f>
        <v>0.1111111111111111</v>
      </c>
      <c r="H1288" s="9" t="str">
        <f>VLOOKUP(F1288,[1]Data!F:G,2,FALSE)</f>
        <v>Europe</v>
      </c>
    </row>
    <row r="1289" spans="1:8" x14ac:dyDescent="0.2">
      <c r="A1289" s="9" t="s">
        <v>350</v>
      </c>
      <c r="B1289" s="9" t="s">
        <v>353</v>
      </c>
      <c r="C1289" s="8" t="s">
        <v>51</v>
      </c>
      <c r="D1289" s="8">
        <v>6</v>
      </c>
      <c r="E1289" s="8">
        <f>_xlfn.XLOOKUP(D1289,Data!$K$2:$K$9,Data!$L$2:$L$9,0,0,1)</f>
        <v>1.5</v>
      </c>
      <c r="F1289" s="9" t="s">
        <v>14</v>
      </c>
      <c r="G1289" s="11">
        <f>E1289/_xlfn.XLOOKUP(A1289,Data!$A$1:$A$36,Data!$B$1:$B$36,0,0,1)</f>
        <v>8.3333333333333329E-2</v>
      </c>
      <c r="H1289" s="9" t="str">
        <f>VLOOKUP(F1289,[1]Data!F:G,2,FALSE)</f>
        <v>North America</v>
      </c>
    </row>
    <row r="1290" spans="1:8" x14ac:dyDescent="0.2">
      <c r="A1290" s="9" t="s">
        <v>350</v>
      </c>
      <c r="B1290" s="9" t="s">
        <v>353</v>
      </c>
      <c r="C1290" s="8" t="s">
        <v>51</v>
      </c>
      <c r="D1290" s="8">
        <v>7</v>
      </c>
      <c r="E1290" s="8">
        <f>_xlfn.XLOOKUP(D1290,Data!$K$2:$K$9,Data!$L$2:$L$9,0,0,1)</f>
        <v>1</v>
      </c>
      <c r="F1290" s="9" t="s">
        <v>41</v>
      </c>
      <c r="G1290" s="11">
        <f>E1290/_xlfn.XLOOKUP(A1290,Data!$A$1:$A$36,Data!$B$1:$B$36,0,0,1)</f>
        <v>5.5555555555555552E-2</v>
      </c>
      <c r="H1290" s="9" t="str">
        <f>VLOOKUP(F1290,[1]Data!F:G,2,FALSE)</f>
        <v>Asia</v>
      </c>
    </row>
    <row r="1291" spans="1:8" x14ac:dyDescent="0.2">
      <c r="A1291" s="9" t="s">
        <v>350</v>
      </c>
      <c r="B1291" s="9" t="s">
        <v>353</v>
      </c>
      <c r="C1291" s="8" t="s">
        <v>51</v>
      </c>
      <c r="D1291" s="8">
        <v>8</v>
      </c>
      <c r="E1291" s="8">
        <f>_xlfn.XLOOKUP(D1291,Data!$K$2:$K$9,Data!$L$2:$L$9,0,0,1)</f>
        <v>0.5</v>
      </c>
      <c r="F1291" s="9" t="s">
        <v>14</v>
      </c>
      <c r="G1291" s="11">
        <f>E1291/_xlfn.XLOOKUP(A1291,Data!$A$1:$A$36,Data!$B$1:$B$36,0,0,1)</f>
        <v>2.7777777777777776E-2</v>
      </c>
      <c r="H1291" s="9" t="str">
        <f>VLOOKUP(F1291,[1]Data!F:G,2,FALSE)</f>
        <v>North America</v>
      </c>
    </row>
    <row r="1292" spans="1:8" x14ac:dyDescent="0.2">
      <c r="A1292" s="9" t="s">
        <v>350</v>
      </c>
      <c r="B1292" s="9" t="s">
        <v>354</v>
      </c>
      <c r="C1292" s="8" t="s">
        <v>51</v>
      </c>
      <c r="D1292" s="8">
        <v>1</v>
      </c>
      <c r="E1292" s="8">
        <f>_xlfn.XLOOKUP(D1292,Data!$K$2:$K$9,Data!$L$2:$L$9,0,0,1)</f>
        <v>10</v>
      </c>
      <c r="F1292" s="9" t="s">
        <v>13</v>
      </c>
      <c r="G1292" s="11">
        <f>E1292/_xlfn.XLOOKUP(A1292,Data!$A$1:$A$36,Data!$B$1:$B$36,0,0,1)</f>
        <v>0.55555555555555558</v>
      </c>
      <c r="H1292" s="9" t="str">
        <f>VLOOKUP(F1292,[1]Data!F:G,2,FALSE)</f>
        <v>South America</v>
      </c>
    </row>
    <row r="1293" spans="1:8" x14ac:dyDescent="0.2">
      <c r="A1293" s="9" t="s">
        <v>350</v>
      </c>
      <c r="B1293" s="9" t="s">
        <v>354</v>
      </c>
      <c r="C1293" s="8" t="s">
        <v>51</v>
      </c>
      <c r="D1293" s="8">
        <v>2</v>
      </c>
      <c r="E1293" s="8">
        <f>_xlfn.XLOOKUP(D1293,Data!$K$2:$K$9,Data!$L$2:$L$9,0,0,1)</f>
        <v>7</v>
      </c>
      <c r="F1293" s="9" t="s">
        <v>45</v>
      </c>
      <c r="G1293" s="11">
        <f>E1293/_xlfn.XLOOKUP(A1293,Data!$A$1:$A$36,Data!$B$1:$B$36,0,0,1)</f>
        <v>0.3888888888888889</v>
      </c>
      <c r="H1293" s="9" t="str">
        <f>VLOOKUP(F1293,[1]Data!F:G,2,FALSE)</f>
        <v>North America</v>
      </c>
    </row>
    <row r="1294" spans="1:8" x14ac:dyDescent="0.2">
      <c r="A1294" s="9" t="s">
        <v>350</v>
      </c>
      <c r="B1294" s="9" t="s">
        <v>354</v>
      </c>
      <c r="C1294" s="8" t="s">
        <v>51</v>
      </c>
      <c r="D1294" s="8">
        <v>3</v>
      </c>
      <c r="E1294" s="8">
        <f>_xlfn.XLOOKUP(D1294,Data!$K$2:$K$9,Data!$L$2:$L$9,0,0,1)</f>
        <v>5</v>
      </c>
      <c r="F1294" s="9" t="s">
        <v>61</v>
      </c>
      <c r="G1294" s="11">
        <f>E1294/_xlfn.XLOOKUP(A1294,Data!$A$1:$A$36,Data!$B$1:$B$36,0,0,1)</f>
        <v>0.27777777777777779</v>
      </c>
      <c r="H1294" s="9" t="str">
        <f>VLOOKUP(F1294,[1]Data!F:G,2,FALSE)</f>
        <v>Europe</v>
      </c>
    </row>
    <row r="1295" spans="1:8" x14ac:dyDescent="0.2">
      <c r="A1295" s="9" t="s">
        <v>350</v>
      </c>
      <c r="B1295" s="9" t="s">
        <v>354</v>
      </c>
      <c r="C1295" s="8" t="s">
        <v>51</v>
      </c>
      <c r="D1295" s="8">
        <v>4</v>
      </c>
      <c r="E1295" s="8">
        <f>_xlfn.XLOOKUP(D1295,Data!$K$2:$K$9,Data!$L$2:$L$9,0,0,1)</f>
        <v>2.5</v>
      </c>
      <c r="F1295" s="9" t="s">
        <v>61</v>
      </c>
      <c r="G1295" s="11">
        <f>E1295/_xlfn.XLOOKUP(A1295,Data!$A$1:$A$36,Data!$B$1:$B$36,0,0,1)</f>
        <v>0.1388888888888889</v>
      </c>
      <c r="H1295" s="9" t="str">
        <f>VLOOKUP(F1295,[1]Data!F:G,2,FALSE)</f>
        <v>Europe</v>
      </c>
    </row>
    <row r="1296" spans="1:8" x14ac:dyDescent="0.2">
      <c r="A1296" s="9" t="s">
        <v>350</v>
      </c>
      <c r="B1296" s="9" t="s">
        <v>354</v>
      </c>
      <c r="C1296" s="8" t="s">
        <v>51</v>
      </c>
      <c r="D1296" s="8">
        <v>5</v>
      </c>
      <c r="E1296" s="8">
        <f>_xlfn.XLOOKUP(D1296,Data!$K$2:$K$9,Data!$L$2:$L$9,0,0,1)</f>
        <v>2</v>
      </c>
      <c r="F1296" s="9" t="s">
        <v>45</v>
      </c>
      <c r="G1296" s="11">
        <f>E1296/_xlfn.XLOOKUP(A1296,Data!$A$1:$A$36,Data!$B$1:$B$36,0,0,1)</f>
        <v>0.1111111111111111</v>
      </c>
      <c r="H1296" s="9" t="str">
        <f>VLOOKUP(F1296,[1]Data!F:G,2,FALSE)</f>
        <v>North America</v>
      </c>
    </row>
    <row r="1297" spans="1:8" x14ac:dyDescent="0.2">
      <c r="A1297" s="9" t="s">
        <v>350</v>
      </c>
      <c r="B1297" s="9" t="s">
        <v>354</v>
      </c>
      <c r="C1297" s="8" t="s">
        <v>51</v>
      </c>
      <c r="D1297" s="8">
        <v>6</v>
      </c>
      <c r="E1297" s="8">
        <f>_xlfn.XLOOKUP(D1297,Data!$K$2:$K$9,Data!$L$2:$L$9,0,0,1)</f>
        <v>1.5</v>
      </c>
      <c r="F1297" s="9" t="s">
        <v>31</v>
      </c>
      <c r="G1297" s="11">
        <f>E1297/_xlfn.XLOOKUP(A1297,Data!$A$1:$A$36,Data!$B$1:$B$36,0,0,1)</f>
        <v>8.3333333333333329E-2</v>
      </c>
      <c r="H1297" s="9" t="str">
        <f>VLOOKUP(F1297,[1]Data!F:G,2,FALSE)</f>
        <v>Europe</v>
      </c>
    </row>
    <row r="1298" spans="1:8" x14ac:dyDescent="0.2">
      <c r="A1298" s="9" t="s">
        <v>350</v>
      </c>
      <c r="B1298" s="9" t="s">
        <v>354</v>
      </c>
      <c r="C1298" s="8" t="s">
        <v>51</v>
      </c>
      <c r="D1298" s="8">
        <v>7</v>
      </c>
      <c r="E1298" s="8">
        <f>_xlfn.XLOOKUP(D1298,Data!$K$2:$K$9,Data!$L$2:$L$9,0,0,1)</f>
        <v>1</v>
      </c>
      <c r="F1298" s="9" t="s">
        <v>32</v>
      </c>
      <c r="G1298" s="11">
        <f>E1298/_xlfn.XLOOKUP(A1298,Data!$A$1:$A$36,Data!$B$1:$B$36,0,0,1)</f>
        <v>5.5555555555555552E-2</v>
      </c>
      <c r="H1298" s="9" t="str">
        <f>VLOOKUP(F1298,[1]Data!F:G,2,FALSE)</f>
        <v>Asia</v>
      </c>
    </row>
    <row r="1299" spans="1:8" x14ac:dyDescent="0.2">
      <c r="A1299" s="9" t="s">
        <v>350</v>
      </c>
      <c r="B1299" s="9" t="s">
        <v>354</v>
      </c>
      <c r="C1299" s="8" t="s">
        <v>51</v>
      </c>
      <c r="D1299" s="8">
        <v>8</v>
      </c>
      <c r="E1299" s="8">
        <f>_xlfn.XLOOKUP(D1299,Data!$K$2:$K$9,Data!$L$2:$L$9,0,0,1)</f>
        <v>0.5</v>
      </c>
      <c r="F1299" s="9" t="s">
        <v>17</v>
      </c>
      <c r="G1299" s="11">
        <f>E1299/_xlfn.XLOOKUP(A1299,Data!$A$1:$A$36,Data!$B$1:$B$36,0,0,1)</f>
        <v>2.7777777777777776E-2</v>
      </c>
      <c r="H1299" s="9" t="str">
        <f>VLOOKUP(F1299,[1]Data!F:G,2,FALSE)</f>
        <v>Asia</v>
      </c>
    </row>
    <row r="1300" spans="1:8" x14ac:dyDescent="0.2">
      <c r="A1300" s="9" t="s">
        <v>350</v>
      </c>
      <c r="B1300" s="9" t="s">
        <v>360</v>
      </c>
      <c r="C1300" s="8" t="s">
        <v>51</v>
      </c>
      <c r="D1300" s="8">
        <v>1</v>
      </c>
      <c r="E1300" s="8">
        <f>_xlfn.XLOOKUP(D1300,Data!$K$2:$K$9,Data!$L$2:$L$9,0,0,1)</f>
        <v>10</v>
      </c>
      <c r="F1300" s="9" t="s">
        <v>152</v>
      </c>
      <c r="G1300" s="11">
        <f>E1300/_xlfn.XLOOKUP(A1300,Data!$A$1:$A$36,Data!$B$1:$B$36,0,0,1)</f>
        <v>0.55555555555555558</v>
      </c>
      <c r="H1300" s="9" t="str">
        <f>VLOOKUP(F1300,[1]Data!F:G,2,FALSE)</f>
        <v>Africa</v>
      </c>
    </row>
    <row r="1301" spans="1:8" x14ac:dyDescent="0.2">
      <c r="A1301" s="9" t="s">
        <v>350</v>
      </c>
      <c r="B1301" s="9" t="s">
        <v>360</v>
      </c>
      <c r="C1301" s="8" t="s">
        <v>51</v>
      </c>
      <c r="D1301" s="8">
        <v>2</v>
      </c>
      <c r="E1301" s="8">
        <f>_xlfn.XLOOKUP(D1301,Data!$K$2:$K$9,Data!$L$2:$L$9,0,0,1)</f>
        <v>7</v>
      </c>
      <c r="F1301" s="9" t="s">
        <v>17</v>
      </c>
      <c r="G1301" s="11">
        <f>E1301/_xlfn.XLOOKUP(A1301,Data!$A$1:$A$36,Data!$B$1:$B$36,0,0,1)</f>
        <v>0.3888888888888889</v>
      </c>
      <c r="H1301" s="9" t="str">
        <f>VLOOKUP(F1301,[1]Data!F:G,2,FALSE)</f>
        <v>Asia</v>
      </c>
    </row>
    <row r="1302" spans="1:8" x14ac:dyDescent="0.2">
      <c r="A1302" s="9" t="s">
        <v>350</v>
      </c>
      <c r="B1302" s="9" t="s">
        <v>360</v>
      </c>
      <c r="C1302" s="8" t="s">
        <v>51</v>
      </c>
      <c r="D1302" s="8">
        <v>3</v>
      </c>
      <c r="E1302" s="8">
        <f>_xlfn.XLOOKUP(D1302,Data!$K$2:$K$9,Data!$L$2:$L$9,0,0,1)</f>
        <v>5</v>
      </c>
      <c r="F1302" s="9" t="s">
        <v>45</v>
      </c>
      <c r="G1302" s="11">
        <f>E1302/_xlfn.XLOOKUP(A1302,Data!$A$1:$A$36,Data!$B$1:$B$36,0,0,1)</f>
        <v>0.27777777777777779</v>
      </c>
      <c r="H1302" s="9" t="str">
        <f>VLOOKUP(F1302,[1]Data!F:G,2,FALSE)</f>
        <v>North America</v>
      </c>
    </row>
    <row r="1303" spans="1:8" x14ac:dyDescent="0.2">
      <c r="A1303" s="9" t="s">
        <v>350</v>
      </c>
      <c r="B1303" s="9" t="s">
        <v>360</v>
      </c>
      <c r="C1303" s="8" t="s">
        <v>51</v>
      </c>
      <c r="D1303" s="8">
        <v>4</v>
      </c>
      <c r="E1303" s="8">
        <f>_xlfn.XLOOKUP(D1303,Data!$K$2:$K$9,Data!$L$2:$L$9,0,0,1)</f>
        <v>2.5</v>
      </c>
      <c r="F1303" s="9" t="s">
        <v>141</v>
      </c>
      <c r="G1303" s="11">
        <f>E1303/_xlfn.XLOOKUP(A1303,Data!$A$1:$A$36,Data!$B$1:$B$36,0,0,1)</f>
        <v>0.1388888888888889</v>
      </c>
      <c r="H1303" s="9" t="str">
        <f>VLOOKUP(F1303,[1]Data!F:G,2,FALSE)</f>
        <v>Europe</v>
      </c>
    </row>
    <row r="1304" spans="1:8" x14ac:dyDescent="0.2">
      <c r="A1304" s="9" t="s">
        <v>350</v>
      </c>
      <c r="B1304" s="9" t="s">
        <v>360</v>
      </c>
      <c r="C1304" s="8" t="s">
        <v>51</v>
      </c>
      <c r="D1304" s="8">
        <v>5</v>
      </c>
      <c r="E1304" s="8">
        <f>_xlfn.XLOOKUP(D1304,Data!$K$2:$K$9,Data!$L$2:$L$9,0,0,1)</f>
        <v>2</v>
      </c>
      <c r="F1304" s="9" t="s">
        <v>31</v>
      </c>
      <c r="G1304" s="11">
        <f>E1304/_xlfn.XLOOKUP(A1304,Data!$A$1:$A$36,Data!$B$1:$B$36,0,0,1)</f>
        <v>0.1111111111111111</v>
      </c>
      <c r="H1304" s="9" t="str">
        <f>VLOOKUP(F1304,[1]Data!F:G,2,FALSE)</f>
        <v>Europe</v>
      </c>
    </row>
    <row r="1305" spans="1:8" x14ac:dyDescent="0.2">
      <c r="A1305" s="9" t="s">
        <v>350</v>
      </c>
      <c r="B1305" s="9" t="s">
        <v>360</v>
      </c>
      <c r="C1305" s="8" t="s">
        <v>51</v>
      </c>
      <c r="D1305" s="8">
        <v>6</v>
      </c>
      <c r="E1305" s="8">
        <f>_xlfn.XLOOKUP(D1305,Data!$K$2:$K$9,Data!$L$2:$L$9,0,0,1)</f>
        <v>1.5</v>
      </c>
      <c r="F1305" s="9" t="s">
        <v>26</v>
      </c>
      <c r="G1305" s="11">
        <f>E1305/_xlfn.XLOOKUP(A1305,Data!$A$1:$A$36,Data!$B$1:$B$36,0,0,1)</f>
        <v>8.3333333333333329E-2</v>
      </c>
      <c r="H1305" s="9" t="str">
        <f>VLOOKUP(F1305,[1]Data!F:G,2,FALSE)</f>
        <v>Europe</v>
      </c>
    </row>
    <row r="1306" spans="1:8" x14ac:dyDescent="0.2">
      <c r="A1306" s="9" t="s">
        <v>350</v>
      </c>
      <c r="B1306" s="9" t="s">
        <v>360</v>
      </c>
      <c r="C1306" s="8" t="s">
        <v>51</v>
      </c>
      <c r="D1306" s="8">
        <v>7</v>
      </c>
      <c r="E1306" s="8">
        <f>_xlfn.XLOOKUP(D1306,Data!$K$2:$K$9,Data!$L$2:$L$9,0,0,1)</f>
        <v>1</v>
      </c>
      <c r="F1306" s="9" t="s">
        <v>27</v>
      </c>
      <c r="G1306" s="11">
        <f>E1306/_xlfn.XLOOKUP(A1306,Data!$A$1:$A$36,Data!$B$1:$B$36,0,0,1)</f>
        <v>5.5555555555555552E-2</v>
      </c>
      <c r="H1306" s="9" t="str">
        <f>VLOOKUP(F1306,[1]Data!F:G,2,FALSE)</f>
        <v>Europe</v>
      </c>
    </row>
    <row r="1307" spans="1:8" x14ac:dyDescent="0.2">
      <c r="A1307" s="9" t="s">
        <v>350</v>
      </c>
      <c r="B1307" s="9" t="s">
        <v>360</v>
      </c>
      <c r="C1307" s="8" t="s">
        <v>51</v>
      </c>
      <c r="D1307" s="8">
        <v>8</v>
      </c>
      <c r="E1307" s="8">
        <f>_xlfn.XLOOKUP(D1307,Data!$K$2:$K$9,Data!$L$2:$L$9,0,0,1)</f>
        <v>0.5</v>
      </c>
      <c r="F1307" s="9" t="s">
        <v>17</v>
      </c>
      <c r="G1307" s="11">
        <f>E1307/_xlfn.XLOOKUP(A1307,Data!$A$1:$A$36,Data!$B$1:$B$36,0,0,1)</f>
        <v>2.7777777777777776E-2</v>
      </c>
      <c r="H1307" s="9" t="str">
        <f>VLOOKUP(F1307,[1]Data!F:G,2,FALSE)</f>
        <v>Asia</v>
      </c>
    </row>
    <row r="1308" spans="1:8" x14ac:dyDescent="0.2">
      <c r="A1308" s="9" t="s">
        <v>350</v>
      </c>
      <c r="B1308" s="9" t="s">
        <v>361</v>
      </c>
      <c r="C1308" s="8" t="s">
        <v>51</v>
      </c>
      <c r="D1308" s="8">
        <v>1</v>
      </c>
      <c r="E1308" s="8">
        <f>_xlfn.XLOOKUP(D1308,Data!$K$2:$K$9,Data!$L$2:$L$9,0,0,1)</f>
        <v>10</v>
      </c>
      <c r="F1308" s="9" t="s">
        <v>31</v>
      </c>
      <c r="G1308" s="11">
        <f>E1308/_xlfn.XLOOKUP(A1308,Data!$A$1:$A$36,Data!$B$1:$B$36,0,0,1)</f>
        <v>0.55555555555555558</v>
      </c>
      <c r="H1308" s="9" t="str">
        <f>VLOOKUP(F1308,[1]Data!F:G,2,FALSE)</f>
        <v>Europe</v>
      </c>
    </row>
    <row r="1309" spans="1:8" x14ac:dyDescent="0.2">
      <c r="A1309" s="9" t="s">
        <v>350</v>
      </c>
      <c r="B1309" s="9" t="s">
        <v>361</v>
      </c>
      <c r="C1309" s="8" t="s">
        <v>51</v>
      </c>
      <c r="D1309" s="8">
        <v>2</v>
      </c>
      <c r="E1309" s="8">
        <f>_xlfn.XLOOKUP(D1309,Data!$K$2:$K$9,Data!$L$2:$L$9,0,0,1)</f>
        <v>7</v>
      </c>
      <c r="F1309" s="9" t="s">
        <v>17</v>
      </c>
      <c r="G1309" s="11">
        <f>E1309/_xlfn.XLOOKUP(A1309,Data!$A$1:$A$36,Data!$B$1:$B$36,0,0,1)</f>
        <v>0.3888888888888889</v>
      </c>
      <c r="H1309" s="9" t="str">
        <f>VLOOKUP(F1309,[1]Data!F:G,2,FALSE)</f>
        <v>Asia</v>
      </c>
    </row>
    <row r="1310" spans="1:8" x14ac:dyDescent="0.2">
      <c r="A1310" s="9" t="s">
        <v>350</v>
      </c>
      <c r="B1310" s="9" t="s">
        <v>361</v>
      </c>
      <c r="C1310" s="8" t="s">
        <v>51</v>
      </c>
      <c r="D1310" s="8">
        <v>3</v>
      </c>
      <c r="E1310" s="8">
        <f>_xlfn.XLOOKUP(D1310,Data!$K$2:$K$9,Data!$L$2:$L$9,0,0,1)</f>
        <v>5</v>
      </c>
      <c r="F1310" s="9" t="s">
        <v>31</v>
      </c>
      <c r="G1310" s="11">
        <f>E1310/_xlfn.XLOOKUP(A1310,Data!$A$1:$A$36,Data!$B$1:$B$36,0,0,1)</f>
        <v>0.27777777777777779</v>
      </c>
      <c r="H1310" s="9" t="str">
        <f>VLOOKUP(F1310,[1]Data!F:G,2,FALSE)</f>
        <v>Europe</v>
      </c>
    </row>
    <row r="1311" spans="1:8" x14ac:dyDescent="0.2">
      <c r="A1311" s="9" t="s">
        <v>350</v>
      </c>
      <c r="B1311" s="9" t="s">
        <v>361</v>
      </c>
      <c r="C1311" s="8" t="s">
        <v>51</v>
      </c>
      <c r="D1311" s="8">
        <v>4</v>
      </c>
      <c r="E1311" s="8">
        <f>_xlfn.XLOOKUP(D1311,Data!$K$2:$K$9,Data!$L$2:$L$9,0,0,1)</f>
        <v>2.5</v>
      </c>
      <c r="F1311" s="9" t="s">
        <v>13</v>
      </c>
      <c r="G1311" s="11">
        <f>E1311/_xlfn.XLOOKUP(A1311,Data!$A$1:$A$36,Data!$B$1:$B$36,0,0,1)</f>
        <v>0.1388888888888889</v>
      </c>
      <c r="H1311" s="9" t="str">
        <f>VLOOKUP(F1311,[1]Data!F:G,2,FALSE)</f>
        <v>South America</v>
      </c>
    </row>
    <row r="1312" spans="1:8" x14ac:dyDescent="0.2">
      <c r="A1312" s="9" t="s">
        <v>350</v>
      </c>
      <c r="B1312" s="9" t="s">
        <v>361</v>
      </c>
      <c r="C1312" s="8" t="s">
        <v>51</v>
      </c>
      <c r="D1312" s="8">
        <v>5</v>
      </c>
      <c r="E1312" s="8">
        <f>_xlfn.XLOOKUP(D1312,Data!$K$2:$K$9,Data!$L$2:$L$9,0,0,1)</f>
        <v>2</v>
      </c>
      <c r="F1312" s="9" t="s">
        <v>45</v>
      </c>
      <c r="G1312" s="11">
        <f>E1312/_xlfn.XLOOKUP(A1312,Data!$A$1:$A$36,Data!$B$1:$B$36,0,0,1)</f>
        <v>0.1111111111111111</v>
      </c>
      <c r="H1312" s="9" t="str">
        <f>VLOOKUP(F1312,[1]Data!F:G,2,FALSE)</f>
        <v>North America</v>
      </c>
    </row>
    <row r="1313" spans="1:8" x14ac:dyDescent="0.2">
      <c r="A1313" s="9" t="s">
        <v>350</v>
      </c>
      <c r="B1313" s="9" t="s">
        <v>361</v>
      </c>
      <c r="C1313" s="8" t="s">
        <v>51</v>
      </c>
      <c r="D1313" s="8">
        <v>6</v>
      </c>
      <c r="E1313" s="8">
        <f>_xlfn.XLOOKUP(D1313,Data!$K$2:$K$9,Data!$L$2:$L$9,0,0,1)</f>
        <v>1.5</v>
      </c>
      <c r="F1313" s="9" t="s">
        <v>45</v>
      </c>
      <c r="G1313" s="11">
        <f>E1313/_xlfn.XLOOKUP(A1313,Data!$A$1:$A$36,Data!$B$1:$B$36,0,0,1)</f>
        <v>8.3333333333333329E-2</v>
      </c>
      <c r="H1313" s="9" t="str">
        <f>VLOOKUP(F1313,[1]Data!F:G,2,FALSE)</f>
        <v>North America</v>
      </c>
    </row>
    <row r="1314" spans="1:8" x14ac:dyDescent="0.2">
      <c r="A1314" s="9" t="s">
        <v>350</v>
      </c>
      <c r="B1314" s="9" t="s">
        <v>361</v>
      </c>
      <c r="C1314" s="8" t="s">
        <v>51</v>
      </c>
      <c r="D1314" s="8">
        <v>7</v>
      </c>
      <c r="E1314" s="8">
        <f>_xlfn.XLOOKUP(D1314,Data!$K$2:$K$9,Data!$L$2:$L$9,0,0,1)</f>
        <v>1</v>
      </c>
      <c r="F1314" s="9" t="s">
        <v>13</v>
      </c>
      <c r="G1314" s="11">
        <f>E1314/_xlfn.XLOOKUP(A1314,Data!$A$1:$A$36,Data!$B$1:$B$36,0,0,1)</f>
        <v>5.5555555555555552E-2</v>
      </c>
      <c r="H1314" s="9" t="str">
        <f>VLOOKUP(F1314,[1]Data!F:G,2,FALSE)</f>
        <v>South America</v>
      </c>
    </row>
    <row r="1315" spans="1:8" x14ac:dyDescent="0.2">
      <c r="A1315" s="9" t="s">
        <v>350</v>
      </c>
      <c r="B1315" s="9" t="s">
        <v>361</v>
      </c>
      <c r="C1315" s="8" t="s">
        <v>51</v>
      </c>
      <c r="D1315" s="8">
        <v>8</v>
      </c>
      <c r="E1315" s="8">
        <f>_xlfn.XLOOKUP(D1315,Data!$K$2:$K$9,Data!$L$2:$L$9,0,0,1)</f>
        <v>0.5</v>
      </c>
      <c r="F1315" s="9" t="s">
        <v>61</v>
      </c>
      <c r="G1315" s="11">
        <f>E1315/_xlfn.XLOOKUP(A1315,Data!$A$1:$A$36,Data!$B$1:$B$36,0,0,1)</f>
        <v>2.7777777777777776E-2</v>
      </c>
      <c r="H1315" s="9" t="str">
        <f>VLOOKUP(F1315,[1]Data!F:G,2,FALSE)</f>
        <v>Europe</v>
      </c>
    </row>
    <row r="1316" spans="1:8" x14ac:dyDescent="0.2">
      <c r="A1316" s="9" t="s">
        <v>350</v>
      </c>
      <c r="B1316" s="9" t="s">
        <v>362</v>
      </c>
      <c r="C1316" s="8" t="s">
        <v>51</v>
      </c>
      <c r="D1316" s="8">
        <v>1</v>
      </c>
      <c r="E1316" s="8">
        <f>_xlfn.XLOOKUP(D1316,Data!$K$2:$K$9,Data!$L$2:$L$9,0,0,1)</f>
        <v>10</v>
      </c>
      <c r="F1316" s="9" t="s">
        <v>17</v>
      </c>
      <c r="G1316" s="11">
        <f>E1316/_xlfn.XLOOKUP(A1316,Data!$A$1:$A$36,Data!$B$1:$B$36,0,0,1)</f>
        <v>0.55555555555555558</v>
      </c>
      <c r="H1316" s="9" t="str">
        <f>VLOOKUP(F1316,[1]Data!F:G,2,FALSE)</f>
        <v>Asia</v>
      </c>
    </row>
    <row r="1317" spans="1:8" x14ac:dyDescent="0.2">
      <c r="A1317" s="9" t="s">
        <v>350</v>
      </c>
      <c r="B1317" s="9" t="s">
        <v>362</v>
      </c>
      <c r="C1317" s="8" t="s">
        <v>51</v>
      </c>
      <c r="D1317" s="8">
        <v>2</v>
      </c>
      <c r="E1317" s="8">
        <f>_xlfn.XLOOKUP(D1317,Data!$K$2:$K$9,Data!$L$2:$L$9,0,0,1)</f>
        <v>7</v>
      </c>
      <c r="F1317" s="9" t="s">
        <v>30</v>
      </c>
      <c r="G1317" s="11">
        <f>E1317/_xlfn.XLOOKUP(A1317,Data!$A$1:$A$36,Data!$B$1:$B$36,0,0,1)</f>
        <v>0.3888888888888889</v>
      </c>
      <c r="H1317" s="9" t="str">
        <f>VLOOKUP(F1317,[1]Data!F:G,2,FALSE)</f>
        <v>Europe</v>
      </c>
    </row>
    <row r="1318" spans="1:8" x14ac:dyDescent="0.2">
      <c r="A1318" s="9" t="s">
        <v>350</v>
      </c>
      <c r="B1318" s="9" t="s">
        <v>362</v>
      </c>
      <c r="C1318" s="8" t="s">
        <v>51</v>
      </c>
      <c r="D1318" s="8">
        <v>3</v>
      </c>
      <c r="E1318" s="8">
        <f>_xlfn.XLOOKUP(D1318,Data!$K$2:$K$9,Data!$L$2:$L$9,0,0,1)</f>
        <v>5</v>
      </c>
      <c r="F1318" s="9" t="s">
        <v>31</v>
      </c>
      <c r="G1318" s="11">
        <f>E1318/_xlfn.XLOOKUP(A1318,Data!$A$1:$A$36,Data!$B$1:$B$36,0,0,1)</f>
        <v>0.27777777777777779</v>
      </c>
      <c r="H1318" s="9" t="str">
        <f>VLOOKUP(F1318,[1]Data!F:G,2,FALSE)</f>
        <v>Europe</v>
      </c>
    </row>
    <row r="1319" spans="1:8" x14ac:dyDescent="0.2">
      <c r="A1319" s="9" t="s">
        <v>350</v>
      </c>
      <c r="B1319" s="9" t="s">
        <v>362</v>
      </c>
      <c r="C1319" s="8" t="s">
        <v>51</v>
      </c>
      <c r="D1319" s="8">
        <v>4</v>
      </c>
      <c r="E1319" s="8">
        <f>_xlfn.XLOOKUP(D1319,Data!$K$2:$K$9,Data!$L$2:$L$9,0,0,1)</f>
        <v>2.5</v>
      </c>
      <c r="F1319" s="9" t="s">
        <v>198</v>
      </c>
      <c r="G1319" s="11">
        <f>E1319/_xlfn.XLOOKUP(A1319,Data!$A$1:$A$36,Data!$B$1:$B$36,0,0,1)</f>
        <v>0.1388888888888889</v>
      </c>
      <c r="H1319" s="9" t="str">
        <f>VLOOKUP(F1319,[1]Data!F:G,2,FALSE)</f>
        <v>Europe</v>
      </c>
    </row>
    <row r="1320" spans="1:8" x14ac:dyDescent="0.2">
      <c r="A1320" s="9" t="s">
        <v>350</v>
      </c>
      <c r="B1320" s="9" t="s">
        <v>362</v>
      </c>
      <c r="C1320" s="8" t="s">
        <v>51</v>
      </c>
      <c r="D1320" s="8">
        <v>5</v>
      </c>
      <c r="E1320" s="8">
        <f>_xlfn.XLOOKUP(D1320,Data!$K$2:$K$9,Data!$L$2:$L$9,0,0,1)</f>
        <v>2</v>
      </c>
      <c r="F1320" s="9" t="s">
        <v>53</v>
      </c>
      <c r="G1320" s="11">
        <f>E1320/_xlfn.XLOOKUP(A1320,Data!$A$1:$A$36,Data!$B$1:$B$36,0,0,1)</f>
        <v>0.1111111111111111</v>
      </c>
      <c r="H1320" s="9" t="str">
        <f>VLOOKUP(F1320,[1]Data!F:G,2,FALSE)</f>
        <v>Europe</v>
      </c>
    </row>
    <row r="1321" spans="1:8" x14ac:dyDescent="0.2">
      <c r="A1321" s="9" t="s">
        <v>350</v>
      </c>
      <c r="B1321" s="9" t="s">
        <v>362</v>
      </c>
      <c r="C1321" s="8" t="s">
        <v>51</v>
      </c>
      <c r="D1321" s="8">
        <v>6</v>
      </c>
      <c r="E1321" s="8">
        <f>_xlfn.XLOOKUP(D1321,Data!$K$2:$K$9,Data!$L$2:$L$9,0,0,1)</f>
        <v>1.5</v>
      </c>
      <c r="F1321" s="9" t="s">
        <v>25</v>
      </c>
      <c r="G1321" s="11">
        <f>E1321/_xlfn.XLOOKUP(A1321,Data!$A$1:$A$36,Data!$B$1:$B$36,0,0,1)</f>
        <v>8.3333333333333329E-2</v>
      </c>
      <c r="H1321" s="9" t="str">
        <f>VLOOKUP(F1321,[1]Data!F:G,2,FALSE)</f>
        <v>Europe</v>
      </c>
    </row>
    <row r="1322" spans="1:8" x14ac:dyDescent="0.2">
      <c r="A1322" s="9" t="s">
        <v>350</v>
      </c>
      <c r="B1322" s="9" t="s">
        <v>362</v>
      </c>
      <c r="C1322" s="8" t="s">
        <v>51</v>
      </c>
      <c r="D1322" s="8">
        <v>7</v>
      </c>
      <c r="E1322" s="8">
        <f>_xlfn.XLOOKUP(D1322,Data!$K$2:$K$9,Data!$L$2:$L$9,0,0,1)</f>
        <v>1</v>
      </c>
      <c r="F1322" s="9" t="s">
        <v>44</v>
      </c>
      <c r="G1322" s="11">
        <f>E1322/_xlfn.XLOOKUP(A1322,Data!$A$1:$A$36,Data!$B$1:$B$36,0,0,1)</f>
        <v>5.5555555555555552E-2</v>
      </c>
      <c r="H1322" s="9" t="str">
        <f>VLOOKUP(F1322,[1]Data!F:G,2,FALSE)</f>
        <v>Europe</v>
      </c>
    </row>
    <row r="1323" spans="1:8" x14ac:dyDescent="0.2">
      <c r="A1323" s="9" t="s">
        <v>350</v>
      </c>
      <c r="B1323" s="9" t="s">
        <v>362</v>
      </c>
      <c r="C1323" s="8" t="s">
        <v>51</v>
      </c>
      <c r="D1323" s="8">
        <v>8</v>
      </c>
      <c r="E1323" s="8">
        <f>_xlfn.XLOOKUP(D1323,Data!$K$2:$K$9,Data!$L$2:$L$9,0,0,1)</f>
        <v>0.5</v>
      </c>
      <c r="F1323" s="9" t="s">
        <v>46</v>
      </c>
      <c r="G1323" s="11">
        <f>E1323/_xlfn.XLOOKUP(A1323,Data!$A$1:$A$36,Data!$B$1:$B$36,0,0,1)</f>
        <v>2.7777777777777776E-2</v>
      </c>
      <c r="H1323" s="9" t="str">
        <f>VLOOKUP(F1323,[1]Data!F:G,2,FALSE)</f>
        <v>Asia</v>
      </c>
    </row>
    <row r="1324" spans="1:8" x14ac:dyDescent="0.2">
      <c r="A1324" s="9" t="s">
        <v>350</v>
      </c>
      <c r="B1324" s="9" t="s">
        <v>363</v>
      </c>
      <c r="C1324" s="8" t="s">
        <v>51</v>
      </c>
      <c r="D1324" s="8">
        <v>1</v>
      </c>
      <c r="E1324" s="8">
        <f>_xlfn.XLOOKUP(D1324,Data!$K$2:$K$9,Data!$L$2:$L$9,0,0,1)</f>
        <v>10</v>
      </c>
      <c r="F1324" s="9" t="s">
        <v>26</v>
      </c>
      <c r="G1324" s="11">
        <f>E1324/_xlfn.XLOOKUP(A1324,Data!$A$1:$A$36,Data!$B$1:$B$36,0,0,1)</f>
        <v>0.55555555555555558</v>
      </c>
      <c r="H1324" s="9" t="str">
        <f>VLOOKUP(F1324,[1]Data!F:G,2,FALSE)</f>
        <v>Europe</v>
      </c>
    </row>
    <row r="1325" spans="1:8" x14ac:dyDescent="0.2">
      <c r="A1325" s="9" t="s">
        <v>350</v>
      </c>
      <c r="B1325" s="9" t="s">
        <v>363</v>
      </c>
      <c r="C1325" s="8" t="s">
        <v>51</v>
      </c>
      <c r="D1325" s="8">
        <v>2</v>
      </c>
      <c r="E1325" s="8">
        <f>_xlfn.XLOOKUP(D1325,Data!$K$2:$K$9,Data!$L$2:$L$9,0,0,1)</f>
        <v>7</v>
      </c>
      <c r="F1325" s="9" t="s">
        <v>198</v>
      </c>
      <c r="G1325" s="11">
        <f>E1325/_xlfn.XLOOKUP(A1325,Data!$A$1:$A$36,Data!$B$1:$B$36,0,0,1)</f>
        <v>0.3888888888888889</v>
      </c>
      <c r="H1325" s="9" t="str">
        <f>VLOOKUP(F1325,[1]Data!F:G,2,FALSE)</f>
        <v>Europe</v>
      </c>
    </row>
    <row r="1326" spans="1:8" x14ac:dyDescent="0.2">
      <c r="A1326" s="9" t="s">
        <v>350</v>
      </c>
      <c r="B1326" s="9" t="s">
        <v>363</v>
      </c>
      <c r="C1326" s="8" t="s">
        <v>51</v>
      </c>
      <c r="D1326" s="8">
        <v>3</v>
      </c>
      <c r="E1326" s="8">
        <f>_xlfn.XLOOKUP(D1326,Data!$K$2:$K$9,Data!$L$2:$L$9,0,0,1)</f>
        <v>5</v>
      </c>
      <c r="F1326" s="9" t="s">
        <v>31</v>
      </c>
      <c r="G1326" s="11">
        <f>E1326/_xlfn.XLOOKUP(A1326,Data!$A$1:$A$36,Data!$B$1:$B$36,0,0,1)</f>
        <v>0.27777777777777779</v>
      </c>
      <c r="H1326" s="9" t="str">
        <f>VLOOKUP(F1326,[1]Data!F:G,2,FALSE)</f>
        <v>Europe</v>
      </c>
    </row>
    <row r="1327" spans="1:8" x14ac:dyDescent="0.2">
      <c r="A1327" s="9" t="s">
        <v>350</v>
      </c>
      <c r="B1327" s="9" t="s">
        <v>363</v>
      </c>
      <c r="C1327" s="8" t="s">
        <v>51</v>
      </c>
      <c r="D1327" s="8">
        <v>4</v>
      </c>
      <c r="E1327" s="8">
        <f>_xlfn.XLOOKUP(D1327,Data!$K$2:$K$9,Data!$L$2:$L$9,0,0,1)</f>
        <v>2.5</v>
      </c>
      <c r="F1327" s="9" t="s">
        <v>26</v>
      </c>
      <c r="G1327" s="11">
        <f>E1327/_xlfn.XLOOKUP(A1327,Data!$A$1:$A$36,Data!$B$1:$B$36,0,0,1)</f>
        <v>0.1388888888888889</v>
      </c>
      <c r="H1327" s="9" t="str">
        <f>VLOOKUP(F1327,[1]Data!F:G,2,FALSE)</f>
        <v>Europe</v>
      </c>
    </row>
    <row r="1328" spans="1:8" x14ac:dyDescent="0.2">
      <c r="A1328" s="9" t="s">
        <v>350</v>
      </c>
      <c r="B1328" s="9" t="s">
        <v>363</v>
      </c>
      <c r="C1328" s="8" t="s">
        <v>51</v>
      </c>
      <c r="D1328" s="8">
        <v>5</v>
      </c>
      <c r="E1328" s="8">
        <f>_xlfn.XLOOKUP(D1328,Data!$K$2:$K$9,Data!$L$2:$L$9,0,0,1)</f>
        <v>2</v>
      </c>
      <c r="F1328" s="9" t="s">
        <v>30</v>
      </c>
      <c r="G1328" s="11">
        <f>E1328/_xlfn.XLOOKUP(A1328,Data!$A$1:$A$36,Data!$B$1:$B$36,0,0,1)</f>
        <v>0.1111111111111111</v>
      </c>
      <c r="H1328" s="9" t="str">
        <f>VLOOKUP(F1328,[1]Data!F:G,2,FALSE)</f>
        <v>Europe</v>
      </c>
    </row>
    <row r="1329" spans="1:8" x14ac:dyDescent="0.2">
      <c r="A1329" s="9" t="s">
        <v>350</v>
      </c>
      <c r="B1329" s="9" t="s">
        <v>363</v>
      </c>
      <c r="C1329" s="8" t="s">
        <v>51</v>
      </c>
      <c r="D1329" s="8">
        <v>6</v>
      </c>
      <c r="E1329" s="8">
        <f>_xlfn.XLOOKUP(D1329,Data!$K$2:$K$9,Data!$L$2:$L$9,0,0,1)</f>
        <v>1.5</v>
      </c>
      <c r="F1329" s="9" t="s">
        <v>39</v>
      </c>
      <c r="G1329" s="11">
        <f>E1329/_xlfn.XLOOKUP(A1329,Data!$A$1:$A$36,Data!$B$1:$B$36,0,0,1)</f>
        <v>8.3333333333333329E-2</v>
      </c>
      <c r="H1329" s="9" t="str">
        <f>VLOOKUP(F1329,[1]Data!F:G,2,FALSE)</f>
        <v>Europe</v>
      </c>
    </row>
    <row r="1330" spans="1:8" x14ac:dyDescent="0.2">
      <c r="A1330" s="9" t="s">
        <v>350</v>
      </c>
      <c r="B1330" s="9" t="s">
        <v>363</v>
      </c>
      <c r="C1330" s="8" t="s">
        <v>51</v>
      </c>
      <c r="D1330" s="8">
        <v>7</v>
      </c>
      <c r="E1330" s="8">
        <f>_xlfn.XLOOKUP(D1330,Data!$K$2:$K$9,Data!$L$2:$L$9,0,0,1)</f>
        <v>1</v>
      </c>
      <c r="F1330" s="9" t="s">
        <v>17</v>
      </c>
      <c r="G1330" s="11">
        <f>E1330/_xlfn.XLOOKUP(A1330,Data!$A$1:$A$36,Data!$B$1:$B$36,0,0,1)</f>
        <v>5.5555555555555552E-2</v>
      </c>
      <c r="H1330" s="9" t="str">
        <f>VLOOKUP(F1330,[1]Data!F:G,2,FALSE)</f>
        <v>Asia</v>
      </c>
    </row>
    <row r="1331" spans="1:8" x14ac:dyDescent="0.2">
      <c r="A1331" s="9" t="s">
        <v>350</v>
      </c>
      <c r="B1331" s="9" t="s">
        <v>363</v>
      </c>
      <c r="C1331" s="8" t="s">
        <v>51</v>
      </c>
      <c r="D1331" s="8">
        <v>8</v>
      </c>
      <c r="E1331" s="8">
        <f>_xlfn.XLOOKUP(D1331,Data!$K$2:$K$9,Data!$L$2:$L$9,0,0,1)</f>
        <v>0.5</v>
      </c>
      <c r="F1331" s="9" t="s">
        <v>31</v>
      </c>
      <c r="G1331" s="11">
        <f>E1331/_xlfn.XLOOKUP(A1331,Data!$A$1:$A$36,Data!$B$1:$B$36,0,0,1)</f>
        <v>2.7777777777777776E-2</v>
      </c>
      <c r="H1331" s="9" t="str">
        <f>VLOOKUP(F1331,[1]Data!F:G,2,FALSE)</f>
        <v>Europe</v>
      </c>
    </row>
    <row r="1332" spans="1:8" x14ac:dyDescent="0.2">
      <c r="A1332" s="9" t="s">
        <v>350</v>
      </c>
      <c r="B1332" s="9" t="s">
        <v>359</v>
      </c>
      <c r="C1332" s="8" t="s">
        <v>51</v>
      </c>
      <c r="D1332" s="8">
        <v>1</v>
      </c>
      <c r="E1332" s="8">
        <f>_xlfn.XLOOKUP(D1332,Data!$K$2:$K$9,Data!$L$2:$L$9,0,0,1)</f>
        <v>10</v>
      </c>
      <c r="F1332" s="9" t="s">
        <v>27</v>
      </c>
      <c r="G1332" s="11">
        <f>E1332/_xlfn.XLOOKUP(A1332,Data!$A$1:$A$36,Data!$B$1:$B$36,0,0,1)</f>
        <v>0.55555555555555558</v>
      </c>
      <c r="H1332" s="9" t="str">
        <f>VLOOKUP(F1332,[1]Data!F:G,2,FALSE)</f>
        <v>Europe</v>
      </c>
    </row>
    <row r="1333" spans="1:8" x14ac:dyDescent="0.2">
      <c r="A1333" s="9" t="s">
        <v>350</v>
      </c>
      <c r="B1333" s="9" t="s">
        <v>359</v>
      </c>
      <c r="C1333" s="8" t="s">
        <v>51</v>
      </c>
      <c r="D1333" s="8">
        <v>2</v>
      </c>
      <c r="E1333" s="8">
        <f>_xlfn.XLOOKUP(D1333,Data!$K$2:$K$9,Data!$L$2:$L$9,0,0,1)</f>
        <v>7</v>
      </c>
      <c r="F1333" s="9" t="s">
        <v>282</v>
      </c>
      <c r="G1333" s="11">
        <f>E1333/_xlfn.XLOOKUP(A1333,Data!$A$1:$A$36,Data!$B$1:$B$36,0,0,1)</f>
        <v>0.3888888888888889</v>
      </c>
      <c r="H1333" s="9" t="str">
        <f>VLOOKUP(F1333,[1]Data!F:G,2,FALSE)</f>
        <v>Europe</v>
      </c>
    </row>
    <row r="1334" spans="1:8" x14ac:dyDescent="0.2">
      <c r="A1334" s="9" t="s">
        <v>350</v>
      </c>
      <c r="B1334" s="9" t="s">
        <v>359</v>
      </c>
      <c r="C1334" s="8" t="s">
        <v>51</v>
      </c>
      <c r="D1334" s="8">
        <v>3</v>
      </c>
      <c r="E1334" s="8">
        <f>_xlfn.XLOOKUP(D1334,Data!$K$2:$K$9,Data!$L$2:$L$9,0,0,1)</f>
        <v>5</v>
      </c>
      <c r="F1334" s="42" t="s">
        <v>14</v>
      </c>
      <c r="G1334" s="11">
        <f>E1334/_xlfn.XLOOKUP(A1334,Data!$A$1:$A$36,Data!$B$1:$B$36,0,0,1)</f>
        <v>0.27777777777777779</v>
      </c>
      <c r="H1334" s="9" t="str">
        <f>VLOOKUP(F1334,[1]Data!F:G,2,FALSE)</f>
        <v>North America</v>
      </c>
    </row>
    <row r="1335" spans="1:8" x14ac:dyDescent="0.2">
      <c r="A1335" s="9" t="s">
        <v>350</v>
      </c>
      <c r="B1335" s="9" t="s">
        <v>359</v>
      </c>
      <c r="C1335" s="8" t="s">
        <v>51</v>
      </c>
      <c r="D1335" s="8">
        <v>4</v>
      </c>
      <c r="E1335" s="8">
        <f>_xlfn.XLOOKUP(D1335,Data!$K$2:$K$9,Data!$L$2:$L$9,0,0,1)</f>
        <v>2.5</v>
      </c>
      <c r="F1335" s="9" t="s">
        <v>17</v>
      </c>
      <c r="G1335" s="11">
        <f>E1335/_xlfn.XLOOKUP(A1335,Data!$A$1:$A$36,Data!$B$1:$B$36,0,0,1)</f>
        <v>0.1388888888888889</v>
      </c>
      <c r="H1335" s="9" t="str">
        <f>VLOOKUP(F1335,[1]Data!F:G,2,FALSE)</f>
        <v>Asia</v>
      </c>
    </row>
    <row r="1336" spans="1:8" x14ac:dyDescent="0.2">
      <c r="A1336" s="9" t="s">
        <v>350</v>
      </c>
      <c r="B1336" s="9" t="s">
        <v>359</v>
      </c>
      <c r="C1336" s="8" t="s">
        <v>51</v>
      </c>
      <c r="D1336" s="8">
        <v>5</v>
      </c>
      <c r="E1336" s="8">
        <f>_xlfn.XLOOKUP(D1336,Data!$K$2:$K$9,Data!$L$2:$L$9,0,0,1)</f>
        <v>2</v>
      </c>
      <c r="F1336" s="9" t="s">
        <v>279</v>
      </c>
      <c r="G1336" s="11">
        <f>E1336/_xlfn.XLOOKUP(A1336,Data!$A$1:$A$36,Data!$B$1:$B$36,0,0,1)</f>
        <v>0.1111111111111111</v>
      </c>
      <c r="H1336" s="9" t="str">
        <f>VLOOKUP(F1336,[1]Data!F:G,2,FALSE)</f>
        <v>Europe</v>
      </c>
    </row>
    <row r="1337" spans="1:8" x14ac:dyDescent="0.2">
      <c r="A1337" s="9" t="s">
        <v>350</v>
      </c>
      <c r="B1337" s="9" t="s">
        <v>359</v>
      </c>
      <c r="C1337" s="8" t="s">
        <v>51</v>
      </c>
      <c r="D1337" s="8">
        <v>6</v>
      </c>
      <c r="E1337" s="8">
        <f>_xlfn.XLOOKUP(D1337,Data!$K$2:$K$9,Data!$L$2:$L$9,0,0,1)</f>
        <v>1.5</v>
      </c>
      <c r="F1337" s="9" t="s">
        <v>32</v>
      </c>
      <c r="G1337" s="11">
        <f>E1337/_xlfn.XLOOKUP(A1337,Data!$A$1:$A$36,Data!$B$1:$B$36,0,0,1)</f>
        <v>8.3333333333333329E-2</v>
      </c>
      <c r="H1337" s="9" t="str">
        <f>VLOOKUP(F1337,[1]Data!F:G,2,FALSE)</f>
        <v>Asia</v>
      </c>
    </row>
    <row r="1338" spans="1:8" x14ac:dyDescent="0.2">
      <c r="A1338" s="9" t="s">
        <v>350</v>
      </c>
      <c r="B1338" s="9" t="s">
        <v>359</v>
      </c>
      <c r="C1338" s="8" t="s">
        <v>51</v>
      </c>
      <c r="D1338" s="8">
        <v>7</v>
      </c>
      <c r="E1338" s="8">
        <f>_xlfn.XLOOKUP(D1338,Data!$K$2:$K$9,Data!$L$2:$L$9,0,0,1)</f>
        <v>1</v>
      </c>
      <c r="F1338" s="9" t="s">
        <v>71</v>
      </c>
      <c r="G1338" s="11">
        <f>E1338/_xlfn.XLOOKUP(A1338,Data!$A$1:$A$36,Data!$B$1:$B$36,0,0,1)</f>
        <v>5.5555555555555552E-2</v>
      </c>
      <c r="H1338" s="9" t="str">
        <f>VLOOKUP(F1338,[1]Data!F:G,2,FALSE)</f>
        <v>Oceania</v>
      </c>
    </row>
    <row r="1339" spans="1:8" x14ac:dyDescent="0.2">
      <c r="A1339" s="9" t="s">
        <v>350</v>
      </c>
      <c r="B1339" s="9" t="s">
        <v>359</v>
      </c>
      <c r="C1339" s="8" t="s">
        <v>51</v>
      </c>
      <c r="D1339" s="8">
        <v>8</v>
      </c>
      <c r="E1339" s="8">
        <f>_xlfn.XLOOKUP(D1339,Data!$K$2:$K$9,Data!$L$2:$L$9,0,0,1)</f>
        <v>0.5</v>
      </c>
      <c r="F1339" s="9" t="s">
        <v>17</v>
      </c>
      <c r="G1339" s="11">
        <f>E1339/_xlfn.XLOOKUP(A1339,Data!$A$1:$A$36,Data!$B$1:$B$36,0,0,1)</f>
        <v>2.7777777777777776E-2</v>
      </c>
      <c r="H1339" s="9" t="str">
        <f>VLOOKUP(F1339,[1]Data!F:G,2,FALSE)</f>
        <v>Asia</v>
      </c>
    </row>
    <row r="1340" spans="1:8" x14ac:dyDescent="0.2">
      <c r="A1340" s="9" t="s">
        <v>364</v>
      </c>
      <c r="B1340" s="9" t="s">
        <v>252</v>
      </c>
      <c r="C1340" s="8" t="s">
        <v>8</v>
      </c>
      <c r="D1340" s="8">
        <v>1</v>
      </c>
      <c r="E1340" s="8">
        <f>_xlfn.XLOOKUP(D1340,Data!$K$2:$K$9,Data!$L$2:$L$9,0,0,1)</f>
        <v>10</v>
      </c>
      <c r="F1340" s="9" t="s">
        <v>54</v>
      </c>
      <c r="G1340" s="11">
        <f>E1340/_xlfn.XLOOKUP(A1340,Data!$A$1:$A$36,Data!$B$1:$B$36,0,0,1)</f>
        <v>5</v>
      </c>
      <c r="H1340" s="9" t="str">
        <f>VLOOKUP(F1340,[1]Data!F:G,2,FALSE)</f>
        <v>Europe</v>
      </c>
    </row>
    <row r="1341" spans="1:8" x14ac:dyDescent="0.2">
      <c r="A1341" s="9" t="s">
        <v>364</v>
      </c>
      <c r="B1341" s="9" t="s">
        <v>252</v>
      </c>
      <c r="C1341" s="8" t="s">
        <v>8</v>
      </c>
      <c r="D1341" s="8">
        <v>2</v>
      </c>
      <c r="E1341" s="8">
        <f>_xlfn.XLOOKUP(D1341,Data!$K$2:$K$9,Data!$L$2:$L$9,0,0,1)</f>
        <v>7</v>
      </c>
      <c r="F1341" s="9" t="s">
        <v>26</v>
      </c>
      <c r="G1341" s="11">
        <f>E1341/_xlfn.XLOOKUP(A1341,Data!$A$1:$A$36,Data!$B$1:$B$36,0,0,1)</f>
        <v>3.5</v>
      </c>
      <c r="H1341" s="9" t="str">
        <f>VLOOKUP(F1341,[1]Data!F:G,2,FALSE)</f>
        <v>Europe</v>
      </c>
    </row>
    <row r="1342" spans="1:8" x14ac:dyDescent="0.2">
      <c r="A1342" s="9" t="s">
        <v>364</v>
      </c>
      <c r="B1342" s="9" t="s">
        <v>252</v>
      </c>
      <c r="C1342" s="8" t="s">
        <v>8</v>
      </c>
      <c r="D1342" s="8">
        <v>3</v>
      </c>
      <c r="E1342" s="8">
        <f>_xlfn.XLOOKUP(D1342,Data!$K$2:$K$9,Data!$L$2:$L$9,0,0,1)</f>
        <v>5</v>
      </c>
      <c r="F1342" s="9" t="s">
        <v>42</v>
      </c>
      <c r="G1342" s="11">
        <f>E1342/_xlfn.XLOOKUP(A1342,Data!$A$1:$A$36,Data!$B$1:$B$36,0,0,1)</f>
        <v>2.5</v>
      </c>
      <c r="H1342" s="9" t="str">
        <f>VLOOKUP(F1342,[1]Data!F:G,2,FALSE)</f>
        <v>Europe</v>
      </c>
    </row>
    <row r="1343" spans="1:8" x14ac:dyDescent="0.2">
      <c r="A1343" s="9" t="s">
        <v>364</v>
      </c>
      <c r="B1343" s="9" t="s">
        <v>252</v>
      </c>
      <c r="C1343" s="8" t="s">
        <v>8</v>
      </c>
      <c r="D1343" s="8">
        <v>4</v>
      </c>
      <c r="E1343" s="8">
        <f>_xlfn.XLOOKUP(D1343,Data!$K$2:$K$9,Data!$L$2:$L$9,0,0,1)</f>
        <v>2.5</v>
      </c>
      <c r="F1343" s="9" t="s">
        <v>39</v>
      </c>
      <c r="G1343" s="11">
        <f>E1343/_xlfn.XLOOKUP(A1343,Data!$A$1:$A$36,Data!$B$1:$B$36,0,0,1)</f>
        <v>1.25</v>
      </c>
      <c r="H1343" s="9" t="str">
        <f>VLOOKUP(F1343,[1]Data!F:G,2,FALSE)</f>
        <v>Europe</v>
      </c>
    </row>
    <row r="1344" spans="1:8" x14ac:dyDescent="0.2">
      <c r="A1344" s="9" t="s">
        <v>364</v>
      </c>
      <c r="B1344" s="9" t="s">
        <v>252</v>
      </c>
      <c r="C1344" s="8" t="s">
        <v>8</v>
      </c>
      <c r="D1344" s="8">
        <v>5</v>
      </c>
      <c r="E1344" s="8">
        <f>_xlfn.XLOOKUP(D1344,Data!$K$2:$K$9,Data!$L$2:$L$9,0,0,1)</f>
        <v>2</v>
      </c>
      <c r="F1344" s="9" t="s">
        <v>22</v>
      </c>
      <c r="G1344" s="11">
        <f>E1344/_xlfn.XLOOKUP(A1344,Data!$A$1:$A$36,Data!$B$1:$B$36,0,0,1)</f>
        <v>1</v>
      </c>
      <c r="H1344" s="9" t="str">
        <f>VLOOKUP(F1344,[1]Data!F:G,2,FALSE)</f>
        <v>Africa</v>
      </c>
    </row>
    <row r="1345" spans="1:8" x14ac:dyDescent="0.2">
      <c r="A1345" s="9" t="s">
        <v>364</v>
      </c>
      <c r="B1345" s="9" t="s">
        <v>252</v>
      </c>
      <c r="C1345" s="8" t="s">
        <v>8</v>
      </c>
      <c r="D1345" s="8">
        <v>6</v>
      </c>
      <c r="E1345" s="8">
        <f>_xlfn.XLOOKUP(D1345,Data!$K$2:$K$9,Data!$L$2:$L$9,0,0,1)</f>
        <v>1.5</v>
      </c>
      <c r="F1345" s="9" t="s">
        <v>144</v>
      </c>
      <c r="G1345" s="11">
        <f>E1345/_xlfn.XLOOKUP(A1345,Data!$A$1:$A$36,Data!$B$1:$B$36,0,0,1)</f>
        <v>0.75</v>
      </c>
      <c r="H1345" s="9" t="str">
        <f>VLOOKUP(F1345,[1]Data!F:G,2,FALSE)</f>
        <v>Europe</v>
      </c>
    </row>
    <row r="1346" spans="1:8" x14ac:dyDescent="0.2">
      <c r="A1346" s="9" t="s">
        <v>364</v>
      </c>
      <c r="B1346" s="9" t="s">
        <v>252</v>
      </c>
      <c r="C1346" s="8" t="s">
        <v>8</v>
      </c>
      <c r="D1346" s="8">
        <v>7</v>
      </c>
      <c r="E1346" s="8">
        <f>_xlfn.XLOOKUP(D1346,Data!$K$2:$K$9,Data!$L$2:$L$9,0,0,1)</f>
        <v>1</v>
      </c>
      <c r="F1346" s="9" t="s">
        <v>127</v>
      </c>
      <c r="G1346" s="11">
        <f>E1346/_xlfn.XLOOKUP(A1346,Data!$A$1:$A$36,Data!$B$1:$B$36,0,0,1)</f>
        <v>0.5</v>
      </c>
      <c r="H1346" s="9" t="str">
        <f>VLOOKUP(F1346,[1]Data!F:G,2,FALSE)</f>
        <v>Europe</v>
      </c>
    </row>
    <row r="1347" spans="1:8" x14ac:dyDescent="0.2">
      <c r="A1347" s="9" t="s">
        <v>364</v>
      </c>
      <c r="B1347" s="9" t="s">
        <v>252</v>
      </c>
      <c r="C1347" s="8" t="s">
        <v>8</v>
      </c>
      <c r="D1347" s="8">
        <v>8</v>
      </c>
      <c r="E1347" s="8">
        <f>_xlfn.XLOOKUP(D1347,Data!$K$2:$K$9,Data!$L$2:$L$9,0,0,1)</f>
        <v>0.5</v>
      </c>
      <c r="F1347" s="9" t="s">
        <v>25</v>
      </c>
      <c r="G1347" s="11">
        <f>E1347/_xlfn.XLOOKUP(A1347,Data!$A$1:$A$36,Data!$B$1:$B$36,0,0,1)</f>
        <v>0.25</v>
      </c>
      <c r="H1347" s="9" t="str">
        <f>VLOOKUP(F1347,[1]Data!F:G,2,FALSE)</f>
        <v>Europe</v>
      </c>
    </row>
    <row r="1348" spans="1:8" x14ac:dyDescent="0.2">
      <c r="A1348" s="9" t="s">
        <v>364</v>
      </c>
      <c r="B1348" s="9" t="s">
        <v>253</v>
      </c>
      <c r="C1348" s="8" t="s">
        <v>51</v>
      </c>
      <c r="D1348" s="8">
        <v>1</v>
      </c>
      <c r="E1348" s="8">
        <f>_xlfn.XLOOKUP(D1348,Data!$K$2:$K$9,Data!$L$2:$L$9,0,0,1)</f>
        <v>10</v>
      </c>
      <c r="F1348" s="9" t="s">
        <v>144</v>
      </c>
      <c r="G1348" s="11">
        <f>E1348/_xlfn.XLOOKUP(A1348,Data!$A$1:$A$36,Data!$B$1:$B$36,0,0,1)</f>
        <v>5</v>
      </c>
      <c r="H1348" s="9" t="str">
        <f>VLOOKUP(F1348,[1]Data!F:G,2,FALSE)</f>
        <v>Europe</v>
      </c>
    </row>
    <row r="1349" spans="1:8" x14ac:dyDescent="0.2">
      <c r="A1349" s="9" t="s">
        <v>364</v>
      </c>
      <c r="B1349" s="9" t="s">
        <v>253</v>
      </c>
      <c r="C1349" s="8" t="s">
        <v>51</v>
      </c>
      <c r="D1349" s="8">
        <v>2</v>
      </c>
      <c r="E1349" s="8">
        <f>_xlfn.XLOOKUP(D1349,Data!$K$2:$K$9,Data!$L$2:$L$9,0,0,1)</f>
        <v>7</v>
      </c>
      <c r="F1349" s="9" t="s">
        <v>25</v>
      </c>
      <c r="G1349" s="11">
        <f>E1349/_xlfn.XLOOKUP(A1349,Data!$A$1:$A$36,Data!$B$1:$B$36,0,0,1)</f>
        <v>3.5</v>
      </c>
      <c r="H1349" s="9" t="str">
        <f>VLOOKUP(F1349,[1]Data!F:G,2,FALSE)</f>
        <v>Europe</v>
      </c>
    </row>
    <row r="1350" spans="1:8" x14ac:dyDescent="0.2">
      <c r="A1350" s="9" t="s">
        <v>364</v>
      </c>
      <c r="B1350" s="9" t="s">
        <v>253</v>
      </c>
      <c r="C1350" s="8" t="s">
        <v>51</v>
      </c>
      <c r="D1350" s="8">
        <v>3</v>
      </c>
      <c r="E1350" s="8">
        <f>_xlfn.XLOOKUP(D1350,Data!$K$2:$K$9,Data!$L$2:$L$9,0,0,1)</f>
        <v>5</v>
      </c>
      <c r="F1350" s="9" t="s">
        <v>54</v>
      </c>
      <c r="G1350" s="11">
        <f>E1350/_xlfn.XLOOKUP(A1350,Data!$A$1:$A$36,Data!$B$1:$B$36,0,0,1)</f>
        <v>2.5</v>
      </c>
      <c r="H1350" s="9" t="str">
        <f>VLOOKUP(F1350,[1]Data!F:G,2,FALSE)</f>
        <v>Europe</v>
      </c>
    </row>
    <row r="1351" spans="1:8" x14ac:dyDescent="0.2">
      <c r="A1351" s="9" t="s">
        <v>364</v>
      </c>
      <c r="B1351" s="9" t="s">
        <v>253</v>
      </c>
      <c r="C1351" s="8" t="s">
        <v>51</v>
      </c>
      <c r="D1351" s="8">
        <v>4</v>
      </c>
      <c r="E1351" s="8">
        <f>_xlfn.XLOOKUP(D1351,Data!$K$2:$K$9,Data!$L$2:$L$9,0,0,1)</f>
        <v>2.5</v>
      </c>
      <c r="F1351" s="9" t="s">
        <v>127</v>
      </c>
      <c r="G1351" s="11">
        <f>E1351/_xlfn.XLOOKUP(A1351,Data!$A$1:$A$36,Data!$B$1:$B$36,0,0,1)</f>
        <v>1.25</v>
      </c>
      <c r="H1351" s="9" t="str">
        <f>VLOOKUP(F1351,[1]Data!F:G,2,FALSE)</f>
        <v>Europe</v>
      </c>
    </row>
    <row r="1352" spans="1:8" x14ac:dyDescent="0.2">
      <c r="A1352" s="9" t="s">
        <v>364</v>
      </c>
      <c r="B1352" s="9" t="s">
        <v>253</v>
      </c>
      <c r="C1352" s="8" t="s">
        <v>51</v>
      </c>
      <c r="D1352" s="8">
        <v>5</v>
      </c>
      <c r="E1352" s="8">
        <f>_xlfn.XLOOKUP(D1352,Data!$K$2:$K$9,Data!$L$2:$L$9,0,0,1)</f>
        <v>2</v>
      </c>
      <c r="F1352" s="9" t="s">
        <v>38</v>
      </c>
      <c r="G1352" s="11">
        <f>E1352/_xlfn.XLOOKUP(A1352,Data!$A$1:$A$36,Data!$B$1:$B$36,0,0,1)</f>
        <v>1</v>
      </c>
      <c r="H1352" s="9" t="str">
        <f>VLOOKUP(F1352,[1]Data!F:G,2,FALSE)</f>
        <v>Europe</v>
      </c>
    </row>
    <row r="1353" spans="1:8" x14ac:dyDescent="0.2">
      <c r="A1353" s="9" t="s">
        <v>364</v>
      </c>
      <c r="B1353" s="9" t="s">
        <v>253</v>
      </c>
      <c r="C1353" s="8" t="s">
        <v>51</v>
      </c>
      <c r="D1353" s="8">
        <v>6</v>
      </c>
      <c r="E1353" s="8">
        <f>_xlfn.XLOOKUP(D1353,Data!$K$2:$K$9,Data!$L$2:$L$9,0,0,1)</f>
        <v>1.5</v>
      </c>
      <c r="F1353" s="9" t="s">
        <v>143</v>
      </c>
      <c r="G1353" s="11">
        <f>E1353/_xlfn.XLOOKUP(A1353,Data!$A$1:$A$36,Data!$B$1:$B$36,0,0,1)</f>
        <v>0.75</v>
      </c>
      <c r="H1353" s="9" t="str">
        <f>VLOOKUP(F1353,[1]Data!F:G,2,FALSE)</f>
        <v>Europe</v>
      </c>
    </row>
    <row r="1354" spans="1:8" x14ac:dyDescent="0.2">
      <c r="A1354" s="9" t="s">
        <v>364</v>
      </c>
      <c r="B1354" s="9" t="s">
        <v>253</v>
      </c>
      <c r="C1354" s="8" t="s">
        <v>51</v>
      </c>
      <c r="D1354" s="8">
        <v>7</v>
      </c>
      <c r="E1354" s="8">
        <f>_xlfn.XLOOKUP(D1354,Data!$K$2:$K$9,Data!$L$2:$L$9,0,0,1)</f>
        <v>1</v>
      </c>
      <c r="F1354" s="9" t="s">
        <v>13</v>
      </c>
      <c r="G1354" s="11">
        <f>E1354/_xlfn.XLOOKUP(A1354,Data!$A$1:$A$36,Data!$B$1:$B$36,0,0,1)</f>
        <v>0.5</v>
      </c>
      <c r="H1354" s="9" t="str">
        <f>VLOOKUP(F1354,[1]Data!F:G,2,FALSE)</f>
        <v>South America</v>
      </c>
    </row>
    <row r="1355" spans="1:8" x14ac:dyDescent="0.2">
      <c r="A1355" s="9" t="s">
        <v>364</v>
      </c>
      <c r="B1355" s="9" t="s">
        <v>253</v>
      </c>
      <c r="C1355" s="8" t="s">
        <v>51</v>
      </c>
      <c r="D1355" s="8">
        <v>8</v>
      </c>
      <c r="E1355" s="8">
        <f>_xlfn.XLOOKUP(D1355,Data!$K$2:$K$9,Data!$L$2:$L$9,0,0,1)</f>
        <v>0.5</v>
      </c>
      <c r="F1355" s="9" t="s">
        <v>26</v>
      </c>
      <c r="G1355" s="11">
        <f>E1355/_xlfn.XLOOKUP(A1355,Data!$A$1:$A$36,Data!$B$1:$B$36,0,0,1)</f>
        <v>0.25</v>
      </c>
      <c r="H1355" s="9" t="str">
        <f>VLOOKUP(F1355,[1]Data!F:G,2,FALSE)</f>
        <v>Europe</v>
      </c>
    </row>
    <row r="1356" spans="1:8" x14ac:dyDescent="0.2">
      <c r="A1356" s="9" t="s">
        <v>365</v>
      </c>
      <c r="B1356" s="9" t="s">
        <v>366</v>
      </c>
      <c r="C1356" s="8" t="s">
        <v>8</v>
      </c>
      <c r="D1356" s="8">
        <v>1</v>
      </c>
      <c r="E1356" s="8">
        <f>_xlfn.XLOOKUP(D1356,Data!$K$2:$K$9,Data!$L$2:$L$9,0,0,1)</f>
        <v>10</v>
      </c>
      <c r="F1356" s="9" t="s">
        <v>33</v>
      </c>
      <c r="G1356" s="11">
        <f>E1356/_xlfn.XLOOKUP(A1356,Data!$A$1:$A$36,Data!$B$1:$B$36,0,0,1)</f>
        <v>0.66666666666666663</v>
      </c>
      <c r="H1356" s="9" t="str">
        <f>VLOOKUP(F1356,[1]Data!F:G,2,FALSE)</f>
        <v>Asia</v>
      </c>
    </row>
    <row r="1357" spans="1:8" x14ac:dyDescent="0.2">
      <c r="A1357" s="9" t="s">
        <v>365</v>
      </c>
      <c r="B1357" s="9" t="s">
        <v>366</v>
      </c>
      <c r="C1357" s="8" t="s">
        <v>8</v>
      </c>
      <c r="D1357" s="8">
        <v>2</v>
      </c>
      <c r="E1357" s="8">
        <f>_xlfn.XLOOKUP(D1357,Data!$K$2:$K$9,Data!$L$2:$L$9,0,0,1)</f>
        <v>7</v>
      </c>
      <c r="F1357" s="9" t="s">
        <v>25</v>
      </c>
      <c r="G1357" s="11">
        <f>E1357/_xlfn.XLOOKUP(A1357,Data!$A$1:$A$36,Data!$B$1:$B$36,0,0,1)</f>
        <v>0.46666666666666667</v>
      </c>
      <c r="H1357" s="9" t="str">
        <f>VLOOKUP(F1357,[1]Data!F:G,2,FALSE)</f>
        <v>Europe</v>
      </c>
    </row>
    <row r="1358" spans="1:8" x14ac:dyDescent="0.2">
      <c r="A1358" s="9" t="s">
        <v>365</v>
      </c>
      <c r="B1358" s="9" t="s">
        <v>366</v>
      </c>
      <c r="C1358" s="8" t="s">
        <v>8</v>
      </c>
      <c r="D1358" s="8">
        <v>3</v>
      </c>
      <c r="E1358" s="8">
        <f>_xlfn.XLOOKUP(D1358,Data!$K$2:$K$9,Data!$L$2:$L$9,0,0,1)</f>
        <v>5</v>
      </c>
      <c r="F1358" s="9" t="s">
        <v>32</v>
      </c>
      <c r="G1358" s="11">
        <f>E1358/_xlfn.XLOOKUP(A1358,Data!$A$1:$A$36,Data!$B$1:$B$36,0,0,1)</f>
        <v>0.33333333333333331</v>
      </c>
      <c r="H1358" s="9" t="str">
        <f>VLOOKUP(F1358,[1]Data!F:G,2,FALSE)</f>
        <v>Asia</v>
      </c>
    </row>
    <row r="1359" spans="1:8" x14ac:dyDescent="0.2">
      <c r="A1359" s="9" t="s">
        <v>365</v>
      </c>
      <c r="B1359" s="9" t="s">
        <v>366</v>
      </c>
      <c r="C1359" s="8" t="s">
        <v>8</v>
      </c>
      <c r="D1359" s="8">
        <v>3</v>
      </c>
      <c r="E1359" s="8">
        <f>_xlfn.XLOOKUP(D1359,Data!$K$2:$K$9,Data!$L$2:$L$9,0,0,1)</f>
        <v>5</v>
      </c>
      <c r="F1359" s="9" t="s">
        <v>42</v>
      </c>
      <c r="G1359" s="11">
        <f>E1359/_xlfn.XLOOKUP(A1359,Data!$A$1:$A$36,Data!$B$1:$B$36,0,0,1)</f>
        <v>0.33333333333333331</v>
      </c>
      <c r="H1359" s="9" t="str">
        <f>VLOOKUP(F1359,[1]Data!F:G,2,FALSE)</f>
        <v>Europe</v>
      </c>
    </row>
    <row r="1360" spans="1:8" x14ac:dyDescent="0.2">
      <c r="A1360" s="9" t="s">
        <v>365</v>
      </c>
      <c r="B1360" s="9" t="s">
        <v>366</v>
      </c>
      <c r="C1360" s="8" t="s">
        <v>8</v>
      </c>
      <c r="D1360" s="8">
        <v>5</v>
      </c>
      <c r="E1360" s="8">
        <f>_xlfn.XLOOKUP(D1360,Data!$K$2:$K$9,Data!$L$2:$L$9,0,0,1)</f>
        <v>2</v>
      </c>
      <c r="F1360" s="9" t="s">
        <v>215</v>
      </c>
      <c r="G1360" s="11">
        <f>E1360/_xlfn.XLOOKUP(A1360,Data!$A$1:$A$36,Data!$B$1:$B$36,0,0,1)</f>
        <v>0.13333333333333333</v>
      </c>
      <c r="H1360" s="9" t="str">
        <f>VLOOKUP(F1360,[1]Data!F:G,2,FALSE)</f>
        <v>Europe</v>
      </c>
    </row>
    <row r="1361" spans="1:8" x14ac:dyDescent="0.2">
      <c r="A1361" s="9" t="s">
        <v>365</v>
      </c>
      <c r="B1361" s="9" t="s">
        <v>366</v>
      </c>
      <c r="C1361" s="8" t="s">
        <v>8</v>
      </c>
      <c r="D1361" s="8">
        <v>6</v>
      </c>
      <c r="E1361" s="8">
        <f>_xlfn.XLOOKUP(D1361,Data!$K$2:$K$9,Data!$L$2:$L$9,0,0,1)</f>
        <v>1.5</v>
      </c>
      <c r="F1361" s="9" t="s">
        <v>43</v>
      </c>
      <c r="G1361" s="11">
        <f>E1361/_xlfn.XLOOKUP(A1361,Data!$A$1:$A$36,Data!$B$1:$B$36,0,0,1)</f>
        <v>0.1</v>
      </c>
      <c r="H1361" s="9" t="str">
        <f>VLOOKUP(F1361,[1]Data!F:G,2,FALSE)</f>
        <v>Europe</v>
      </c>
    </row>
    <row r="1362" spans="1:8" x14ac:dyDescent="0.2">
      <c r="A1362" s="9" t="s">
        <v>365</v>
      </c>
      <c r="B1362" s="9" t="s">
        <v>366</v>
      </c>
      <c r="C1362" s="8" t="s">
        <v>8</v>
      </c>
      <c r="D1362" s="8">
        <v>7</v>
      </c>
      <c r="E1362" s="8">
        <f>_xlfn.XLOOKUP(D1362,Data!$K$2:$K$9,Data!$L$2:$L$9,0,0,1)</f>
        <v>1</v>
      </c>
      <c r="F1362" s="9" t="s">
        <v>18</v>
      </c>
      <c r="G1362" s="11">
        <f>E1362/_xlfn.XLOOKUP(A1362,Data!$A$1:$A$36,Data!$B$1:$B$36,0,0,1)</f>
        <v>6.6666666666666666E-2</v>
      </c>
      <c r="H1362" s="9" t="str">
        <f>VLOOKUP(F1362,[1]Data!F:G,2,FALSE)</f>
        <v>Asia</v>
      </c>
    </row>
    <row r="1363" spans="1:8" x14ac:dyDescent="0.2">
      <c r="A1363" s="9" t="s">
        <v>365</v>
      </c>
      <c r="B1363" s="9" t="s">
        <v>366</v>
      </c>
      <c r="C1363" s="8" t="s">
        <v>8</v>
      </c>
      <c r="D1363" s="8">
        <v>8</v>
      </c>
      <c r="E1363" s="8">
        <f>_xlfn.XLOOKUP(D1363,Data!$K$2:$K$9,Data!$L$2:$L$9,0,0,1)</f>
        <v>0.5</v>
      </c>
      <c r="F1363" s="9" t="s">
        <v>41</v>
      </c>
      <c r="G1363" s="11">
        <f>E1363/_xlfn.XLOOKUP(A1363,Data!$A$1:$A$36,Data!$B$1:$B$36,0,0,1)</f>
        <v>3.3333333333333333E-2</v>
      </c>
      <c r="H1363" s="9" t="str">
        <f>VLOOKUP(F1363,[1]Data!F:G,2,FALSE)</f>
        <v>Asia</v>
      </c>
    </row>
    <row r="1364" spans="1:8" x14ac:dyDescent="0.2">
      <c r="A1364" s="9" t="s">
        <v>365</v>
      </c>
      <c r="B1364" s="9" t="s">
        <v>367</v>
      </c>
      <c r="C1364" s="8" t="s">
        <v>8</v>
      </c>
      <c r="D1364" s="8">
        <v>1</v>
      </c>
      <c r="E1364" s="8">
        <f>_xlfn.XLOOKUP(D1364,Data!$K$2:$K$9,Data!$L$2:$L$9,0,0,1)</f>
        <v>10</v>
      </c>
      <c r="F1364" s="9" t="s">
        <v>32</v>
      </c>
      <c r="G1364" s="11">
        <f>E1364/_xlfn.XLOOKUP(A1364,Data!$A$1:$A$36,Data!$B$1:$B$36,0,0,1)</f>
        <v>0.66666666666666663</v>
      </c>
      <c r="H1364" s="9" t="str">
        <f>VLOOKUP(F1364,[1]Data!F:G,2,FALSE)</f>
        <v>Asia</v>
      </c>
    </row>
    <row r="1365" spans="1:8" x14ac:dyDescent="0.2">
      <c r="A1365" s="9" t="s">
        <v>365</v>
      </c>
      <c r="B1365" s="9" t="s">
        <v>367</v>
      </c>
      <c r="C1365" s="8" t="s">
        <v>8</v>
      </c>
      <c r="D1365" s="8">
        <v>2</v>
      </c>
      <c r="E1365" s="8">
        <f>_xlfn.XLOOKUP(D1365,Data!$K$2:$K$9,Data!$L$2:$L$9,0,0,1)</f>
        <v>7</v>
      </c>
      <c r="F1365" s="9" t="s">
        <v>13</v>
      </c>
      <c r="G1365" s="11">
        <f>E1365/_xlfn.XLOOKUP(A1365,Data!$A$1:$A$36,Data!$B$1:$B$36,0,0,1)</f>
        <v>0.46666666666666667</v>
      </c>
      <c r="H1365" s="9" t="str">
        <f>VLOOKUP(F1365,[1]Data!F:G,2,FALSE)</f>
        <v>South America</v>
      </c>
    </row>
    <row r="1366" spans="1:8" x14ac:dyDescent="0.2">
      <c r="A1366" s="9" t="s">
        <v>365</v>
      </c>
      <c r="B1366" s="9" t="s">
        <v>367</v>
      </c>
      <c r="C1366" s="8" t="s">
        <v>8</v>
      </c>
      <c r="D1366" s="8">
        <v>3</v>
      </c>
      <c r="E1366" s="8">
        <f>_xlfn.XLOOKUP(D1366,Data!$K$2:$K$9,Data!$L$2:$L$9,0,0,1)</f>
        <v>5</v>
      </c>
      <c r="F1366" s="9" t="s">
        <v>33</v>
      </c>
      <c r="G1366" s="11">
        <f>E1366/_xlfn.XLOOKUP(A1366,Data!$A$1:$A$36,Data!$B$1:$B$36,0,0,1)</f>
        <v>0.33333333333333331</v>
      </c>
      <c r="H1366" s="9" t="str">
        <f>VLOOKUP(F1366,[1]Data!F:G,2,FALSE)</f>
        <v>Asia</v>
      </c>
    </row>
    <row r="1367" spans="1:8" x14ac:dyDescent="0.2">
      <c r="A1367" s="9" t="s">
        <v>365</v>
      </c>
      <c r="B1367" s="9" t="s">
        <v>367</v>
      </c>
      <c r="C1367" s="8" t="s">
        <v>8</v>
      </c>
      <c r="D1367" s="8">
        <v>3</v>
      </c>
      <c r="E1367" s="8">
        <f>_xlfn.XLOOKUP(D1367,Data!$K$2:$K$9,Data!$L$2:$L$9,0,0,1)</f>
        <v>5</v>
      </c>
      <c r="F1367" s="9" t="s">
        <v>36</v>
      </c>
      <c r="G1367" s="11">
        <f>E1367/_xlfn.XLOOKUP(A1367,Data!$A$1:$A$36,Data!$B$1:$B$36,0,0,1)</f>
        <v>0.33333333333333331</v>
      </c>
      <c r="H1367" s="9" t="str">
        <f>VLOOKUP(F1367,[1]Data!F:G,2,FALSE)</f>
        <v>Europe</v>
      </c>
    </row>
    <row r="1368" spans="1:8" x14ac:dyDescent="0.2">
      <c r="A1368" s="9" t="s">
        <v>365</v>
      </c>
      <c r="B1368" s="9" t="s">
        <v>367</v>
      </c>
      <c r="C1368" s="8" t="s">
        <v>8</v>
      </c>
      <c r="D1368" s="8">
        <v>5</v>
      </c>
      <c r="E1368" s="8">
        <f>_xlfn.XLOOKUP(D1368,Data!$K$2:$K$9,Data!$L$2:$L$9,0,0,1)</f>
        <v>2</v>
      </c>
      <c r="F1368" s="9" t="s">
        <v>25</v>
      </c>
      <c r="G1368" s="11">
        <f>E1368/_xlfn.XLOOKUP(A1368,Data!$A$1:$A$36,Data!$B$1:$B$36,0,0,1)</f>
        <v>0.13333333333333333</v>
      </c>
      <c r="H1368" s="9" t="str">
        <f>VLOOKUP(F1368,[1]Data!F:G,2,FALSE)</f>
        <v>Europe</v>
      </c>
    </row>
    <row r="1369" spans="1:8" x14ac:dyDescent="0.2">
      <c r="A1369" s="9" t="s">
        <v>365</v>
      </c>
      <c r="B1369" s="9" t="s">
        <v>367</v>
      </c>
      <c r="C1369" s="8" t="s">
        <v>8</v>
      </c>
      <c r="D1369" s="8">
        <v>6</v>
      </c>
      <c r="E1369" s="8">
        <f>_xlfn.XLOOKUP(D1369,Data!$K$2:$K$9,Data!$L$2:$L$9,0,0,1)</f>
        <v>1.5</v>
      </c>
      <c r="F1369" s="9" t="s">
        <v>171</v>
      </c>
      <c r="G1369" s="11">
        <f>E1369/_xlfn.XLOOKUP(A1369,Data!$A$1:$A$36,Data!$B$1:$B$36,0,0,1)</f>
        <v>0.1</v>
      </c>
      <c r="H1369" s="9" t="str">
        <f>VLOOKUP(F1369,[1]Data!F:G,2,FALSE)</f>
        <v>Europe</v>
      </c>
    </row>
    <row r="1370" spans="1:8" x14ac:dyDescent="0.2">
      <c r="A1370" s="9" t="s">
        <v>365</v>
      </c>
      <c r="B1370" s="9" t="s">
        <v>367</v>
      </c>
      <c r="C1370" s="8" t="s">
        <v>8</v>
      </c>
      <c r="D1370" s="8">
        <v>7</v>
      </c>
      <c r="E1370" s="8">
        <f>_xlfn.XLOOKUP(D1370,Data!$K$2:$K$9,Data!$L$2:$L$9,0,0,1)</f>
        <v>1</v>
      </c>
      <c r="F1370" s="9" t="s">
        <v>37</v>
      </c>
      <c r="G1370" s="11">
        <f>E1370/_xlfn.XLOOKUP(A1370,Data!$A$1:$A$36,Data!$B$1:$B$36,0,0,1)</f>
        <v>6.6666666666666666E-2</v>
      </c>
      <c r="H1370" s="9" t="str">
        <f>VLOOKUP(F1370,[1]Data!F:G,2,FALSE)</f>
        <v>Asia</v>
      </c>
    </row>
    <row r="1371" spans="1:8" x14ac:dyDescent="0.2">
      <c r="A1371" s="9" t="s">
        <v>365</v>
      </c>
      <c r="B1371" s="9" t="s">
        <v>367</v>
      </c>
      <c r="C1371" s="8" t="s">
        <v>8</v>
      </c>
      <c r="D1371" s="8">
        <v>8</v>
      </c>
      <c r="E1371" s="8">
        <f>_xlfn.XLOOKUP(D1371,Data!$K$2:$K$9,Data!$L$2:$L$9,0,0,1)</f>
        <v>0.5</v>
      </c>
      <c r="F1371" s="9" t="s">
        <v>128</v>
      </c>
      <c r="G1371" s="11">
        <f>E1371/_xlfn.XLOOKUP(A1371,Data!$A$1:$A$36,Data!$B$1:$B$36,0,0,1)</f>
        <v>3.3333333333333333E-2</v>
      </c>
      <c r="H1371" s="9" t="str">
        <f>VLOOKUP(F1371,[1]Data!F:G,2,FALSE)</f>
        <v>Asia</v>
      </c>
    </row>
    <row r="1372" spans="1:8" x14ac:dyDescent="0.2">
      <c r="A1372" s="9" t="s">
        <v>365</v>
      </c>
      <c r="B1372" s="9" t="s">
        <v>368</v>
      </c>
      <c r="C1372" s="8" t="s">
        <v>8</v>
      </c>
      <c r="D1372" s="8">
        <v>1</v>
      </c>
      <c r="E1372" s="8">
        <f>_xlfn.XLOOKUP(D1372,Data!$K$2:$K$9,Data!$L$2:$L$9,0,0,1)</f>
        <v>10</v>
      </c>
      <c r="F1372" s="9" t="s">
        <v>53</v>
      </c>
      <c r="G1372" s="11">
        <f>E1372/_xlfn.XLOOKUP(A1372,Data!$A$1:$A$36,Data!$B$1:$B$36,0,0,1)</f>
        <v>0.66666666666666663</v>
      </c>
      <c r="H1372" s="9" t="str">
        <f>VLOOKUP(F1372,[1]Data!F:G,2,FALSE)</f>
        <v>Europe</v>
      </c>
    </row>
    <row r="1373" spans="1:8" x14ac:dyDescent="0.2">
      <c r="A1373" s="9" t="s">
        <v>365</v>
      </c>
      <c r="B1373" s="9" t="s">
        <v>368</v>
      </c>
      <c r="C1373" s="8" t="s">
        <v>8</v>
      </c>
      <c r="D1373" s="8">
        <v>2</v>
      </c>
      <c r="E1373" s="8">
        <f>_xlfn.XLOOKUP(D1373,Data!$K$2:$K$9,Data!$L$2:$L$9,0,0,1)</f>
        <v>7</v>
      </c>
      <c r="F1373" s="9" t="s">
        <v>25</v>
      </c>
      <c r="G1373" s="11">
        <f>E1373/_xlfn.XLOOKUP(A1373,Data!$A$1:$A$36,Data!$B$1:$B$36,0,0,1)</f>
        <v>0.46666666666666667</v>
      </c>
      <c r="H1373" s="9" t="str">
        <f>VLOOKUP(F1373,[1]Data!F:G,2,FALSE)</f>
        <v>Europe</v>
      </c>
    </row>
    <row r="1374" spans="1:8" x14ac:dyDescent="0.2">
      <c r="A1374" s="9" t="s">
        <v>365</v>
      </c>
      <c r="B1374" s="9" t="s">
        <v>368</v>
      </c>
      <c r="C1374" s="8" t="s">
        <v>8</v>
      </c>
      <c r="D1374" s="8">
        <v>3</v>
      </c>
      <c r="E1374" s="8">
        <f>_xlfn.XLOOKUP(D1374,Data!$K$2:$K$9,Data!$L$2:$L$9,0,0,1)</f>
        <v>5</v>
      </c>
      <c r="F1374" s="9" t="s">
        <v>36</v>
      </c>
      <c r="G1374" s="11">
        <f>E1374/_xlfn.XLOOKUP(A1374,Data!$A$1:$A$36,Data!$B$1:$B$36,0,0,1)</f>
        <v>0.33333333333333331</v>
      </c>
      <c r="H1374" s="9" t="str">
        <f>VLOOKUP(F1374,[1]Data!F:G,2,FALSE)</f>
        <v>Europe</v>
      </c>
    </row>
    <row r="1375" spans="1:8" x14ac:dyDescent="0.2">
      <c r="A1375" s="9" t="s">
        <v>365</v>
      </c>
      <c r="B1375" s="9" t="s">
        <v>368</v>
      </c>
      <c r="C1375" s="8" t="s">
        <v>8</v>
      </c>
      <c r="D1375" s="8">
        <v>3</v>
      </c>
      <c r="E1375" s="8">
        <f>_xlfn.XLOOKUP(D1375,Data!$K$2:$K$9,Data!$L$2:$L$9,0,0,1)</f>
        <v>5</v>
      </c>
      <c r="F1375" s="9" t="s">
        <v>32</v>
      </c>
      <c r="G1375" s="11">
        <f>E1375/_xlfn.XLOOKUP(A1375,Data!$A$1:$A$36,Data!$B$1:$B$36,0,0,1)</f>
        <v>0.33333333333333331</v>
      </c>
      <c r="H1375" s="9" t="str">
        <f>VLOOKUP(F1375,[1]Data!F:G,2,FALSE)</f>
        <v>Asia</v>
      </c>
    </row>
    <row r="1376" spans="1:8" x14ac:dyDescent="0.2">
      <c r="A1376" s="9" t="s">
        <v>365</v>
      </c>
      <c r="B1376" s="9" t="s">
        <v>368</v>
      </c>
      <c r="C1376" s="8" t="s">
        <v>8</v>
      </c>
      <c r="D1376" s="8">
        <v>5</v>
      </c>
      <c r="E1376" s="8">
        <f>_xlfn.XLOOKUP(D1376,Data!$K$2:$K$9,Data!$L$2:$L$9,0,0,1)</f>
        <v>2</v>
      </c>
      <c r="F1376" s="9" t="s">
        <v>31</v>
      </c>
      <c r="G1376" s="11">
        <f>E1376/_xlfn.XLOOKUP(A1376,Data!$A$1:$A$36,Data!$B$1:$B$36,0,0,1)</f>
        <v>0.13333333333333333</v>
      </c>
      <c r="H1376" s="9" t="str">
        <f>VLOOKUP(F1376,[1]Data!F:G,2,FALSE)</f>
        <v>Europe</v>
      </c>
    </row>
    <row r="1377" spans="1:8" x14ac:dyDescent="0.2">
      <c r="A1377" s="9" t="s">
        <v>365</v>
      </c>
      <c r="B1377" s="9" t="s">
        <v>368</v>
      </c>
      <c r="C1377" s="8" t="s">
        <v>8</v>
      </c>
      <c r="D1377" s="8">
        <v>6</v>
      </c>
      <c r="E1377" s="8">
        <f>_xlfn.XLOOKUP(D1377,Data!$K$2:$K$9,Data!$L$2:$L$9,0,0,1)</f>
        <v>1.5</v>
      </c>
      <c r="F1377" s="9" t="s">
        <v>233</v>
      </c>
      <c r="G1377" s="11">
        <f>E1377/_xlfn.XLOOKUP(A1377,Data!$A$1:$A$36,Data!$B$1:$B$36,0,0,1)</f>
        <v>0.1</v>
      </c>
      <c r="H1377" s="9" t="str">
        <f>VLOOKUP(F1377,[1]Data!F:G,2,FALSE)</f>
        <v>Europe</v>
      </c>
    </row>
    <row r="1378" spans="1:8" x14ac:dyDescent="0.2">
      <c r="A1378" s="9" t="s">
        <v>365</v>
      </c>
      <c r="B1378" s="9" t="s">
        <v>368</v>
      </c>
      <c r="C1378" s="8" t="s">
        <v>8</v>
      </c>
      <c r="D1378" s="8">
        <v>7</v>
      </c>
      <c r="E1378" s="8">
        <f>_xlfn.XLOOKUP(D1378,Data!$K$2:$K$9,Data!$L$2:$L$9,0,0,1)</f>
        <v>1</v>
      </c>
      <c r="F1378" s="9" t="s">
        <v>14</v>
      </c>
      <c r="G1378" s="11">
        <f>E1378/_xlfn.XLOOKUP(A1378,Data!$A$1:$A$36,Data!$B$1:$B$36,0,0,1)</f>
        <v>6.6666666666666666E-2</v>
      </c>
      <c r="H1378" s="9" t="str">
        <f>VLOOKUP(F1378,[1]Data!F:G,2,FALSE)</f>
        <v>North America</v>
      </c>
    </row>
    <row r="1379" spans="1:8" x14ac:dyDescent="0.2">
      <c r="A1379" s="9" t="s">
        <v>365</v>
      </c>
      <c r="B1379" s="9" t="s">
        <v>368</v>
      </c>
      <c r="C1379" s="8" t="s">
        <v>8</v>
      </c>
      <c r="D1379" s="8">
        <v>8</v>
      </c>
      <c r="E1379" s="8">
        <f>_xlfn.XLOOKUP(D1379,Data!$K$2:$K$9,Data!$L$2:$L$9,0,0,1)</f>
        <v>0.5</v>
      </c>
      <c r="F1379" s="42" t="s">
        <v>37</v>
      </c>
      <c r="G1379" s="11">
        <f>E1379/_xlfn.XLOOKUP(A1379,Data!$A$1:$A$36,Data!$B$1:$B$36,0,0,1)</f>
        <v>3.3333333333333333E-2</v>
      </c>
      <c r="H1379" s="9" t="str">
        <f>VLOOKUP(F1379,[1]Data!F:G,2,FALSE)</f>
        <v>Asia</v>
      </c>
    </row>
    <row r="1380" spans="1:8" x14ac:dyDescent="0.2">
      <c r="A1380" s="9" t="s">
        <v>365</v>
      </c>
      <c r="B1380" s="9" t="s">
        <v>369</v>
      </c>
      <c r="C1380" s="8" t="s">
        <v>8</v>
      </c>
      <c r="D1380" s="8">
        <v>1</v>
      </c>
      <c r="E1380" s="8">
        <f>_xlfn.XLOOKUP(D1380,Data!$K$2:$K$9,Data!$L$2:$L$9,0,0,1)</f>
        <v>10</v>
      </c>
      <c r="F1380" s="9" t="s">
        <v>32</v>
      </c>
      <c r="G1380" s="11">
        <f>E1380/_xlfn.XLOOKUP(A1380,Data!$A$1:$A$36,Data!$B$1:$B$36,0,0,1)</f>
        <v>0.66666666666666663</v>
      </c>
      <c r="H1380" s="9" t="str">
        <f>VLOOKUP(F1380,[1]Data!F:G,2,FALSE)</f>
        <v>Asia</v>
      </c>
    </row>
    <row r="1381" spans="1:8" x14ac:dyDescent="0.2">
      <c r="A1381" s="9" t="s">
        <v>365</v>
      </c>
      <c r="B1381" s="9" t="s">
        <v>369</v>
      </c>
      <c r="C1381" s="8" t="s">
        <v>8</v>
      </c>
      <c r="D1381" s="8">
        <v>2</v>
      </c>
      <c r="E1381" s="8">
        <f>_xlfn.XLOOKUP(D1381,Data!$K$2:$K$9,Data!$L$2:$L$9,0,0,1)</f>
        <v>7</v>
      </c>
      <c r="F1381" s="9" t="s">
        <v>215</v>
      </c>
      <c r="G1381" s="11">
        <f>E1381/_xlfn.XLOOKUP(A1381,Data!$A$1:$A$36,Data!$B$1:$B$36,0,0,1)</f>
        <v>0.46666666666666667</v>
      </c>
      <c r="H1381" s="9" t="str">
        <f>VLOOKUP(F1381,[1]Data!F:G,2,FALSE)</f>
        <v>Europe</v>
      </c>
    </row>
    <row r="1382" spans="1:8" x14ac:dyDescent="0.2">
      <c r="A1382" s="9" t="s">
        <v>365</v>
      </c>
      <c r="B1382" s="9" t="s">
        <v>369</v>
      </c>
      <c r="C1382" s="8" t="s">
        <v>8</v>
      </c>
      <c r="D1382" s="8">
        <v>3</v>
      </c>
      <c r="E1382" s="8">
        <f>_xlfn.XLOOKUP(D1382,Data!$K$2:$K$9,Data!$L$2:$L$9,0,0,1)</f>
        <v>5</v>
      </c>
      <c r="F1382" s="9" t="s">
        <v>41</v>
      </c>
      <c r="G1382" s="11">
        <f>E1382/_xlfn.XLOOKUP(A1382,Data!$A$1:$A$36,Data!$B$1:$B$36,0,0,1)</f>
        <v>0.33333333333333331</v>
      </c>
      <c r="H1382" s="9" t="str">
        <f>VLOOKUP(F1382,[1]Data!F:G,2,FALSE)</f>
        <v>Asia</v>
      </c>
    </row>
    <row r="1383" spans="1:8" x14ac:dyDescent="0.2">
      <c r="A1383" s="9" t="s">
        <v>365</v>
      </c>
      <c r="B1383" s="9" t="s">
        <v>369</v>
      </c>
      <c r="C1383" s="8" t="s">
        <v>8</v>
      </c>
      <c r="D1383" s="8">
        <v>3</v>
      </c>
      <c r="E1383" s="8">
        <f>_xlfn.XLOOKUP(D1383,Data!$K$2:$K$9,Data!$L$2:$L$9,0,0,1)</f>
        <v>5</v>
      </c>
      <c r="F1383" s="9" t="s">
        <v>128</v>
      </c>
      <c r="G1383" s="11">
        <f>E1383/_xlfn.XLOOKUP(A1383,Data!$A$1:$A$36,Data!$B$1:$B$36,0,0,1)</f>
        <v>0.33333333333333331</v>
      </c>
      <c r="H1383" s="9" t="str">
        <f>VLOOKUP(F1383,[1]Data!F:G,2,FALSE)</f>
        <v>Asia</v>
      </c>
    </row>
    <row r="1384" spans="1:8" x14ac:dyDescent="0.2">
      <c r="A1384" s="9" t="s">
        <v>365</v>
      </c>
      <c r="B1384" s="9" t="s">
        <v>369</v>
      </c>
      <c r="C1384" s="8" t="s">
        <v>8</v>
      </c>
      <c r="D1384" s="8">
        <v>5</v>
      </c>
      <c r="E1384" s="8">
        <f>_xlfn.XLOOKUP(D1384,Data!$K$2:$K$9,Data!$L$2:$L$9,0,0,1)</f>
        <v>2</v>
      </c>
      <c r="F1384" s="9" t="s">
        <v>141</v>
      </c>
      <c r="G1384" s="11">
        <f>E1384/_xlfn.XLOOKUP(A1384,Data!$A$1:$A$36,Data!$B$1:$B$36,0,0,1)</f>
        <v>0.13333333333333333</v>
      </c>
      <c r="H1384" s="9" t="str">
        <f>VLOOKUP(F1384,[1]Data!F:G,2,FALSE)</f>
        <v>Europe</v>
      </c>
    </row>
    <row r="1385" spans="1:8" x14ac:dyDescent="0.2">
      <c r="A1385" s="9" t="s">
        <v>365</v>
      </c>
      <c r="B1385" s="9" t="s">
        <v>369</v>
      </c>
      <c r="C1385" s="8" t="s">
        <v>8</v>
      </c>
      <c r="D1385" s="8">
        <v>6</v>
      </c>
      <c r="E1385" s="8">
        <f>_xlfn.XLOOKUP(D1385,Data!$K$2:$K$9,Data!$L$2:$L$9,0,0,1)</f>
        <v>1.5</v>
      </c>
      <c r="F1385" s="9" t="s">
        <v>31</v>
      </c>
      <c r="G1385" s="11">
        <f>E1385/_xlfn.XLOOKUP(A1385,Data!$A$1:$A$36,Data!$B$1:$B$36,0,0,1)</f>
        <v>0.1</v>
      </c>
      <c r="H1385" s="9" t="str">
        <f>VLOOKUP(F1385,[1]Data!F:G,2,FALSE)</f>
        <v>Europe</v>
      </c>
    </row>
    <row r="1386" spans="1:8" x14ac:dyDescent="0.2">
      <c r="A1386" s="9" t="s">
        <v>365</v>
      </c>
      <c r="B1386" s="9" t="s">
        <v>369</v>
      </c>
      <c r="C1386" s="8" t="s">
        <v>8</v>
      </c>
      <c r="D1386" s="8">
        <v>7</v>
      </c>
      <c r="E1386" s="8">
        <f>_xlfn.XLOOKUP(D1386,Data!$K$2:$K$9,Data!$L$2:$L$9,0,0,1)</f>
        <v>1</v>
      </c>
      <c r="F1386" s="9" t="s">
        <v>14</v>
      </c>
      <c r="G1386" s="11">
        <f>E1386/_xlfn.XLOOKUP(A1386,Data!$A$1:$A$36,Data!$B$1:$B$36,0,0,1)</f>
        <v>6.6666666666666666E-2</v>
      </c>
      <c r="H1386" s="9" t="str">
        <f>VLOOKUP(F1386,[1]Data!F:G,2,FALSE)</f>
        <v>North America</v>
      </c>
    </row>
    <row r="1387" spans="1:8" x14ac:dyDescent="0.2">
      <c r="A1387" s="9" t="s">
        <v>365</v>
      </c>
      <c r="B1387" s="9" t="s">
        <v>369</v>
      </c>
      <c r="C1387" s="8" t="s">
        <v>8</v>
      </c>
      <c r="D1387" s="8">
        <v>8</v>
      </c>
      <c r="E1387" s="8">
        <f>_xlfn.XLOOKUP(D1387,Data!$K$2:$K$9,Data!$L$2:$L$9,0,0,1)</f>
        <v>0.5</v>
      </c>
      <c r="F1387" s="9" t="s">
        <v>46</v>
      </c>
      <c r="G1387" s="11">
        <f>E1387/_xlfn.XLOOKUP(A1387,Data!$A$1:$A$36,Data!$B$1:$B$36,0,0,1)</f>
        <v>3.3333333333333333E-2</v>
      </c>
      <c r="H1387" s="9" t="str">
        <f>VLOOKUP(F1387,[1]Data!F:G,2,FALSE)</f>
        <v>Asia</v>
      </c>
    </row>
    <row r="1388" spans="1:8" x14ac:dyDescent="0.2">
      <c r="A1388" s="9" t="s">
        <v>365</v>
      </c>
      <c r="B1388" s="9" t="s">
        <v>370</v>
      </c>
      <c r="C1388" s="8" t="s">
        <v>8</v>
      </c>
      <c r="D1388" s="8">
        <v>1</v>
      </c>
      <c r="E1388" s="8">
        <f>_xlfn.XLOOKUP(D1388,Data!$K$2:$K$9,Data!$L$2:$L$9,0,0,1)</f>
        <v>10</v>
      </c>
      <c r="F1388" s="9" t="s">
        <v>215</v>
      </c>
      <c r="G1388" s="11">
        <f>E1388/_xlfn.XLOOKUP(A1388,Data!$A$1:$A$36,Data!$B$1:$B$36,0,0,1)</f>
        <v>0.66666666666666663</v>
      </c>
      <c r="H1388" s="9" t="str">
        <f>VLOOKUP(F1388,[1]Data!F:G,2,FALSE)</f>
        <v>Europe</v>
      </c>
    </row>
    <row r="1389" spans="1:8" x14ac:dyDescent="0.2">
      <c r="A1389" s="9" t="s">
        <v>365</v>
      </c>
      <c r="B1389" s="9" t="s">
        <v>370</v>
      </c>
      <c r="C1389" s="8" t="s">
        <v>8</v>
      </c>
      <c r="D1389" s="8">
        <v>2</v>
      </c>
      <c r="E1389" s="8">
        <f>_xlfn.XLOOKUP(D1389,Data!$K$2:$K$9,Data!$L$2:$L$9,0,0,1)</f>
        <v>7</v>
      </c>
      <c r="F1389" s="9" t="s">
        <v>32</v>
      </c>
      <c r="G1389" s="11">
        <f>E1389/_xlfn.XLOOKUP(A1389,Data!$A$1:$A$36,Data!$B$1:$B$36,0,0,1)</f>
        <v>0.46666666666666667</v>
      </c>
      <c r="H1389" s="9" t="str">
        <f>VLOOKUP(F1389,[1]Data!F:G,2,FALSE)</f>
        <v>Asia</v>
      </c>
    </row>
    <row r="1390" spans="1:8" x14ac:dyDescent="0.2">
      <c r="A1390" s="9" t="s">
        <v>365</v>
      </c>
      <c r="B1390" s="9" t="s">
        <v>370</v>
      </c>
      <c r="C1390" s="8" t="s">
        <v>8</v>
      </c>
      <c r="D1390" s="8">
        <v>3</v>
      </c>
      <c r="E1390" s="8">
        <f>_xlfn.XLOOKUP(D1390,Data!$K$2:$K$9,Data!$L$2:$L$9,0,0,1)</f>
        <v>5</v>
      </c>
      <c r="F1390" s="9" t="s">
        <v>25</v>
      </c>
      <c r="G1390" s="11">
        <f>E1390/_xlfn.XLOOKUP(A1390,Data!$A$1:$A$36,Data!$B$1:$B$36,0,0,1)</f>
        <v>0.33333333333333331</v>
      </c>
      <c r="H1390" s="9" t="str">
        <f>VLOOKUP(F1390,[1]Data!F:G,2,FALSE)</f>
        <v>Europe</v>
      </c>
    </row>
    <row r="1391" spans="1:8" x14ac:dyDescent="0.2">
      <c r="A1391" s="9" t="s">
        <v>365</v>
      </c>
      <c r="B1391" s="9" t="s">
        <v>370</v>
      </c>
      <c r="C1391" s="8" t="s">
        <v>8</v>
      </c>
      <c r="D1391" s="8">
        <v>3</v>
      </c>
      <c r="E1391" s="8">
        <f>_xlfn.XLOOKUP(D1391,Data!$K$2:$K$9,Data!$L$2:$L$9,0,0,1)</f>
        <v>5</v>
      </c>
      <c r="F1391" s="9" t="s">
        <v>70</v>
      </c>
      <c r="G1391" s="11">
        <f>E1391/_xlfn.XLOOKUP(A1391,Data!$A$1:$A$36,Data!$B$1:$B$36,0,0,1)</f>
        <v>0.33333333333333331</v>
      </c>
      <c r="H1391" s="9" t="str">
        <f>VLOOKUP(F1391,[1]Data!F:G,2,FALSE)</f>
        <v>Europe</v>
      </c>
    </row>
    <row r="1392" spans="1:8" x14ac:dyDescent="0.2">
      <c r="A1392" s="9" t="s">
        <v>365</v>
      </c>
      <c r="B1392" s="9" t="s">
        <v>370</v>
      </c>
      <c r="C1392" s="8" t="s">
        <v>8</v>
      </c>
      <c r="D1392" s="8">
        <v>5</v>
      </c>
      <c r="E1392" s="8">
        <f>_xlfn.XLOOKUP(D1392,Data!$K$2:$K$9,Data!$L$2:$L$9,0,0,1)</f>
        <v>2</v>
      </c>
      <c r="F1392" s="9" t="s">
        <v>13</v>
      </c>
      <c r="G1392" s="11">
        <f>E1392/_xlfn.XLOOKUP(A1392,Data!$A$1:$A$36,Data!$B$1:$B$36,0,0,1)</f>
        <v>0.13333333333333333</v>
      </c>
      <c r="H1392" s="9" t="str">
        <f>VLOOKUP(F1392,[1]Data!F:G,2,FALSE)</f>
        <v>South America</v>
      </c>
    </row>
    <row r="1393" spans="1:8" x14ac:dyDescent="0.2">
      <c r="A1393" s="9" t="s">
        <v>365</v>
      </c>
      <c r="B1393" s="9" t="s">
        <v>370</v>
      </c>
      <c r="C1393" s="8" t="s">
        <v>8</v>
      </c>
      <c r="D1393" s="8">
        <v>6</v>
      </c>
      <c r="E1393" s="8">
        <f>_xlfn.XLOOKUP(D1393,Data!$K$2:$K$9,Data!$L$2:$L$9,0,0,1)</f>
        <v>1.5</v>
      </c>
      <c r="F1393" s="9" t="s">
        <v>42</v>
      </c>
      <c r="G1393" s="11">
        <f>E1393/_xlfn.XLOOKUP(A1393,Data!$A$1:$A$36,Data!$B$1:$B$36,0,0,1)</f>
        <v>0.1</v>
      </c>
      <c r="H1393" s="9" t="str">
        <f>VLOOKUP(F1393,[1]Data!F:G,2,FALSE)</f>
        <v>Europe</v>
      </c>
    </row>
    <row r="1394" spans="1:8" x14ac:dyDescent="0.2">
      <c r="A1394" s="9" t="s">
        <v>365</v>
      </c>
      <c r="B1394" s="9" t="s">
        <v>370</v>
      </c>
      <c r="C1394" s="8" t="s">
        <v>8</v>
      </c>
      <c r="D1394" s="8">
        <v>7</v>
      </c>
      <c r="E1394" s="8">
        <f>_xlfn.XLOOKUP(D1394,Data!$K$2:$K$9,Data!$L$2:$L$9,0,0,1)</f>
        <v>1</v>
      </c>
      <c r="F1394" s="9" t="s">
        <v>41</v>
      </c>
      <c r="G1394" s="11">
        <f>E1394/_xlfn.XLOOKUP(A1394,Data!$A$1:$A$36,Data!$B$1:$B$36,0,0,1)</f>
        <v>6.6666666666666666E-2</v>
      </c>
      <c r="H1394" s="9" t="str">
        <f>VLOOKUP(F1394,[1]Data!F:G,2,FALSE)</f>
        <v>Asia</v>
      </c>
    </row>
    <row r="1395" spans="1:8" x14ac:dyDescent="0.2">
      <c r="A1395" s="9" t="s">
        <v>365</v>
      </c>
      <c r="B1395" s="9" t="s">
        <v>370</v>
      </c>
      <c r="C1395" s="8" t="s">
        <v>8</v>
      </c>
      <c r="D1395" s="8">
        <v>8</v>
      </c>
      <c r="E1395" s="8">
        <f>_xlfn.XLOOKUP(D1395,Data!$K$2:$K$9,Data!$L$2:$L$9,0,0,1)</f>
        <v>0.5</v>
      </c>
      <c r="F1395" s="9" t="s">
        <v>231</v>
      </c>
      <c r="G1395" s="11">
        <f>E1395/_xlfn.XLOOKUP(A1395,Data!$A$1:$A$36,Data!$B$1:$B$36,0,0,1)</f>
        <v>3.3333333333333333E-2</v>
      </c>
      <c r="H1395" s="9" t="str">
        <f>VLOOKUP(F1395,[1]Data!F:G,2,FALSE)</f>
        <v>Asia</v>
      </c>
    </row>
    <row r="1396" spans="1:8" x14ac:dyDescent="0.2">
      <c r="A1396" s="9" t="s">
        <v>365</v>
      </c>
      <c r="B1396" s="9" t="s">
        <v>371</v>
      </c>
      <c r="C1396" s="8" t="s">
        <v>8</v>
      </c>
      <c r="D1396" s="8">
        <v>1</v>
      </c>
      <c r="E1396" s="8">
        <f>_xlfn.XLOOKUP(D1396,Data!$K$2:$K$9,Data!$L$2:$L$9,0,0,1)</f>
        <v>10</v>
      </c>
      <c r="F1396" s="9" t="s">
        <v>53</v>
      </c>
      <c r="G1396" s="11">
        <f>E1396/_xlfn.XLOOKUP(A1396,Data!$A$1:$A$36,Data!$B$1:$B$36,0,0,1)</f>
        <v>0.66666666666666663</v>
      </c>
      <c r="H1396" s="9" t="str">
        <f>VLOOKUP(F1396,[1]Data!F:G,2,FALSE)</f>
        <v>Europe</v>
      </c>
    </row>
    <row r="1397" spans="1:8" x14ac:dyDescent="0.2">
      <c r="A1397" s="9" t="s">
        <v>365</v>
      </c>
      <c r="B1397" s="9" t="s">
        <v>371</v>
      </c>
      <c r="C1397" s="8" t="s">
        <v>8</v>
      </c>
      <c r="D1397" s="8">
        <v>2</v>
      </c>
      <c r="E1397" s="8">
        <f>_xlfn.XLOOKUP(D1397,Data!$K$2:$K$9,Data!$L$2:$L$9,0,0,1)</f>
        <v>7</v>
      </c>
      <c r="F1397" s="9" t="s">
        <v>215</v>
      </c>
      <c r="G1397" s="11">
        <f>E1397/_xlfn.XLOOKUP(A1397,Data!$A$1:$A$36,Data!$B$1:$B$36,0,0,1)</f>
        <v>0.46666666666666667</v>
      </c>
      <c r="H1397" s="9" t="str">
        <f>VLOOKUP(F1397,[1]Data!F:G,2,FALSE)</f>
        <v>Europe</v>
      </c>
    </row>
    <row r="1398" spans="1:8" x14ac:dyDescent="0.2">
      <c r="A1398" s="9" t="s">
        <v>365</v>
      </c>
      <c r="B1398" s="9" t="s">
        <v>371</v>
      </c>
      <c r="C1398" s="8" t="s">
        <v>8</v>
      </c>
      <c r="D1398" s="8">
        <v>3</v>
      </c>
      <c r="E1398" s="8">
        <f>_xlfn.XLOOKUP(D1398,Data!$K$2:$K$9,Data!$L$2:$L$9,0,0,1)</f>
        <v>5</v>
      </c>
      <c r="F1398" s="9" t="s">
        <v>30</v>
      </c>
      <c r="G1398" s="11">
        <f>E1398/_xlfn.XLOOKUP(A1398,Data!$A$1:$A$36,Data!$B$1:$B$36,0,0,1)</f>
        <v>0.33333333333333331</v>
      </c>
      <c r="H1398" s="9" t="str">
        <f>VLOOKUP(F1398,[1]Data!F:G,2,FALSE)</f>
        <v>Europe</v>
      </c>
    </row>
    <row r="1399" spans="1:8" x14ac:dyDescent="0.2">
      <c r="A1399" s="9" t="s">
        <v>365</v>
      </c>
      <c r="B1399" s="9" t="s">
        <v>371</v>
      </c>
      <c r="C1399" s="8" t="s">
        <v>8</v>
      </c>
      <c r="D1399" s="8">
        <v>3</v>
      </c>
      <c r="E1399" s="8">
        <f>_xlfn.XLOOKUP(D1399,Data!$K$2:$K$9,Data!$L$2:$L$9,0,0,1)</f>
        <v>5</v>
      </c>
      <c r="F1399" s="9" t="s">
        <v>46</v>
      </c>
      <c r="G1399" s="11">
        <f>E1399/_xlfn.XLOOKUP(A1399,Data!$A$1:$A$36,Data!$B$1:$B$36,0,0,1)</f>
        <v>0.33333333333333331</v>
      </c>
      <c r="H1399" s="9" t="str">
        <f>VLOOKUP(F1399,[1]Data!F:G,2,FALSE)</f>
        <v>Asia</v>
      </c>
    </row>
    <row r="1400" spans="1:8" x14ac:dyDescent="0.2">
      <c r="A1400" s="9" t="s">
        <v>365</v>
      </c>
      <c r="B1400" s="9" t="s">
        <v>371</v>
      </c>
      <c r="C1400" s="8" t="s">
        <v>8</v>
      </c>
      <c r="D1400" s="8">
        <v>5</v>
      </c>
      <c r="E1400" s="8">
        <f>_xlfn.XLOOKUP(D1400,Data!$K$2:$K$9,Data!$L$2:$L$9,0,0,1)</f>
        <v>2</v>
      </c>
      <c r="F1400" s="9" t="s">
        <v>42</v>
      </c>
      <c r="G1400" s="11">
        <f>E1400/_xlfn.XLOOKUP(A1400,Data!$A$1:$A$36,Data!$B$1:$B$36,0,0,1)</f>
        <v>0.13333333333333333</v>
      </c>
      <c r="H1400" s="9" t="str">
        <f>VLOOKUP(F1400,[1]Data!F:G,2,FALSE)</f>
        <v>Europe</v>
      </c>
    </row>
    <row r="1401" spans="1:8" x14ac:dyDescent="0.2">
      <c r="A1401" s="9" t="s">
        <v>365</v>
      </c>
      <c r="B1401" s="9" t="s">
        <v>371</v>
      </c>
      <c r="C1401" s="8" t="s">
        <v>8</v>
      </c>
      <c r="D1401" s="8">
        <v>6</v>
      </c>
      <c r="E1401" s="8">
        <f>_xlfn.XLOOKUP(D1401,Data!$K$2:$K$9,Data!$L$2:$L$9,0,0,1)</f>
        <v>1.5</v>
      </c>
      <c r="F1401" s="9" t="s">
        <v>137</v>
      </c>
      <c r="G1401" s="11">
        <f>E1401/_xlfn.XLOOKUP(A1401,Data!$A$1:$A$36,Data!$B$1:$B$36,0,0,1)</f>
        <v>0.1</v>
      </c>
      <c r="H1401" s="9" t="str">
        <f>VLOOKUP(F1401,[1]Data!F:G,2,FALSE)</f>
        <v>Europe</v>
      </c>
    </row>
    <row r="1402" spans="1:8" x14ac:dyDescent="0.2">
      <c r="A1402" s="9" t="s">
        <v>365</v>
      </c>
      <c r="B1402" s="9" t="s">
        <v>371</v>
      </c>
      <c r="C1402" s="8" t="s">
        <v>8</v>
      </c>
      <c r="D1402" s="8">
        <v>7</v>
      </c>
      <c r="E1402" s="8">
        <f>_xlfn.XLOOKUP(D1402,Data!$K$2:$K$9,Data!$L$2:$L$9,0,0,1)</f>
        <v>1</v>
      </c>
      <c r="F1402" s="9" t="s">
        <v>38</v>
      </c>
      <c r="G1402" s="11">
        <f>E1402/_xlfn.XLOOKUP(A1402,Data!$A$1:$A$36,Data!$B$1:$B$36,0,0,1)</f>
        <v>6.6666666666666666E-2</v>
      </c>
      <c r="H1402" s="9" t="str">
        <f>VLOOKUP(F1402,[1]Data!F:G,2,FALSE)</f>
        <v>Europe</v>
      </c>
    </row>
    <row r="1403" spans="1:8" x14ac:dyDescent="0.2">
      <c r="A1403" s="9" t="s">
        <v>365</v>
      </c>
      <c r="B1403" s="9" t="s">
        <v>371</v>
      </c>
      <c r="C1403" s="8" t="s">
        <v>8</v>
      </c>
      <c r="D1403" s="8">
        <v>8</v>
      </c>
      <c r="E1403" s="8">
        <f>_xlfn.XLOOKUP(D1403,Data!$K$2:$K$9,Data!$L$2:$L$9,0,0,1)</f>
        <v>0.5</v>
      </c>
      <c r="F1403" s="9" t="s">
        <v>32</v>
      </c>
      <c r="G1403" s="11">
        <f>E1403/_xlfn.XLOOKUP(A1403,Data!$A$1:$A$36,Data!$B$1:$B$36,0,0,1)</f>
        <v>3.3333333333333333E-2</v>
      </c>
      <c r="H1403" s="9" t="str">
        <f>VLOOKUP(F1403,[1]Data!F:G,2,FALSE)</f>
        <v>Asia</v>
      </c>
    </row>
    <row r="1404" spans="1:8" x14ac:dyDescent="0.2">
      <c r="A1404" s="9" t="s">
        <v>365</v>
      </c>
      <c r="B1404" s="9" t="s">
        <v>372</v>
      </c>
      <c r="C1404" s="8" t="s">
        <v>8</v>
      </c>
      <c r="D1404" s="8">
        <v>1</v>
      </c>
      <c r="E1404" s="8">
        <f>_xlfn.XLOOKUP(D1404,Data!$K$2:$K$9,Data!$L$2:$L$9,0,0,1)</f>
        <v>10</v>
      </c>
      <c r="F1404" s="9" t="s">
        <v>25</v>
      </c>
      <c r="G1404" s="11">
        <f>E1404/_xlfn.XLOOKUP(A1404,Data!$A$1:$A$36,Data!$B$1:$B$36,0,0,1)</f>
        <v>0.66666666666666663</v>
      </c>
      <c r="H1404" s="9" t="str">
        <f>VLOOKUP(F1404,[1]Data!F:G,2,FALSE)</f>
        <v>Europe</v>
      </c>
    </row>
    <row r="1405" spans="1:8" x14ac:dyDescent="0.2">
      <c r="A1405" s="9" t="s">
        <v>365</v>
      </c>
      <c r="B1405" s="9" t="s">
        <v>372</v>
      </c>
      <c r="C1405" s="8" t="s">
        <v>8</v>
      </c>
      <c r="D1405" s="8">
        <v>2</v>
      </c>
      <c r="E1405" s="8">
        <f>_xlfn.XLOOKUP(D1405,Data!$K$2:$K$9,Data!$L$2:$L$9,0,0,1)</f>
        <v>7</v>
      </c>
      <c r="F1405" s="9" t="s">
        <v>41</v>
      </c>
      <c r="G1405" s="11">
        <f>E1405/_xlfn.XLOOKUP(A1405,Data!$A$1:$A$36,Data!$B$1:$B$36,0,0,1)</f>
        <v>0.46666666666666667</v>
      </c>
      <c r="H1405" s="9" t="str">
        <f>VLOOKUP(F1405,[1]Data!F:G,2,FALSE)</f>
        <v>Asia</v>
      </c>
    </row>
    <row r="1406" spans="1:8" x14ac:dyDescent="0.2">
      <c r="A1406" s="9" t="s">
        <v>365</v>
      </c>
      <c r="B1406" s="9" t="s">
        <v>372</v>
      </c>
      <c r="C1406" s="8" t="s">
        <v>8</v>
      </c>
      <c r="D1406" s="8">
        <v>3</v>
      </c>
      <c r="E1406" s="8">
        <f>_xlfn.XLOOKUP(D1406,Data!$K$2:$K$9,Data!$L$2:$L$9,0,0,1)</f>
        <v>5</v>
      </c>
      <c r="F1406" s="9" t="s">
        <v>128</v>
      </c>
      <c r="G1406" s="11">
        <f>E1406/_xlfn.XLOOKUP(A1406,Data!$A$1:$A$36,Data!$B$1:$B$36,0,0,1)</f>
        <v>0.33333333333333331</v>
      </c>
      <c r="H1406" s="9" t="str">
        <f>VLOOKUP(F1406,[1]Data!F:G,2,FALSE)</f>
        <v>Asia</v>
      </c>
    </row>
    <row r="1407" spans="1:8" x14ac:dyDescent="0.2">
      <c r="A1407" s="9" t="s">
        <v>365</v>
      </c>
      <c r="B1407" s="9" t="s">
        <v>372</v>
      </c>
      <c r="C1407" s="8" t="s">
        <v>8</v>
      </c>
      <c r="D1407" s="8">
        <v>3</v>
      </c>
      <c r="E1407" s="8">
        <f>_xlfn.XLOOKUP(D1407,Data!$K$2:$K$9,Data!$L$2:$L$9,0,0,1)</f>
        <v>5</v>
      </c>
      <c r="F1407" s="9" t="s">
        <v>46</v>
      </c>
      <c r="G1407" s="11">
        <f>E1407/_xlfn.XLOOKUP(A1407,Data!$A$1:$A$36,Data!$B$1:$B$36,0,0,1)</f>
        <v>0.33333333333333331</v>
      </c>
      <c r="H1407" s="9" t="str">
        <f>VLOOKUP(F1407,[1]Data!F:G,2,FALSE)</f>
        <v>Asia</v>
      </c>
    </row>
    <row r="1408" spans="1:8" x14ac:dyDescent="0.2">
      <c r="A1408" s="9" t="s">
        <v>365</v>
      </c>
      <c r="B1408" s="9" t="s">
        <v>372</v>
      </c>
      <c r="C1408" s="8" t="s">
        <v>8</v>
      </c>
      <c r="D1408" s="8">
        <v>5</v>
      </c>
      <c r="E1408" s="8">
        <f>_xlfn.XLOOKUP(D1408,Data!$K$2:$K$9,Data!$L$2:$L$9,0,0,1)</f>
        <v>2</v>
      </c>
      <c r="F1408" s="9" t="s">
        <v>20</v>
      </c>
      <c r="G1408" s="11">
        <f>E1408/_xlfn.XLOOKUP(A1408,Data!$A$1:$A$36,Data!$B$1:$B$36,0,0,1)</f>
        <v>0.13333333333333333</v>
      </c>
      <c r="H1408" s="9" t="str">
        <f>VLOOKUP(F1408,[1]Data!F:G,2,FALSE)</f>
        <v>North America</v>
      </c>
    </row>
    <row r="1409" spans="1:8" x14ac:dyDescent="0.2">
      <c r="A1409" s="9" t="s">
        <v>365</v>
      </c>
      <c r="B1409" s="9" t="s">
        <v>372</v>
      </c>
      <c r="C1409" s="8" t="s">
        <v>8</v>
      </c>
      <c r="D1409" s="8">
        <v>6</v>
      </c>
      <c r="E1409" s="8">
        <f>_xlfn.XLOOKUP(D1409,Data!$K$2:$K$9,Data!$L$2:$L$9,0,0,1)</f>
        <v>1.5</v>
      </c>
      <c r="F1409" s="9" t="s">
        <v>32</v>
      </c>
      <c r="G1409" s="11">
        <f>E1409/_xlfn.XLOOKUP(A1409,Data!$A$1:$A$36,Data!$B$1:$B$36,0,0,1)</f>
        <v>0.1</v>
      </c>
      <c r="H1409" s="9" t="str">
        <f>VLOOKUP(F1409,[1]Data!F:G,2,FALSE)</f>
        <v>Asia</v>
      </c>
    </row>
    <row r="1410" spans="1:8" x14ac:dyDescent="0.2">
      <c r="A1410" s="9" t="s">
        <v>365</v>
      </c>
      <c r="B1410" s="9" t="s">
        <v>372</v>
      </c>
      <c r="C1410" s="8" t="s">
        <v>8</v>
      </c>
      <c r="D1410" s="8">
        <v>7</v>
      </c>
      <c r="E1410" s="8">
        <f>_xlfn.XLOOKUP(D1410,Data!$K$2:$K$9,Data!$L$2:$L$9,0,0,1)</f>
        <v>1</v>
      </c>
      <c r="F1410" s="9" t="s">
        <v>215</v>
      </c>
      <c r="G1410" s="11">
        <f>E1410/_xlfn.XLOOKUP(A1410,Data!$A$1:$A$36,Data!$B$1:$B$36,0,0,1)</f>
        <v>6.6666666666666666E-2</v>
      </c>
      <c r="H1410" s="9" t="str">
        <f>VLOOKUP(F1410,[1]Data!F:G,2,FALSE)</f>
        <v>Europe</v>
      </c>
    </row>
    <row r="1411" spans="1:8" x14ac:dyDescent="0.2">
      <c r="A1411" s="9" t="s">
        <v>365</v>
      </c>
      <c r="B1411" s="9" t="s">
        <v>372</v>
      </c>
      <c r="C1411" s="8" t="s">
        <v>8</v>
      </c>
      <c r="D1411" s="8">
        <v>8</v>
      </c>
      <c r="E1411" s="8">
        <f>_xlfn.XLOOKUP(D1411,Data!$K$2:$K$9,Data!$L$2:$L$9,0,0,1)</f>
        <v>0.5</v>
      </c>
      <c r="F1411" s="9" t="s">
        <v>53</v>
      </c>
      <c r="G1411" s="11">
        <f>E1411/_xlfn.XLOOKUP(A1411,Data!$A$1:$A$36,Data!$B$1:$B$36,0,0,1)</f>
        <v>3.3333333333333333E-2</v>
      </c>
      <c r="H1411" s="9" t="str">
        <f>VLOOKUP(F1411,[1]Data!F:G,2,FALSE)</f>
        <v>Europe</v>
      </c>
    </row>
    <row r="1412" spans="1:8" x14ac:dyDescent="0.2">
      <c r="A1412" s="9" t="s">
        <v>365</v>
      </c>
      <c r="B1412" s="9" t="s">
        <v>373</v>
      </c>
      <c r="C1412" s="8" t="s">
        <v>51</v>
      </c>
      <c r="D1412" s="8">
        <v>1</v>
      </c>
      <c r="E1412" s="8">
        <f>_xlfn.XLOOKUP(D1412,Data!$K$2:$K$9,Data!$L$2:$L$9,0,0,1)</f>
        <v>10</v>
      </c>
      <c r="F1412" s="9" t="s">
        <v>32</v>
      </c>
      <c r="G1412" s="11">
        <f>E1412/_xlfn.XLOOKUP(A1412,Data!$A$1:$A$36,Data!$B$1:$B$36,0,0,1)</f>
        <v>0.66666666666666663</v>
      </c>
      <c r="H1412" s="9" t="str">
        <f>VLOOKUP(F1412,[1]Data!F:G,2,FALSE)</f>
        <v>Asia</v>
      </c>
    </row>
    <row r="1413" spans="1:8" x14ac:dyDescent="0.2">
      <c r="A1413" s="9" t="s">
        <v>365</v>
      </c>
      <c r="B1413" s="9" t="s">
        <v>373</v>
      </c>
      <c r="C1413" s="8" t="s">
        <v>51</v>
      </c>
      <c r="D1413" s="8">
        <v>2</v>
      </c>
      <c r="E1413" s="8">
        <f>_xlfn.XLOOKUP(D1413,Data!$K$2:$K$9,Data!$L$2:$L$9,0,0,1)</f>
        <v>7</v>
      </c>
      <c r="F1413" s="9" t="s">
        <v>37</v>
      </c>
      <c r="G1413" s="11">
        <f>E1413/_xlfn.XLOOKUP(A1413,Data!$A$1:$A$36,Data!$B$1:$B$36,0,0,1)</f>
        <v>0.46666666666666667</v>
      </c>
      <c r="H1413" s="9" t="str">
        <f>VLOOKUP(F1413,[1]Data!F:G,2,FALSE)</f>
        <v>Asia</v>
      </c>
    </row>
    <row r="1414" spans="1:8" x14ac:dyDescent="0.2">
      <c r="A1414" s="9" t="s">
        <v>365</v>
      </c>
      <c r="B1414" s="9" t="s">
        <v>373</v>
      </c>
      <c r="C1414" s="8" t="s">
        <v>51</v>
      </c>
      <c r="D1414" s="8">
        <v>3</v>
      </c>
      <c r="E1414" s="8">
        <f>_xlfn.XLOOKUP(D1414,Data!$K$2:$K$9,Data!$L$2:$L$9,0,0,1)</f>
        <v>5</v>
      </c>
      <c r="F1414" s="9" t="s">
        <v>25</v>
      </c>
      <c r="G1414" s="11">
        <f>E1414/_xlfn.XLOOKUP(A1414,Data!$A$1:$A$36,Data!$B$1:$B$36,0,0,1)</f>
        <v>0.33333333333333331</v>
      </c>
      <c r="H1414" s="9" t="str">
        <f>VLOOKUP(F1414,[1]Data!F:G,2,FALSE)</f>
        <v>Europe</v>
      </c>
    </row>
    <row r="1415" spans="1:8" x14ac:dyDescent="0.2">
      <c r="A1415" s="9" t="s">
        <v>365</v>
      </c>
      <c r="B1415" s="9" t="s">
        <v>373</v>
      </c>
      <c r="C1415" s="8" t="s">
        <v>51</v>
      </c>
      <c r="D1415" s="8">
        <v>3</v>
      </c>
      <c r="E1415" s="8">
        <f>_xlfn.XLOOKUP(D1415,Data!$K$2:$K$9,Data!$L$2:$L$9,0,0,1)</f>
        <v>5</v>
      </c>
      <c r="F1415" s="9" t="s">
        <v>127</v>
      </c>
      <c r="G1415" s="11">
        <f>E1415/_xlfn.XLOOKUP(A1415,Data!$A$1:$A$36,Data!$B$1:$B$36,0,0,1)</f>
        <v>0.33333333333333331</v>
      </c>
      <c r="H1415" s="9" t="str">
        <f>VLOOKUP(F1415,[1]Data!F:G,2,FALSE)</f>
        <v>Europe</v>
      </c>
    </row>
    <row r="1416" spans="1:8" x14ac:dyDescent="0.2">
      <c r="A1416" s="9" t="s">
        <v>365</v>
      </c>
      <c r="B1416" s="9" t="s">
        <v>373</v>
      </c>
      <c r="C1416" s="8" t="s">
        <v>51</v>
      </c>
      <c r="D1416" s="8">
        <v>5</v>
      </c>
      <c r="E1416" s="8">
        <f>_xlfn.XLOOKUP(D1416,Data!$K$2:$K$9,Data!$L$2:$L$9,0,0,1)</f>
        <v>2</v>
      </c>
      <c r="F1416" s="9" t="s">
        <v>33</v>
      </c>
      <c r="G1416" s="11">
        <f>E1416/_xlfn.XLOOKUP(A1416,Data!$A$1:$A$36,Data!$B$1:$B$36,0,0,1)</f>
        <v>0.13333333333333333</v>
      </c>
      <c r="H1416" s="9" t="str">
        <f>VLOOKUP(F1416,[1]Data!F:G,2,FALSE)</f>
        <v>Asia</v>
      </c>
    </row>
    <row r="1417" spans="1:8" x14ac:dyDescent="0.2">
      <c r="A1417" s="9" t="s">
        <v>365</v>
      </c>
      <c r="B1417" s="9" t="s">
        <v>373</v>
      </c>
      <c r="C1417" s="8" t="s">
        <v>51</v>
      </c>
      <c r="D1417" s="8">
        <v>6</v>
      </c>
      <c r="E1417" s="8">
        <f>_xlfn.XLOOKUP(D1417,Data!$K$2:$K$9,Data!$L$2:$L$9,0,0,1)</f>
        <v>1.5</v>
      </c>
      <c r="F1417" s="9" t="s">
        <v>42</v>
      </c>
      <c r="G1417" s="11">
        <f>E1417/_xlfn.XLOOKUP(A1417,Data!$A$1:$A$36,Data!$B$1:$B$36,0,0,1)</f>
        <v>0.1</v>
      </c>
      <c r="H1417" s="9" t="str">
        <f>VLOOKUP(F1417,[1]Data!F:G,2,FALSE)</f>
        <v>Europe</v>
      </c>
    </row>
    <row r="1418" spans="1:8" x14ac:dyDescent="0.2">
      <c r="A1418" s="9" t="s">
        <v>365</v>
      </c>
      <c r="B1418" s="9" t="s">
        <v>373</v>
      </c>
      <c r="C1418" s="8" t="s">
        <v>51</v>
      </c>
      <c r="D1418" s="8">
        <v>7</v>
      </c>
      <c r="E1418" s="8">
        <f>_xlfn.XLOOKUP(D1418,Data!$K$2:$K$9,Data!$L$2:$L$9,0,0,1)</f>
        <v>1</v>
      </c>
      <c r="F1418" s="9" t="s">
        <v>31</v>
      </c>
      <c r="G1418" s="11">
        <f>E1418/_xlfn.XLOOKUP(A1418,Data!$A$1:$A$36,Data!$B$1:$B$36,0,0,1)</f>
        <v>6.6666666666666666E-2</v>
      </c>
      <c r="H1418" s="9" t="str">
        <f>VLOOKUP(F1418,[1]Data!F:G,2,FALSE)</f>
        <v>Europe</v>
      </c>
    </row>
    <row r="1419" spans="1:8" x14ac:dyDescent="0.2">
      <c r="A1419" s="9" t="s">
        <v>365</v>
      </c>
      <c r="B1419" s="9" t="s">
        <v>373</v>
      </c>
      <c r="C1419" s="8" t="s">
        <v>51</v>
      </c>
      <c r="D1419" s="8">
        <v>8</v>
      </c>
      <c r="E1419" s="8">
        <f>_xlfn.XLOOKUP(D1419,Data!$K$2:$K$9,Data!$L$2:$L$9,0,0,1)</f>
        <v>0.5</v>
      </c>
      <c r="F1419" s="9" t="s">
        <v>136</v>
      </c>
      <c r="G1419" s="11">
        <f>E1419/_xlfn.XLOOKUP(A1419,Data!$A$1:$A$36,Data!$B$1:$B$36,0,0,1)</f>
        <v>3.3333333333333333E-2</v>
      </c>
      <c r="H1419" s="9" t="str">
        <f>VLOOKUP(F1419,[1]Data!F:G,2,FALSE)</f>
        <v>South America</v>
      </c>
    </row>
    <row r="1420" spans="1:8" x14ac:dyDescent="0.2">
      <c r="A1420" s="9" t="s">
        <v>365</v>
      </c>
      <c r="B1420" s="9" t="s">
        <v>374</v>
      </c>
      <c r="C1420" s="8" t="s">
        <v>51</v>
      </c>
      <c r="D1420" s="8">
        <v>1</v>
      </c>
      <c r="E1420" s="8">
        <f>_xlfn.XLOOKUP(D1420,Data!$K$2:$K$9,Data!$L$2:$L$9,0,0,1)</f>
        <v>10</v>
      </c>
      <c r="F1420" s="9" t="s">
        <v>46</v>
      </c>
      <c r="G1420" s="11">
        <f>E1420/_xlfn.XLOOKUP(A1420,Data!$A$1:$A$36,Data!$B$1:$B$36,0,0,1)</f>
        <v>0.66666666666666663</v>
      </c>
      <c r="H1420" s="9" t="str">
        <f>VLOOKUP(F1420,[1]Data!F:G,2,FALSE)</f>
        <v>Asia</v>
      </c>
    </row>
    <row r="1421" spans="1:8" x14ac:dyDescent="0.2">
      <c r="A1421" s="9" t="s">
        <v>365</v>
      </c>
      <c r="B1421" s="9" t="s">
        <v>374</v>
      </c>
      <c r="C1421" s="8" t="s">
        <v>51</v>
      </c>
      <c r="D1421" s="8">
        <v>2</v>
      </c>
      <c r="E1421" s="8">
        <f>_xlfn.XLOOKUP(D1421,Data!$K$2:$K$9,Data!$L$2:$L$9,0,0,1)</f>
        <v>7</v>
      </c>
      <c r="F1421" s="9" t="s">
        <v>233</v>
      </c>
      <c r="G1421" s="11">
        <f>E1421/_xlfn.XLOOKUP(A1421,Data!$A$1:$A$36,Data!$B$1:$B$36,0,0,1)</f>
        <v>0.46666666666666667</v>
      </c>
      <c r="H1421" s="9" t="str">
        <f>VLOOKUP(F1421,[1]Data!F:G,2,FALSE)</f>
        <v>Europe</v>
      </c>
    </row>
    <row r="1422" spans="1:8" x14ac:dyDescent="0.2">
      <c r="A1422" s="9" t="s">
        <v>365</v>
      </c>
      <c r="B1422" s="9" t="s">
        <v>374</v>
      </c>
      <c r="C1422" s="8" t="s">
        <v>51</v>
      </c>
      <c r="D1422" s="8">
        <v>3</v>
      </c>
      <c r="E1422" s="8">
        <f>_xlfn.XLOOKUP(D1422,Data!$K$2:$K$9,Data!$L$2:$L$9,0,0,1)</f>
        <v>5</v>
      </c>
      <c r="F1422" s="9" t="s">
        <v>13</v>
      </c>
      <c r="G1422" s="11">
        <f>E1422/_xlfn.XLOOKUP(A1422,Data!$A$1:$A$36,Data!$B$1:$B$36,0,0,1)</f>
        <v>0.33333333333333331</v>
      </c>
      <c r="H1422" s="9" t="str">
        <f>VLOOKUP(F1422,[1]Data!F:G,2,FALSE)</f>
        <v>South America</v>
      </c>
    </row>
    <row r="1423" spans="1:8" x14ac:dyDescent="0.2">
      <c r="A1423" s="9" t="s">
        <v>365</v>
      </c>
      <c r="B1423" s="9" t="s">
        <v>374</v>
      </c>
      <c r="C1423" s="8" t="s">
        <v>51</v>
      </c>
      <c r="D1423" s="8">
        <v>3</v>
      </c>
      <c r="E1423" s="8">
        <f>_xlfn.XLOOKUP(D1423,Data!$K$2:$K$9,Data!$L$2:$L$9,0,0,1)</f>
        <v>5</v>
      </c>
      <c r="F1423" s="9" t="s">
        <v>25</v>
      </c>
      <c r="G1423" s="11">
        <f>E1423/_xlfn.XLOOKUP(A1423,Data!$A$1:$A$36,Data!$B$1:$B$36,0,0,1)</f>
        <v>0.33333333333333331</v>
      </c>
      <c r="H1423" s="9" t="str">
        <f>VLOOKUP(F1423,[1]Data!F:G,2,FALSE)</f>
        <v>Europe</v>
      </c>
    </row>
    <row r="1424" spans="1:8" x14ac:dyDescent="0.2">
      <c r="A1424" s="9" t="s">
        <v>365</v>
      </c>
      <c r="B1424" s="9" t="s">
        <v>374</v>
      </c>
      <c r="C1424" s="8" t="s">
        <v>51</v>
      </c>
      <c r="D1424" s="8">
        <v>5</v>
      </c>
      <c r="E1424" s="8">
        <f>_xlfn.XLOOKUP(D1424,Data!$K$2:$K$9,Data!$L$2:$L$9,0,0,1)</f>
        <v>2</v>
      </c>
      <c r="F1424" s="9" t="s">
        <v>31</v>
      </c>
      <c r="G1424" s="11">
        <f>E1424/_xlfn.XLOOKUP(A1424,Data!$A$1:$A$36,Data!$B$1:$B$36,0,0,1)</f>
        <v>0.13333333333333333</v>
      </c>
      <c r="H1424" s="9" t="str">
        <f>VLOOKUP(F1424,[1]Data!F:G,2,FALSE)</f>
        <v>Europe</v>
      </c>
    </row>
    <row r="1425" spans="1:8" x14ac:dyDescent="0.2">
      <c r="A1425" s="9" t="s">
        <v>365</v>
      </c>
      <c r="B1425" s="9" t="s">
        <v>374</v>
      </c>
      <c r="C1425" s="8" t="s">
        <v>51</v>
      </c>
      <c r="D1425" s="8">
        <v>6</v>
      </c>
      <c r="E1425" s="8">
        <f>_xlfn.XLOOKUP(D1425,Data!$K$2:$K$9,Data!$L$2:$L$9,0,0,1)</f>
        <v>1.5</v>
      </c>
      <c r="F1425" s="42" t="s">
        <v>143</v>
      </c>
      <c r="G1425" s="11">
        <f>E1425/_xlfn.XLOOKUP(A1425,Data!$A$1:$A$36,Data!$B$1:$B$36,0,0,1)</f>
        <v>0.1</v>
      </c>
      <c r="H1425" s="9" t="str">
        <f>VLOOKUP(F1425,[1]Data!F:G,2,FALSE)</f>
        <v>Europe</v>
      </c>
    </row>
    <row r="1426" spans="1:8" x14ac:dyDescent="0.2">
      <c r="A1426" s="9" t="s">
        <v>365</v>
      </c>
      <c r="B1426" s="9" t="s">
        <v>374</v>
      </c>
      <c r="C1426" s="8" t="s">
        <v>51</v>
      </c>
      <c r="D1426" s="8">
        <v>7</v>
      </c>
      <c r="E1426" s="8">
        <f>_xlfn.XLOOKUP(D1426,Data!$K$2:$K$9,Data!$L$2:$L$9,0,0,1)</f>
        <v>1</v>
      </c>
      <c r="F1426" s="9" t="s">
        <v>30</v>
      </c>
      <c r="G1426" s="11">
        <f>E1426/_xlfn.XLOOKUP(A1426,Data!$A$1:$A$36,Data!$B$1:$B$36,0,0,1)</f>
        <v>6.6666666666666666E-2</v>
      </c>
      <c r="H1426" s="9" t="str">
        <f>VLOOKUP(F1426,[1]Data!F:G,2,FALSE)</f>
        <v>Europe</v>
      </c>
    </row>
    <row r="1427" spans="1:8" x14ac:dyDescent="0.2">
      <c r="A1427" s="9" t="s">
        <v>365</v>
      </c>
      <c r="B1427" s="9" t="s">
        <v>374</v>
      </c>
      <c r="C1427" s="8" t="s">
        <v>51</v>
      </c>
      <c r="D1427" s="8">
        <v>8</v>
      </c>
      <c r="E1427" s="8">
        <f>_xlfn.XLOOKUP(D1427,Data!$K$2:$K$9,Data!$L$2:$L$9,0,0,1)</f>
        <v>0.5</v>
      </c>
      <c r="F1427" s="9" t="s">
        <v>26</v>
      </c>
      <c r="G1427" s="11">
        <f>E1427/_xlfn.XLOOKUP(A1427,Data!$A$1:$A$36,Data!$B$1:$B$36,0,0,1)</f>
        <v>3.3333333333333333E-2</v>
      </c>
      <c r="H1427" s="9" t="str">
        <f>VLOOKUP(F1427,[1]Data!F:G,2,FALSE)</f>
        <v>Europe</v>
      </c>
    </row>
    <row r="1428" spans="1:8" x14ac:dyDescent="0.2">
      <c r="A1428" s="9" t="s">
        <v>365</v>
      </c>
      <c r="B1428" s="9" t="s">
        <v>266</v>
      </c>
      <c r="C1428" s="8" t="s">
        <v>51</v>
      </c>
      <c r="D1428" s="8">
        <v>1</v>
      </c>
      <c r="E1428" s="8">
        <f>_xlfn.XLOOKUP(D1428,Data!$K$2:$K$9,Data!$L$2:$L$9,0,0,1)</f>
        <v>10</v>
      </c>
      <c r="F1428" s="9" t="s">
        <v>14</v>
      </c>
      <c r="G1428" s="11">
        <f>E1428/_xlfn.XLOOKUP(A1428,Data!$A$1:$A$36,Data!$B$1:$B$36,0,0,1)</f>
        <v>0.66666666666666663</v>
      </c>
      <c r="H1428" s="9" t="str">
        <f>VLOOKUP(F1428,[1]Data!F:G,2,FALSE)</f>
        <v>North America</v>
      </c>
    </row>
    <row r="1429" spans="1:8" x14ac:dyDescent="0.2">
      <c r="A1429" s="9" t="s">
        <v>365</v>
      </c>
      <c r="B1429" s="9" t="s">
        <v>266</v>
      </c>
      <c r="C1429" s="8" t="s">
        <v>51</v>
      </c>
      <c r="D1429" s="8">
        <v>2</v>
      </c>
      <c r="E1429" s="8">
        <f>_xlfn.XLOOKUP(D1429,Data!$K$2:$K$9,Data!$L$2:$L$9,0,0,1)</f>
        <v>7</v>
      </c>
      <c r="F1429" s="9" t="s">
        <v>41</v>
      </c>
      <c r="G1429" s="11">
        <f>E1429/_xlfn.XLOOKUP(A1429,Data!$A$1:$A$36,Data!$B$1:$B$36,0,0,1)</f>
        <v>0.46666666666666667</v>
      </c>
      <c r="H1429" s="9" t="str">
        <f>VLOOKUP(F1429,[1]Data!F:G,2,FALSE)</f>
        <v>Asia</v>
      </c>
    </row>
    <row r="1430" spans="1:8" x14ac:dyDescent="0.2">
      <c r="A1430" s="9" t="s">
        <v>365</v>
      </c>
      <c r="B1430" s="9" t="s">
        <v>266</v>
      </c>
      <c r="C1430" s="8" t="s">
        <v>51</v>
      </c>
      <c r="D1430" s="8">
        <v>3</v>
      </c>
      <c r="E1430" s="8">
        <f>_xlfn.XLOOKUP(D1430,Data!$K$2:$K$9,Data!$L$2:$L$9,0,0,1)</f>
        <v>5</v>
      </c>
      <c r="F1430" s="9" t="s">
        <v>32</v>
      </c>
      <c r="G1430" s="11">
        <f>E1430/_xlfn.XLOOKUP(A1430,Data!$A$1:$A$36,Data!$B$1:$B$36,0,0,1)</f>
        <v>0.33333333333333331</v>
      </c>
      <c r="H1430" s="9" t="str">
        <f>VLOOKUP(F1430,[1]Data!F:G,2,FALSE)</f>
        <v>Asia</v>
      </c>
    </row>
    <row r="1431" spans="1:8" x14ac:dyDescent="0.2">
      <c r="A1431" s="9" t="s">
        <v>365</v>
      </c>
      <c r="B1431" s="9" t="s">
        <v>266</v>
      </c>
      <c r="C1431" s="8" t="s">
        <v>51</v>
      </c>
      <c r="D1431" s="8">
        <v>3</v>
      </c>
      <c r="E1431" s="8">
        <f>_xlfn.XLOOKUP(D1431,Data!$K$2:$K$9,Data!$L$2:$L$9,0,0,1)</f>
        <v>5</v>
      </c>
      <c r="F1431" s="9" t="s">
        <v>25</v>
      </c>
      <c r="G1431" s="11">
        <f>E1431/_xlfn.XLOOKUP(A1431,Data!$A$1:$A$36,Data!$B$1:$B$36,0,0,1)</f>
        <v>0.33333333333333331</v>
      </c>
      <c r="H1431" s="9" t="str">
        <f>VLOOKUP(F1431,[1]Data!F:G,2,FALSE)</f>
        <v>Europe</v>
      </c>
    </row>
    <row r="1432" spans="1:8" x14ac:dyDescent="0.2">
      <c r="A1432" s="9" t="s">
        <v>365</v>
      </c>
      <c r="B1432" s="9" t="s">
        <v>266</v>
      </c>
      <c r="C1432" s="8" t="s">
        <v>51</v>
      </c>
      <c r="D1432" s="8">
        <v>5</v>
      </c>
      <c r="E1432" s="8">
        <f>_xlfn.XLOOKUP(D1432,Data!$K$2:$K$9,Data!$L$2:$L$9,0,0,1)</f>
        <v>2</v>
      </c>
      <c r="F1432" s="9" t="s">
        <v>13</v>
      </c>
      <c r="G1432" s="11">
        <f>E1432/_xlfn.XLOOKUP(A1432,Data!$A$1:$A$36,Data!$B$1:$B$36,0,0,1)</f>
        <v>0.13333333333333333</v>
      </c>
      <c r="H1432" s="9" t="str">
        <f>VLOOKUP(F1432,[1]Data!F:G,2,FALSE)</f>
        <v>South America</v>
      </c>
    </row>
    <row r="1433" spans="1:8" x14ac:dyDescent="0.2">
      <c r="A1433" s="9" t="s">
        <v>365</v>
      </c>
      <c r="B1433" s="9" t="s">
        <v>266</v>
      </c>
      <c r="C1433" s="8" t="s">
        <v>51</v>
      </c>
      <c r="D1433" s="8">
        <v>6</v>
      </c>
      <c r="E1433" s="8">
        <f>_xlfn.XLOOKUP(D1433,Data!$K$2:$K$9,Data!$L$2:$L$9,0,0,1)</f>
        <v>1.5</v>
      </c>
      <c r="F1433" s="9" t="s">
        <v>215</v>
      </c>
      <c r="G1433" s="11">
        <f>E1433/_xlfn.XLOOKUP(A1433,Data!$A$1:$A$36,Data!$B$1:$B$36,0,0,1)</f>
        <v>0.1</v>
      </c>
      <c r="H1433" s="9" t="str">
        <f>VLOOKUP(F1433,[1]Data!F:G,2,FALSE)</f>
        <v>Europe</v>
      </c>
    </row>
    <row r="1434" spans="1:8" x14ac:dyDescent="0.2">
      <c r="A1434" s="9" t="s">
        <v>365</v>
      </c>
      <c r="B1434" s="9" t="s">
        <v>266</v>
      </c>
      <c r="C1434" s="8" t="s">
        <v>51</v>
      </c>
      <c r="D1434" s="8">
        <v>7</v>
      </c>
      <c r="E1434" s="8">
        <f>_xlfn.XLOOKUP(D1434,Data!$K$2:$K$9,Data!$L$2:$L$9,0,0,1)</f>
        <v>1</v>
      </c>
      <c r="F1434" s="9" t="s">
        <v>171</v>
      </c>
      <c r="G1434" s="11">
        <f>E1434/_xlfn.XLOOKUP(A1434,Data!$A$1:$A$36,Data!$B$1:$B$36,0,0,1)</f>
        <v>6.6666666666666666E-2</v>
      </c>
      <c r="H1434" s="9" t="str">
        <f>VLOOKUP(F1434,[1]Data!F:G,2,FALSE)</f>
        <v>Europe</v>
      </c>
    </row>
    <row r="1435" spans="1:8" x14ac:dyDescent="0.2">
      <c r="A1435" s="9" t="s">
        <v>365</v>
      </c>
      <c r="B1435" s="9" t="s">
        <v>266</v>
      </c>
      <c r="C1435" s="8" t="s">
        <v>51</v>
      </c>
      <c r="D1435" s="8">
        <v>8</v>
      </c>
      <c r="E1435" s="8">
        <f>_xlfn.XLOOKUP(D1435,Data!$K$2:$K$9,Data!$L$2:$L$9,0,0,1)</f>
        <v>0.5</v>
      </c>
      <c r="F1435" s="9" t="s">
        <v>37</v>
      </c>
      <c r="G1435" s="11">
        <f>E1435/_xlfn.XLOOKUP(A1435,Data!$A$1:$A$36,Data!$B$1:$B$36,0,0,1)</f>
        <v>3.3333333333333333E-2</v>
      </c>
      <c r="H1435" s="9" t="str">
        <f>VLOOKUP(F1435,[1]Data!F:G,2,FALSE)</f>
        <v>Asia</v>
      </c>
    </row>
    <row r="1436" spans="1:8" x14ac:dyDescent="0.2">
      <c r="A1436" s="9" t="s">
        <v>365</v>
      </c>
      <c r="B1436" s="9" t="s">
        <v>375</v>
      </c>
      <c r="C1436" s="8" t="s">
        <v>51</v>
      </c>
      <c r="D1436" s="8">
        <v>1</v>
      </c>
      <c r="E1436" s="8">
        <f>_xlfn.XLOOKUP(D1436,Data!$K$2:$K$9,Data!$L$2:$L$9,0,0,1)</f>
        <v>10</v>
      </c>
      <c r="F1436" s="9" t="s">
        <v>39</v>
      </c>
      <c r="G1436" s="11">
        <f>E1436/_xlfn.XLOOKUP(A1436,Data!$A$1:$A$36,Data!$B$1:$B$36,0,0,1)</f>
        <v>0.66666666666666663</v>
      </c>
      <c r="H1436" s="9" t="str">
        <f>VLOOKUP(F1436,[1]Data!F:G,2,FALSE)</f>
        <v>Europe</v>
      </c>
    </row>
    <row r="1437" spans="1:8" x14ac:dyDescent="0.2">
      <c r="A1437" s="9" t="s">
        <v>365</v>
      </c>
      <c r="B1437" s="9" t="s">
        <v>375</v>
      </c>
      <c r="C1437" s="8" t="s">
        <v>51</v>
      </c>
      <c r="D1437" s="8">
        <v>2</v>
      </c>
      <c r="E1437" s="8">
        <f>_xlfn.XLOOKUP(D1437,Data!$K$2:$K$9,Data!$L$2:$L$9,0,0,1)</f>
        <v>7</v>
      </c>
      <c r="F1437" s="9" t="s">
        <v>35</v>
      </c>
      <c r="G1437" s="11">
        <f>E1437/_xlfn.XLOOKUP(A1437,Data!$A$1:$A$36,Data!$B$1:$B$36,0,0,1)</f>
        <v>0.46666666666666667</v>
      </c>
      <c r="H1437" s="9" t="str">
        <f>VLOOKUP(F1437,[1]Data!F:G,2,FALSE)</f>
        <v>North America</v>
      </c>
    </row>
    <row r="1438" spans="1:8" x14ac:dyDescent="0.2">
      <c r="A1438" s="9" t="s">
        <v>365</v>
      </c>
      <c r="B1438" s="9" t="s">
        <v>375</v>
      </c>
      <c r="C1438" s="8" t="s">
        <v>51</v>
      </c>
      <c r="D1438" s="8">
        <v>3</v>
      </c>
      <c r="E1438" s="8">
        <f>_xlfn.XLOOKUP(D1438,Data!$K$2:$K$9,Data!$L$2:$L$9,0,0,1)</f>
        <v>5</v>
      </c>
      <c r="F1438" s="9" t="s">
        <v>25</v>
      </c>
      <c r="G1438" s="11">
        <f>E1438/_xlfn.XLOOKUP(A1438,Data!$A$1:$A$36,Data!$B$1:$B$36,0,0,1)</f>
        <v>0.33333333333333331</v>
      </c>
      <c r="H1438" s="9" t="str">
        <f>VLOOKUP(F1438,[1]Data!F:G,2,FALSE)</f>
        <v>Europe</v>
      </c>
    </row>
    <row r="1439" spans="1:8" x14ac:dyDescent="0.2">
      <c r="A1439" s="9" t="s">
        <v>365</v>
      </c>
      <c r="B1439" s="9" t="s">
        <v>375</v>
      </c>
      <c r="C1439" s="8" t="s">
        <v>51</v>
      </c>
      <c r="D1439" s="8">
        <v>3</v>
      </c>
      <c r="E1439" s="8">
        <f>_xlfn.XLOOKUP(D1439,Data!$K$2:$K$9,Data!$L$2:$L$9,0,0,1)</f>
        <v>5</v>
      </c>
      <c r="F1439" s="9" t="s">
        <v>233</v>
      </c>
      <c r="G1439" s="11">
        <f>E1439/_xlfn.XLOOKUP(A1439,Data!$A$1:$A$36,Data!$B$1:$B$36,0,0,1)</f>
        <v>0.33333333333333331</v>
      </c>
      <c r="H1439" s="9" t="str">
        <f>VLOOKUP(F1439,[1]Data!F:G,2,FALSE)</f>
        <v>Europe</v>
      </c>
    </row>
    <row r="1440" spans="1:8" x14ac:dyDescent="0.2">
      <c r="A1440" s="9" t="s">
        <v>365</v>
      </c>
      <c r="B1440" s="9" t="s">
        <v>375</v>
      </c>
      <c r="C1440" s="8" t="s">
        <v>51</v>
      </c>
      <c r="D1440" s="8">
        <v>5</v>
      </c>
      <c r="E1440" s="8">
        <f>_xlfn.XLOOKUP(D1440,Data!$K$2:$K$9,Data!$L$2:$L$9,0,0,1)</f>
        <v>2</v>
      </c>
      <c r="F1440" s="9" t="s">
        <v>52</v>
      </c>
      <c r="G1440" s="11">
        <f>E1440/_xlfn.XLOOKUP(A1440,Data!$A$1:$A$36,Data!$B$1:$B$36,0,0,1)</f>
        <v>0.13333333333333333</v>
      </c>
      <c r="H1440" s="9" t="str">
        <f>VLOOKUP(F1440,[1]Data!F:G,2,FALSE)</f>
        <v>Europe</v>
      </c>
    </row>
    <row r="1441" spans="1:8" x14ac:dyDescent="0.2">
      <c r="A1441" s="9" t="s">
        <v>365</v>
      </c>
      <c r="B1441" s="9" t="s">
        <v>375</v>
      </c>
      <c r="C1441" s="8" t="s">
        <v>51</v>
      </c>
      <c r="D1441" s="8">
        <v>6</v>
      </c>
      <c r="E1441" s="8">
        <f>_xlfn.XLOOKUP(D1441,Data!$K$2:$K$9,Data!$L$2:$L$9,0,0,1)</f>
        <v>1.5</v>
      </c>
      <c r="F1441" s="9" t="s">
        <v>203</v>
      </c>
      <c r="G1441" s="11">
        <f>E1441/_xlfn.XLOOKUP(A1441,Data!$A$1:$A$36,Data!$B$1:$B$36,0,0,1)</f>
        <v>0.1</v>
      </c>
      <c r="H1441" s="9" t="str">
        <f>VLOOKUP(F1441,[1]Data!F:G,2,FALSE)</f>
        <v>Europe</v>
      </c>
    </row>
    <row r="1442" spans="1:8" x14ac:dyDescent="0.2">
      <c r="A1442" s="9" t="s">
        <v>365</v>
      </c>
      <c r="B1442" s="9" t="s">
        <v>375</v>
      </c>
      <c r="C1442" s="8" t="s">
        <v>51</v>
      </c>
      <c r="D1442" s="8">
        <v>7</v>
      </c>
      <c r="E1442" s="8">
        <f>_xlfn.XLOOKUP(D1442,Data!$K$2:$K$9,Data!$L$2:$L$9,0,0,1)</f>
        <v>1</v>
      </c>
      <c r="F1442" s="9" t="s">
        <v>14</v>
      </c>
      <c r="G1442" s="11">
        <f>E1442/_xlfn.XLOOKUP(A1442,Data!$A$1:$A$36,Data!$B$1:$B$36,0,0,1)</f>
        <v>6.6666666666666666E-2</v>
      </c>
      <c r="H1442" s="9" t="str">
        <f>VLOOKUP(F1442,[1]Data!F:G,2,FALSE)</f>
        <v>North America</v>
      </c>
    </row>
    <row r="1443" spans="1:8" x14ac:dyDescent="0.2">
      <c r="A1443" s="9" t="s">
        <v>365</v>
      </c>
      <c r="B1443" s="9" t="s">
        <v>375</v>
      </c>
      <c r="C1443" s="8" t="s">
        <v>51</v>
      </c>
      <c r="D1443" s="8">
        <v>8</v>
      </c>
      <c r="E1443" s="8">
        <f>_xlfn.XLOOKUP(D1443,Data!$K$2:$K$9,Data!$L$2:$L$9,0,0,1)</f>
        <v>0.5</v>
      </c>
      <c r="F1443" s="9" t="s">
        <v>41</v>
      </c>
      <c r="G1443" s="11">
        <f>E1443/_xlfn.XLOOKUP(A1443,Data!$A$1:$A$36,Data!$B$1:$B$36,0,0,1)</f>
        <v>3.3333333333333333E-2</v>
      </c>
      <c r="H1443" s="9" t="str">
        <f>VLOOKUP(F1443,[1]Data!F:G,2,FALSE)</f>
        <v>Asia</v>
      </c>
    </row>
    <row r="1444" spans="1:8" x14ac:dyDescent="0.2">
      <c r="A1444" s="9" t="s">
        <v>365</v>
      </c>
      <c r="B1444" s="9" t="s">
        <v>376</v>
      </c>
      <c r="C1444" s="8" t="s">
        <v>51</v>
      </c>
      <c r="D1444" s="8">
        <v>1</v>
      </c>
      <c r="E1444" s="8">
        <f>_xlfn.XLOOKUP(D1444,Data!$K$2:$K$9,Data!$L$2:$L$9,0,0,1)</f>
        <v>10</v>
      </c>
      <c r="F1444" s="9" t="s">
        <v>203</v>
      </c>
      <c r="G1444" s="11">
        <f>E1444/_xlfn.XLOOKUP(A1444,Data!$A$1:$A$36,Data!$B$1:$B$36,0,0,1)</f>
        <v>0.66666666666666663</v>
      </c>
      <c r="H1444" s="9" t="str">
        <f>VLOOKUP(F1444,[1]Data!F:G,2,FALSE)</f>
        <v>Europe</v>
      </c>
    </row>
    <row r="1445" spans="1:8" x14ac:dyDescent="0.2">
      <c r="A1445" s="9" t="s">
        <v>365</v>
      </c>
      <c r="B1445" s="9" t="s">
        <v>376</v>
      </c>
      <c r="C1445" s="8" t="s">
        <v>51</v>
      </c>
      <c r="D1445" s="8">
        <v>2</v>
      </c>
      <c r="E1445" s="8">
        <f>_xlfn.XLOOKUP(D1445,Data!$K$2:$K$9,Data!$L$2:$L$9,0,0,1)</f>
        <v>7</v>
      </c>
      <c r="F1445" s="9" t="s">
        <v>26</v>
      </c>
      <c r="G1445" s="11">
        <f>E1445/_xlfn.XLOOKUP(A1445,Data!$A$1:$A$36,Data!$B$1:$B$36,0,0,1)</f>
        <v>0.46666666666666667</v>
      </c>
      <c r="H1445" s="9" t="str">
        <f>VLOOKUP(F1445,[1]Data!F:G,2,FALSE)</f>
        <v>Europe</v>
      </c>
    </row>
    <row r="1446" spans="1:8" x14ac:dyDescent="0.2">
      <c r="A1446" s="9" t="s">
        <v>365</v>
      </c>
      <c r="B1446" s="9" t="s">
        <v>376</v>
      </c>
      <c r="C1446" s="8" t="s">
        <v>51</v>
      </c>
      <c r="D1446" s="8">
        <v>3</v>
      </c>
      <c r="E1446" s="8">
        <f>_xlfn.XLOOKUP(D1446,Data!$K$2:$K$9,Data!$L$2:$L$9,0,0,1)</f>
        <v>5</v>
      </c>
      <c r="F1446" s="9" t="s">
        <v>52</v>
      </c>
      <c r="G1446" s="11">
        <f>E1446/_xlfn.XLOOKUP(A1446,Data!$A$1:$A$36,Data!$B$1:$B$36,0,0,1)</f>
        <v>0.33333333333333331</v>
      </c>
      <c r="H1446" s="9" t="str">
        <f>VLOOKUP(F1446,[1]Data!F:G,2,FALSE)</f>
        <v>Europe</v>
      </c>
    </row>
    <row r="1447" spans="1:8" x14ac:dyDescent="0.2">
      <c r="A1447" s="9" t="s">
        <v>365</v>
      </c>
      <c r="B1447" s="9" t="s">
        <v>376</v>
      </c>
      <c r="C1447" s="8" t="s">
        <v>51</v>
      </c>
      <c r="D1447" s="8">
        <v>3</v>
      </c>
      <c r="E1447" s="8">
        <f>_xlfn.XLOOKUP(D1447,Data!$K$2:$K$9,Data!$L$2:$L$9,0,0,1)</f>
        <v>5</v>
      </c>
      <c r="F1447" s="9" t="s">
        <v>141</v>
      </c>
      <c r="G1447" s="11">
        <f>E1447/_xlfn.XLOOKUP(A1447,Data!$A$1:$A$36,Data!$B$1:$B$36,0,0,1)</f>
        <v>0.33333333333333331</v>
      </c>
      <c r="H1447" s="9" t="str">
        <f>VLOOKUP(F1447,[1]Data!F:G,2,FALSE)</f>
        <v>Europe</v>
      </c>
    </row>
    <row r="1448" spans="1:8" x14ac:dyDescent="0.2">
      <c r="A1448" s="9" t="s">
        <v>365</v>
      </c>
      <c r="B1448" s="9" t="s">
        <v>376</v>
      </c>
      <c r="C1448" s="8" t="s">
        <v>51</v>
      </c>
      <c r="D1448" s="8">
        <v>5</v>
      </c>
      <c r="E1448" s="8">
        <f>_xlfn.XLOOKUP(D1448,Data!$K$2:$K$9,Data!$L$2:$L$9,0,0,1)</f>
        <v>2</v>
      </c>
      <c r="F1448" s="9" t="s">
        <v>38</v>
      </c>
      <c r="G1448" s="11">
        <f>E1448/_xlfn.XLOOKUP(A1448,Data!$A$1:$A$36,Data!$B$1:$B$36,0,0,1)</f>
        <v>0.13333333333333333</v>
      </c>
      <c r="H1448" s="9" t="str">
        <f>VLOOKUP(F1448,[1]Data!F:G,2,FALSE)</f>
        <v>Europe</v>
      </c>
    </row>
    <row r="1449" spans="1:8" x14ac:dyDescent="0.2">
      <c r="A1449" s="9" t="s">
        <v>365</v>
      </c>
      <c r="B1449" s="9" t="s">
        <v>376</v>
      </c>
      <c r="C1449" s="8" t="s">
        <v>51</v>
      </c>
      <c r="D1449" s="8">
        <v>6</v>
      </c>
      <c r="E1449" s="8">
        <f>_xlfn.XLOOKUP(D1449,Data!$K$2:$K$9,Data!$L$2:$L$9,0,0,1)</f>
        <v>1.5</v>
      </c>
      <c r="F1449" s="9" t="s">
        <v>42</v>
      </c>
      <c r="G1449" s="11">
        <f>E1449/_xlfn.XLOOKUP(A1449,Data!$A$1:$A$36,Data!$B$1:$B$36,0,0,1)</f>
        <v>0.1</v>
      </c>
      <c r="H1449" s="9" t="str">
        <f>VLOOKUP(F1449,[1]Data!F:G,2,FALSE)</f>
        <v>Europe</v>
      </c>
    </row>
    <row r="1450" spans="1:8" x14ac:dyDescent="0.2">
      <c r="A1450" s="9" t="s">
        <v>365</v>
      </c>
      <c r="B1450" s="9" t="s">
        <v>376</v>
      </c>
      <c r="C1450" s="8" t="s">
        <v>51</v>
      </c>
      <c r="D1450" s="8">
        <v>7</v>
      </c>
      <c r="E1450" s="8">
        <f>_xlfn.XLOOKUP(D1450,Data!$K$2:$K$9,Data!$L$2:$L$9,0,0,1)</f>
        <v>1</v>
      </c>
      <c r="F1450" s="9" t="s">
        <v>32</v>
      </c>
      <c r="G1450" s="11">
        <f>E1450/_xlfn.XLOOKUP(A1450,Data!$A$1:$A$36,Data!$B$1:$B$36,0,0,1)</f>
        <v>6.6666666666666666E-2</v>
      </c>
      <c r="H1450" s="9" t="str">
        <f>VLOOKUP(F1450,[1]Data!F:G,2,FALSE)</f>
        <v>Asia</v>
      </c>
    </row>
    <row r="1451" spans="1:8" x14ac:dyDescent="0.2">
      <c r="A1451" s="9" t="s">
        <v>365</v>
      </c>
      <c r="B1451" s="9" t="s">
        <v>376</v>
      </c>
      <c r="C1451" s="8" t="s">
        <v>51</v>
      </c>
      <c r="D1451" s="8">
        <v>8</v>
      </c>
      <c r="E1451" s="8">
        <f>_xlfn.XLOOKUP(D1451,Data!$K$2:$K$9,Data!$L$2:$L$9,0,0,1)</f>
        <v>0.5</v>
      </c>
      <c r="F1451" s="9" t="s">
        <v>25</v>
      </c>
      <c r="G1451" s="11">
        <f>E1451/_xlfn.XLOOKUP(A1451,Data!$A$1:$A$36,Data!$B$1:$B$36,0,0,1)</f>
        <v>3.3333333333333333E-2</v>
      </c>
      <c r="H1451" s="9" t="str">
        <f>VLOOKUP(F1451,[1]Data!F:G,2,FALSE)</f>
        <v>Europe</v>
      </c>
    </row>
    <row r="1452" spans="1:8" x14ac:dyDescent="0.2">
      <c r="A1452" s="9" t="s">
        <v>365</v>
      </c>
      <c r="B1452" s="9" t="s">
        <v>377</v>
      </c>
      <c r="C1452" s="8" t="s">
        <v>51</v>
      </c>
      <c r="D1452" s="8">
        <v>1</v>
      </c>
      <c r="E1452" s="8">
        <f>_xlfn.XLOOKUP(D1452,Data!$K$2:$K$9,Data!$L$2:$L$9,0,0,1)</f>
        <v>10</v>
      </c>
      <c r="F1452" s="9" t="s">
        <v>31</v>
      </c>
      <c r="G1452" s="11">
        <f>E1452/_xlfn.XLOOKUP(A1452,Data!$A$1:$A$36,Data!$B$1:$B$36,0,0,1)</f>
        <v>0.66666666666666663</v>
      </c>
      <c r="H1452" s="9" t="str">
        <f>VLOOKUP(F1452,[1]Data!F:G,2,FALSE)</f>
        <v>Europe</v>
      </c>
    </row>
    <row r="1453" spans="1:8" x14ac:dyDescent="0.2">
      <c r="A1453" s="9" t="s">
        <v>365</v>
      </c>
      <c r="B1453" s="9" t="s">
        <v>377</v>
      </c>
      <c r="C1453" s="8" t="s">
        <v>51</v>
      </c>
      <c r="D1453" s="8">
        <v>2</v>
      </c>
      <c r="E1453" s="8">
        <f>_xlfn.XLOOKUP(D1453,Data!$K$2:$K$9,Data!$L$2:$L$9,0,0,1)</f>
        <v>7</v>
      </c>
      <c r="F1453" s="9" t="s">
        <v>30</v>
      </c>
      <c r="G1453" s="11">
        <f>E1453/_xlfn.XLOOKUP(A1453,Data!$A$1:$A$36,Data!$B$1:$B$36,0,0,1)</f>
        <v>0.46666666666666667</v>
      </c>
      <c r="H1453" s="9" t="str">
        <f>VLOOKUP(F1453,[1]Data!F:G,2,FALSE)</f>
        <v>Europe</v>
      </c>
    </row>
    <row r="1454" spans="1:8" x14ac:dyDescent="0.2">
      <c r="A1454" s="9" t="s">
        <v>365</v>
      </c>
      <c r="B1454" s="9" t="s">
        <v>377</v>
      </c>
      <c r="C1454" s="8" t="s">
        <v>51</v>
      </c>
      <c r="D1454" s="8">
        <v>3</v>
      </c>
      <c r="E1454" s="8">
        <f>_xlfn.XLOOKUP(D1454,Data!$K$2:$K$9,Data!$L$2:$L$9,0,0,1)</f>
        <v>5</v>
      </c>
      <c r="F1454" s="9" t="s">
        <v>17</v>
      </c>
      <c r="G1454" s="11">
        <f>E1454/_xlfn.XLOOKUP(A1454,Data!$A$1:$A$36,Data!$B$1:$B$36,0,0,1)</f>
        <v>0.33333333333333331</v>
      </c>
      <c r="H1454" s="9" t="str">
        <f>VLOOKUP(F1454,[1]Data!F:G,2,FALSE)</f>
        <v>Asia</v>
      </c>
    </row>
    <row r="1455" spans="1:8" x14ac:dyDescent="0.2">
      <c r="A1455" s="9" t="s">
        <v>365</v>
      </c>
      <c r="B1455" s="9" t="s">
        <v>377</v>
      </c>
      <c r="C1455" s="8" t="s">
        <v>51</v>
      </c>
      <c r="D1455" s="8">
        <v>3</v>
      </c>
      <c r="E1455" s="8">
        <f>_xlfn.XLOOKUP(D1455,Data!$K$2:$K$9,Data!$L$2:$L$9,0,0,1)</f>
        <v>5</v>
      </c>
      <c r="F1455" s="9" t="s">
        <v>145</v>
      </c>
      <c r="G1455" s="11">
        <f>E1455/_xlfn.XLOOKUP(A1455,Data!$A$1:$A$36,Data!$B$1:$B$36,0,0,1)</f>
        <v>0.33333333333333331</v>
      </c>
      <c r="H1455" s="9" t="str">
        <f>VLOOKUP(F1455,[1]Data!F:G,2,FALSE)</f>
        <v>Europe</v>
      </c>
    </row>
    <row r="1456" spans="1:8" x14ac:dyDescent="0.2">
      <c r="A1456" s="9" t="s">
        <v>365</v>
      </c>
      <c r="B1456" s="9" t="s">
        <v>377</v>
      </c>
      <c r="C1456" s="8" t="s">
        <v>51</v>
      </c>
      <c r="D1456" s="8">
        <v>5</v>
      </c>
      <c r="E1456" s="8">
        <f>_xlfn.XLOOKUP(D1456,Data!$K$2:$K$9,Data!$L$2:$L$9,0,0,1)</f>
        <v>2</v>
      </c>
      <c r="F1456" s="9" t="s">
        <v>26</v>
      </c>
      <c r="G1456" s="11">
        <f>E1456/_xlfn.XLOOKUP(A1456,Data!$A$1:$A$36,Data!$B$1:$B$36,0,0,1)</f>
        <v>0.13333333333333333</v>
      </c>
      <c r="H1456" s="9" t="str">
        <f>VLOOKUP(F1456,[1]Data!F:G,2,FALSE)</f>
        <v>Europe</v>
      </c>
    </row>
    <row r="1457" spans="1:8" x14ac:dyDescent="0.2">
      <c r="A1457" s="9" t="s">
        <v>365</v>
      </c>
      <c r="B1457" s="9" t="s">
        <v>377</v>
      </c>
      <c r="C1457" s="8" t="s">
        <v>51</v>
      </c>
      <c r="D1457" s="8">
        <v>6</v>
      </c>
      <c r="E1457" s="8">
        <f>_xlfn.XLOOKUP(D1457,Data!$K$2:$K$9,Data!$L$2:$L$9,0,0,1)</f>
        <v>1.5</v>
      </c>
      <c r="F1457" s="9" t="s">
        <v>32</v>
      </c>
      <c r="G1457" s="11">
        <f>E1457/_xlfn.XLOOKUP(A1457,Data!$A$1:$A$36,Data!$B$1:$B$36,0,0,1)</f>
        <v>0.1</v>
      </c>
      <c r="H1457" s="9" t="str">
        <f>VLOOKUP(F1457,[1]Data!F:G,2,FALSE)</f>
        <v>Asia</v>
      </c>
    </row>
    <row r="1458" spans="1:8" x14ac:dyDescent="0.2">
      <c r="A1458" s="9" t="s">
        <v>365</v>
      </c>
      <c r="B1458" s="9" t="s">
        <v>377</v>
      </c>
      <c r="C1458" s="8" t="s">
        <v>51</v>
      </c>
      <c r="D1458" s="8">
        <v>7</v>
      </c>
      <c r="E1458" s="8">
        <f>_xlfn.XLOOKUP(D1458,Data!$K$2:$K$9,Data!$L$2:$L$9,0,0,1)</f>
        <v>1</v>
      </c>
      <c r="F1458" s="9" t="s">
        <v>38</v>
      </c>
      <c r="G1458" s="11">
        <f>E1458/_xlfn.XLOOKUP(A1458,Data!$A$1:$A$36,Data!$B$1:$B$36,0,0,1)</f>
        <v>6.6666666666666666E-2</v>
      </c>
      <c r="H1458" s="9" t="str">
        <f>VLOOKUP(F1458,[1]Data!F:G,2,FALSE)</f>
        <v>Europe</v>
      </c>
    </row>
    <row r="1459" spans="1:8" x14ac:dyDescent="0.2">
      <c r="A1459" s="9" t="s">
        <v>365</v>
      </c>
      <c r="B1459" s="9" t="s">
        <v>377</v>
      </c>
      <c r="C1459" s="8" t="s">
        <v>51</v>
      </c>
      <c r="D1459" s="8">
        <v>8</v>
      </c>
      <c r="E1459" s="8">
        <f>_xlfn.XLOOKUP(D1459,Data!$K$2:$K$9,Data!$L$2:$L$9,0,0,1)</f>
        <v>0.5</v>
      </c>
      <c r="F1459" s="9" t="s">
        <v>44</v>
      </c>
      <c r="G1459" s="11">
        <f>E1459/_xlfn.XLOOKUP(A1459,Data!$A$1:$A$36,Data!$B$1:$B$36,0,0,1)</f>
        <v>3.3333333333333333E-2</v>
      </c>
      <c r="H1459" s="9" t="str">
        <f>VLOOKUP(F1459,[1]Data!F:G,2,FALSE)</f>
        <v>Europe</v>
      </c>
    </row>
    <row r="1460" spans="1:8" x14ac:dyDescent="0.2">
      <c r="A1460" s="9" t="s">
        <v>365</v>
      </c>
      <c r="B1460" s="9" t="s">
        <v>378</v>
      </c>
      <c r="C1460" s="8" t="s">
        <v>51</v>
      </c>
      <c r="D1460" s="8">
        <v>1</v>
      </c>
      <c r="E1460" s="8">
        <f>_xlfn.XLOOKUP(D1460,Data!$K$2:$K$9,Data!$L$2:$L$9,0,0,1)</f>
        <v>10</v>
      </c>
      <c r="F1460" s="9" t="s">
        <v>13</v>
      </c>
      <c r="G1460" s="11">
        <f>E1460/_xlfn.XLOOKUP(A1460,Data!$A$1:$A$36,Data!$B$1:$B$36,0,0,1)</f>
        <v>0.66666666666666663</v>
      </c>
      <c r="H1460" s="9" t="str">
        <f>VLOOKUP(F1460,[1]Data!F:G,2,FALSE)</f>
        <v>South America</v>
      </c>
    </row>
    <row r="1461" spans="1:8" x14ac:dyDescent="0.2">
      <c r="A1461" s="9" t="s">
        <v>365</v>
      </c>
      <c r="B1461" s="9" t="s">
        <v>378</v>
      </c>
      <c r="C1461" s="8" t="s">
        <v>51</v>
      </c>
      <c r="D1461" s="8">
        <v>2</v>
      </c>
      <c r="E1461" s="8">
        <f>_xlfn.XLOOKUP(D1461,Data!$K$2:$K$9,Data!$L$2:$L$9,0,0,1)</f>
        <v>7</v>
      </c>
      <c r="F1461" s="9" t="s">
        <v>30</v>
      </c>
      <c r="G1461" s="11">
        <f>E1461/_xlfn.XLOOKUP(A1461,Data!$A$1:$A$36,Data!$B$1:$B$36,0,0,1)</f>
        <v>0.46666666666666667</v>
      </c>
      <c r="H1461" s="9" t="str">
        <f>VLOOKUP(F1461,[1]Data!F:G,2,FALSE)</f>
        <v>Europe</v>
      </c>
    </row>
    <row r="1462" spans="1:8" x14ac:dyDescent="0.2">
      <c r="A1462" s="9" t="s">
        <v>365</v>
      </c>
      <c r="B1462" s="9" t="s">
        <v>378</v>
      </c>
      <c r="C1462" s="8" t="s">
        <v>51</v>
      </c>
      <c r="D1462" s="8">
        <v>3</v>
      </c>
      <c r="E1462" s="8">
        <f>_xlfn.XLOOKUP(D1462,Data!$K$2:$K$9,Data!$L$2:$L$9,0,0,1)</f>
        <v>5</v>
      </c>
      <c r="F1462" s="9" t="s">
        <v>41</v>
      </c>
      <c r="G1462" s="11">
        <f>E1462/_xlfn.XLOOKUP(A1462,Data!$A$1:$A$36,Data!$B$1:$B$36,0,0,1)</f>
        <v>0.33333333333333331</v>
      </c>
      <c r="H1462" s="9" t="str">
        <f>VLOOKUP(F1462,[1]Data!F:G,2,FALSE)</f>
        <v>Asia</v>
      </c>
    </row>
    <row r="1463" spans="1:8" x14ac:dyDescent="0.2">
      <c r="A1463" s="9" t="s">
        <v>365</v>
      </c>
      <c r="B1463" s="9" t="s">
        <v>378</v>
      </c>
      <c r="C1463" s="8" t="s">
        <v>51</v>
      </c>
      <c r="D1463" s="8">
        <v>3</v>
      </c>
      <c r="E1463" s="8">
        <f>_xlfn.XLOOKUP(D1463,Data!$K$2:$K$9,Data!$L$2:$L$9,0,0,1)</f>
        <v>5</v>
      </c>
      <c r="F1463" s="9" t="s">
        <v>25</v>
      </c>
      <c r="G1463" s="11">
        <f>E1463/_xlfn.XLOOKUP(A1463,Data!$A$1:$A$36,Data!$B$1:$B$36,0,0,1)</f>
        <v>0.33333333333333331</v>
      </c>
      <c r="H1463" s="9" t="str">
        <f>VLOOKUP(F1463,[1]Data!F:G,2,FALSE)</f>
        <v>Europe</v>
      </c>
    </row>
    <row r="1464" spans="1:8" x14ac:dyDescent="0.2">
      <c r="A1464" s="9" t="s">
        <v>365</v>
      </c>
      <c r="B1464" s="9" t="s">
        <v>378</v>
      </c>
      <c r="C1464" s="8" t="s">
        <v>51</v>
      </c>
      <c r="D1464" s="8">
        <v>5</v>
      </c>
      <c r="E1464" s="8">
        <f>_xlfn.XLOOKUP(D1464,Data!$K$2:$K$9,Data!$L$2:$L$9,0,0,1)</f>
        <v>2</v>
      </c>
      <c r="F1464" s="9" t="s">
        <v>43</v>
      </c>
      <c r="G1464" s="11">
        <f>E1464/_xlfn.XLOOKUP(A1464,Data!$A$1:$A$36,Data!$B$1:$B$36,0,0,1)</f>
        <v>0.13333333333333333</v>
      </c>
      <c r="H1464" s="9" t="str">
        <f>VLOOKUP(F1464,[1]Data!F:G,2,FALSE)</f>
        <v>Europe</v>
      </c>
    </row>
    <row r="1465" spans="1:8" x14ac:dyDescent="0.2">
      <c r="A1465" s="9" t="s">
        <v>365</v>
      </c>
      <c r="B1465" s="9" t="s">
        <v>378</v>
      </c>
      <c r="C1465" s="8" t="s">
        <v>51</v>
      </c>
      <c r="D1465" s="8">
        <v>6</v>
      </c>
      <c r="E1465" s="8">
        <f>_xlfn.XLOOKUP(D1465,Data!$K$2:$K$9,Data!$L$2:$L$9,0,0,1)</f>
        <v>1.5</v>
      </c>
      <c r="F1465" s="9" t="s">
        <v>171</v>
      </c>
      <c r="G1465" s="11">
        <f>E1465/_xlfn.XLOOKUP(A1465,Data!$A$1:$A$36,Data!$B$1:$B$36,0,0,1)</f>
        <v>0.1</v>
      </c>
      <c r="H1465" s="9" t="str">
        <f>VLOOKUP(F1465,[1]Data!F:G,2,FALSE)</f>
        <v>Europe</v>
      </c>
    </row>
    <row r="1466" spans="1:8" x14ac:dyDescent="0.2">
      <c r="A1466" s="9" t="s">
        <v>365</v>
      </c>
      <c r="B1466" s="9" t="s">
        <v>378</v>
      </c>
      <c r="C1466" s="8" t="s">
        <v>51</v>
      </c>
      <c r="D1466" s="8">
        <v>7</v>
      </c>
      <c r="E1466" s="8">
        <f>_xlfn.XLOOKUP(D1466,Data!$K$2:$K$9,Data!$L$2:$L$9,0,0,1)</f>
        <v>1</v>
      </c>
      <c r="F1466" s="9" t="s">
        <v>32</v>
      </c>
      <c r="G1466" s="11">
        <f>E1466/_xlfn.XLOOKUP(A1466,Data!$A$1:$A$36,Data!$B$1:$B$36,0,0,1)</f>
        <v>6.6666666666666666E-2</v>
      </c>
      <c r="H1466" s="9" t="str">
        <f>VLOOKUP(F1466,[1]Data!F:G,2,FALSE)</f>
        <v>Asia</v>
      </c>
    </row>
    <row r="1467" spans="1:8" x14ac:dyDescent="0.2">
      <c r="A1467" s="9" t="s">
        <v>365</v>
      </c>
      <c r="B1467" s="9" t="s">
        <v>378</v>
      </c>
      <c r="C1467" s="8" t="s">
        <v>51</v>
      </c>
      <c r="D1467" s="8">
        <v>8</v>
      </c>
      <c r="E1467" s="8">
        <f>_xlfn.XLOOKUP(D1467,Data!$K$2:$K$9,Data!$L$2:$L$9,0,0,1)</f>
        <v>0.5</v>
      </c>
      <c r="F1467" s="9" t="s">
        <v>205</v>
      </c>
      <c r="G1467" s="11">
        <f>E1467/_xlfn.XLOOKUP(A1467,Data!$A$1:$A$36,Data!$B$1:$B$36,0,0,1)</f>
        <v>3.3333333333333333E-2</v>
      </c>
      <c r="H1467" s="9" t="str">
        <f>VLOOKUP(F1467,[1]Data!F:G,2,FALSE)</f>
        <v>Europe</v>
      </c>
    </row>
    <row r="1468" spans="1:8" x14ac:dyDescent="0.2">
      <c r="A1468" s="9" t="s">
        <v>365</v>
      </c>
      <c r="B1468" s="9" t="s">
        <v>72</v>
      </c>
      <c r="C1468" s="8" t="s">
        <v>67</v>
      </c>
      <c r="D1468" s="8">
        <v>1</v>
      </c>
      <c r="E1468" s="8">
        <f>_xlfn.XLOOKUP(D1468,Data!$K$2:$K$9,Data!$L$2:$L$9,0,0,1)</f>
        <v>10</v>
      </c>
      <c r="F1468" s="9" t="s">
        <v>25</v>
      </c>
      <c r="G1468" s="11">
        <f>E1468/_xlfn.XLOOKUP(A1468,Data!$A$1:$A$36,Data!$B$1:$B$36,0,0,1)</f>
        <v>0.66666666666666663</v>
      </c>
      <c r="H1468" s="9" t="str">
        <f>VLOOKUP(F1468,[1]Data!F:G,2,FALSE)</f>
        <v>Europe</v>
      </c>
    </row>
    <row r="1469" spans="1:8" x14ac:dyDescent="0.2">
      <c r="A1469" s="9" t="s">
        <v>365</v>
      </c>
      <c r="B1469" s="9" t="s">
        <v>72</v>
      </c>
      <c r="C1469" s="8" t="s">
        <v>67</v>
      </c>
      <c r="D1469" s="8">
        <v>2</v>
      </c>
      <c r="E1469" s="8">
        <f>_xlfn.XLOOKUP(D1469,Data!$K$2:$K$9,Data!$L$2:$L$9,0,0,1)</f>
        <v>7</v>
      </c>
      <c r="F1469" s="9" t="s">
        <v>32</v>
      </c>
      <c r="G1469" s="11">
        <f>E1469/_xlfn.XLOOKUP(A1469,Data!$A$1:$A$36,Data!$B$1:$B$36,0,0,1)</f>
        <v>0.46666666666666667</v>
      </c>
      <c r="H1469" s="9" t="str">
        <f>VLOOKUP(F1469,[1]Data!F:G,2,FALSE)</f>
        <v>Asia</v>
      </c>
    </row>
    <row r="1470" spans="1:8" x14ac:dyDescent="0.2">
      <c r="A1470" s="9" t="s">
        <v>365</v>
      </c>
      <c r="B1470" s="9" t="s">
        <v>72</v>
      </c>
      <c r="C1470" s="8" t="s">
        <v>67</v>
      </c>
      <c r="D1470" s="8">
        <v>3</v>
      </c>
      <c r="E1470" s="8">
        <f>_xlfn.XLOOKUP(D1470,Data!$K$2:$K$9,Data!$L$2:$L$9,0,0,1)</f>
        <v>5</v>
      </c>
      <c r="F1470" s="9" t="s">
        <v>13</v>
      </c>
      <c r="G1470" s="11">
        <f>E1470/_xlfn.XLOOKUP(A1470,Data!$A$1:$A$36,Data!$B$1:$B$36,0,0,1)</f>
        <v>0.33333333333333331</v>
      </c>
      <c r="H1470" s="9" t="str">
        <f>VLOOKUP(F1470,[1]Data!F:G,2,FALSE)</f>
        <v>South America</v>
      </c>
    </row>
    <row r="1471" spans="1:8" x14ac:dyDescent="0.2">
      <c r="A1471" s="9" t="s">
        <v>365</v>
      </c>
      <c r="B1471" s="9" t="s">
        <v>72</v>
      </c>
      <c r="C1471" s="8" t="s">
        <v>67</v>
      </c>
      <c r="D1471" s="8">
        <v>3</v>
      </c>
      <c r="E1471" s="8">
        <f>_xlfn.XLOOKUP(D1471,Data!$K$2:$K$9,Data!$L$2:$L$9,0,0,1)</f>
        <v>5</v>
      </c>
      <c r="F1471" s="9" t="s">
        <v>41</v>
      </c>
      <c r="G1471" s="11">
        <f>E1471/_xlfn.XLOOKUP(A1471,Data!$A$1:$A$36,Data!$B$1:$B$36,0,0,1)</f>
        <v>0.33333333333333331</v>
      </c>
      <c r="H1471" s="9" t="str">
        <f>VLOOKUP(F1471,[1]Data!F:G,2,FALSE)</f>
        <v>Asia</v>
      </c>
    </row>
    <row r="1472" spans="1:8" x14ac:dyDescent="0.2">
      <c r="A1472" s="9" t="s">
        <v>365</v>
      </c>
      <c r="B1472" s="9" t="s">
        <v>72</v>
      </c>
      <c r="C1472" s="8" t="s">
        <v>67</v>
      </c>
      <c r="D1472" s="8">
        <v>5</v>
      </c>
      <c r="E1472" s="8">
        <f>_xlfn.XLOOKUP(D1472,Data!$K$2:$K$9,Data!$L$2:$L$9,0,0,1)</f>
        <v>2</v>
      </c>
      <c r="F1472" s="42" t="s">
        <v>26</v>
      </c>
      <c r="G1472" s="11">
        <f>E1472/_xlfn.XLOOKUP(A1472,Data!$A$1:$A$36,Data!$B$1:$B$36,0,0,1)</f>
        <v>0.13333333333333333</v>
      </c>
      <c r="H1472" s="9" t="str">
        <f>VLOOKUP(F1472,[1]Data!F:G,2,FALSE)</f>
        <v>Europe</v>
      </c>
    </row>
    <row r="1473" spans="1:8" x14ac:dyDescent="0.2">
      <c r="A1473" s="9" t="s">
        <v>365</v>
      </c>
      <c r="B1473" s="9" t="s">
        <v>72</v>
      </c>
      <c r="C1473" s="8" t="s">
        <v>67</v>
      </c>
      <c r="D1473" s="8">
        <v>6</v>
      </c>
      <c r="E1473" s="8">
        <f>_xlfn.XLOOKUP(D1473,Data!$K$2:$K$9,Data!$L$2:$L$9,0,0,1)</f>
        <v>1.5</v>
      </c>
      <c r="F1473" s="42" t="s">
        <v>31</v>
      </c>
      <c r="G1473" s="11">
        <f>E1473/_xlfn.XLOOKUP(A1473,Data!$A$1:$A$36,Data!$B$1:$B$36,0,0,1)</f>
        <v>0.1</v>
      </c>
      <c r="H1473" s="9" t="str">
        <f>VLOOKUP(F1473,[1]Data!F:G,2,FALSE)</f>
        <v>Europe</v>
      </c>
    </row>
    <row r="1474" spans="1:8" x14ac:dyDescent="0.2">
      <c r="A1474" s="9" t="s">
        <v>365</v>
      </c>
      <c r="B1474" s="9" t="s">
        <v>72</v>
      </c>
      <c r="C1474" s="8" t="s">
        <v>67</v>
      </c>
      <c r="D1474" s="8">
        <v>7</v>
      </c>
      <c r="E1474" s="8">
        <f>_xlfn.XLOOKUP(D1474,Data!$K$2:$K$9,Data!$L$2:$L$9,0,0,1)</f>
        <v>1</v>
      </c>
      <c r="F1474" s="42" t="s">
        <v>46</v>
      </c>
      <c r="G1474" s="11">
        <f>E1474/_xlfn.XLOOKUP(A1474,Data!$A$1:$A$36,Data!$B$1:$B$36,0,0,1)</f>
        <v>6.6666666666666666E-2</v>
      </c>
      <c r="H1474" s="9" t="str">
        <f>VLOOKUP(F1474,[1]Data!F:G,2,FALSE)</f>
        <v>Asia</v>
      </c>
    </row>
    <row r="1475" spans="1:8" x14ac:dyDescent="0.2">
      <c r="A1475" s="9" t="s">
        <v>365</v>
      </c>
      <c r="B1475" s="9" t="s">
        <v>72</v>
      </c>
      <c r="C1475" s="8" t="s">
        <v>67</v>
      </c>
      <c r="D1475" s="8">
        <v>8</v>
      </c>
      <c r="E1475" s="8">
        <f>_xlfn.XLOOKUP(D1475,Data!$K$2:$K$9,Data!$L$2:$L$9,0,0,1)</f>
        <v>0.5</v>
      </c>
      <c r="F1475" s="42" t="s">
        <v>171</v>
      </c>
      <c r="G1475" s="11">
        <f>E1475/_xlfn.XLOOKUP(A1475,Data!$A$1:$A$36,Data!$B$1:$B$36,0,0,1)</f>
        <v>3.3333333333333333E-2</v>
      </c>
      <c r="H1475" s="9" t="str">
        <f>VLOOKUP(F1475,[1]Data!F:G,2,FALSE)</f>
        <v>Europe</v>
      </c>
    </row>
    <row r="1476" spans="1:8" x14ac:dyDescent="0.2">
      <c r="A1476" s="9" t="s">
        <v>379</v>
      </c>
      <c r="B1476" s="9" t="s">
        <v>252</v>
      </c>
      <c r="C1476" s="8" t="s">
        <v>8</v>
      </c>
      <c r="D1476" s="8">
        <v>1</v>
      </c>
      <c r="E1476" s="8">
        <f>_xlfn.XLOOKUP(D1476,Data!$K$2:$K$9,Data!$L$2:$L$9,0,0,1)</f>
        <v>10</v>
      </c>
      <c r="F1476" s="9" t="s">
        <v>22</v>
      </c>
      <c r="G1476" s="11">
        <f>E1476/_xlfn.XLOOKUP(A1476,Data!$A$1:$A$36,Data!$B$1:$B$36,0,0,1)</f>
        <v>5</v>
      </c>
      <c r="H1476" s="9" t="str">
        <f>VLOOKUP(F1476,[1]Data!F:G,2,FALSE)</f>
        <v>Africa</v>
      </c>
    </row>
    <row r="1477" spans="1:8" x14ac:dyDescent="0.2">
      <c r="A1477" s="9" t="s">
        <v>379</v>
      </c>
      <c r="B1477" s="9" t="s">
        <v>252</v>
      </c>
      <c r="C1477" s="8" t="s">
        <v>8</v>
      </c>
      <c r="D1477" s="8">
        <v>2</v>
      </c>
      <c r="E1477" s="8">
        <f>_xlfn.XLOOKUP(D1477,Data!$K$2:$K$9,Data!$L$2:$L$9,0,0,1)</f>
        <v>7</v>
      </c>
      <c r="F1477" s="9" t="s">
        <v>32</v>
      </c>
      <c r="G1477" s="11">
        <f>E1477/_xlfn.XLOOKUP(A1477,Data!$A$1:$A$36,Data!$B$1:$B$36,0,0,1)</f>
        <v>3.5</v>
      </c>
      <c r="H1477" s="9" t="str">
        <f>VLOOKUP(F1477,[1]Data!F:G,2,FALSE)</f>
        <v>Asia</v>
      </c>
    </row>
    <row r="1478" spans="1:8" x14ac:dyDescent="0.2">
      <c r="A1478" s="9" t="s">
        <v>379</v>
      </c>
      <c r="B1478" s="9" t="s">
        <v>252</v>
      </c>
      <c r="C1478" s="8" t="s">
        <v>8</v>
      </c>
      <c r="D1478" s="8">
        <v>3</v>
      </c>
      <c r="E1478" s="8">
        <f>_xlfn.XLOOKUP(D1478,Data!$K$2:$K$9,Data!$L$2:$L$9,0,0,1)</f>
        <v>5</v>
      </c>
      <c r="F1478" s="9" t="s">
        <v>31</v>
      </c>
      <c r="G1478" s="11">
        <f>E1478/_xlfn.XLOOKUP(A1478,Data!$A$1:$A$36,Data!$B$1:$B$36,0,0,1)</f>
        <v>2.5</v>
      </c>
      <c r="H1478" s="9" t="str">
        <f>VLOOKUP(F1478,[1]Data!F:G,2,FALSE)</f>
        <v>Europe</v>
      </c>
    </row>
    <row r="1479" spans="1:8" x14ac:dyDescent="0.2">
      <c r="A1479" s="9" t="s">
        <v>379</v>
      </c>
      <c r="B1479" s="9" t="s">
        <v>252</v>
      </c>
      <c r="C1479" s="8" t="s">
        <v>8</v>
      </c>
      <c r="D1479" s="8">
        <v>4</v>
      </c>
      <c r="E1479" s="8">
        <f>_xlfn.XLOOKUP(D1479,Data!$K$2:$K$9,Data!$L$2:$L$9,0,0,1)</f>
        <v>2.5</v>
      </c>
      <c r="F1479" s="9" t="s">
        <v>35</v>
      </c>
      <c r="G1479" s="11">
        <f>E1479/_xlfn.XLOOKUP(A1479,Data!$A$1:$A$36,Data!$B$1:$B$36,0,0,1)</f>
        <v>1.25</v>
      </c>
      <c r="H1479" s="9" t="str">
        <f>VLOOKUP(F1479,[1]Data!F:G,2,FALSE)</f>
        <v>North America</v>
      </c>
    </row>
    <row r="1480" spans="1:8" x14ac:dyDescent="0.2">
      <c r="A1480" s="9" t="s">
        <v>379</v>
      </c>
      <c r="B1480" s="9" t="s">
        <v>252</v>
      </c>
      <c r="C1480" s="8" t="s">
        <v>8</v>
      </c>
      <c r="D1480" s="8">
        <v>5</v>
      </c>
      <c r="E1480" s="8">
        <f>_xlfn.XLOOKUP(D1480,Data!$K$2:$K$9,Data!$L$2:$L$9,0,0,1)</f>
        <v>2</v>
      </c>
      <c r="F1480" s="9" t="s">
        <v>31</v>
      </c>
      <c r="G1480" s="11">
        <f>E1480/_xlfn.XLOOKUP(A1480,Data!$A$1:$A$36,Data!$B$1:$B$36,0,0,1)</f>
        <v>1</v>
      </c>
      <c r="H1480" s="9" t="str">
        <f>VLOOKUP(F1480,[1]Data!F:G,2,FALSE)</f>
        <v>Europe</v>
      </c>
    </row>
    <row r="1481" spans="1:8" x14ac:dyDescent="0.2">
      <c r="A1481" s="9" t="s">
        <v>379</v>
      </c>
      <c r="B1481" s="9" t="s">
        <v>252</v>
      </c>
      <c r="C1481" s="8" t="s">
        <v>8</v>
      </c>
      <c r="D1481" s="8">
        <v>6</v>
      </c>
      <c r="E1481" s="8">
        <f>_xlfn.XLOOKUP(D1481,Data!$K$2:$K$9,Data!$L$2:$L$9,0,0,1)</f>
        <v>1.5</v>
      </c>
      <c r="F1481" s="9" t="s">
        <v>41</v>
      </c>
      <c r="G1481" s="11">
        <f>E1481/_xlfn.XLOOKUP(A1481,Data!$A$1:$A$36,Data!$B$1:$B$36,0,0,1)</f>
        <v>0.75</v>
      </c>
      <c r="H1481" s="9" t="str">
        <f>VLOOKUP(F1481,[1]Data!F:G,2,FALSE)</f>
        <v>Asia</v>
      </c>
    </row>
    <row r="1482" spans="1:8" x14ac:dyDescent="0.2">
      <c r="A1482" s="9" t="s">
        <v>379</v>
      </c>
      <c r="B1482" s="9" t="s">
        <v>252</v>
      </c>
      <c r="C1482" s="8" t="s">
        <v>8</v>
      </c>
      <c r="D1482" s="8">
        <v>7</v>
      </c>
      <c r="E1482" s="8">
        <f>_xlfn.XLOOKUP(D1482,Data!$K$2:$K$9,Data!$L$2:$L$9,0,0,1)</f>
        <v>1</v>
      </c>
      <c r="F1482" s="9" t="s">
        <v>41</v>
      </c>
      <c r="G1482" s="11">
        <f>E1482/_xlfn.XLOOKUP(A1482,Data!$A$1:$A$36,Data!$B$1:$B$36,0,0,1)</f>
        <v>0.5</v>
      </c>
      <c r="H1482" s="9" t="str">
        <f>VLOOKUP(F1482,[1]Data!F:G,2,FALSE)</f>
        <v>Asia</v>
      </c>
    </row>
    <row r="1483" spans="1:8" x14ac:dyDescent="0.2">
      <c r="A1483" s="9" t="s">
        <v>379</v>
      </c>
      <c r="B1483" s="9" t="s">
        <v>252</v>
      </c>
      <c r="C1483" s="8" t="s">
        <v>8</v>
      </c>
      <c r="D1483" s="8">
        <v>8</v>
      </c>
      <c r="E1483" s="8">
        <f>_xlfn.XLOOKUP(D1483,Data!$K$2:$K$9,Data!$L$2:$L$9,0,0,1)</f>
        <v>0.5</v>
      </c>
      <c r="F1483" s="9" t="s">
        <v>26</v>
      </c>
      <c r="G1483" s="11">
        <f>E1483/_xlfn.XLOOKUP(A1483,Data!$A$1:$A$36,Data!$B$1:$B$36,0,0,1)</f>
        <v>0.25</v>
      </c>
      <c r="H1483" s="9" t="str">
        <f>VLOOKUP(F1483,[1]Data!F:G,2,FALSE)</f>
        <v>Europe</v>
      </c>
    </row>
    <row r="1484" spans="1:8" x14ac:dyDescent="0.2">
      <c r="A1484" s="9" t="s">
        <v>379</v>
      </c>
      <c r="B1484" s="9" t="s">
        <v>253</v>
      </c>
      <c r="C1484" s="8" t="s">
        <v>51</v>
      </c>
      <c r="D1484" s="8">
        <v>1</v>
      </c>
      <c r="E1484" s="8">
        <f>_xlfn.XLOOKUP(D1484,Data!$K$2:$K$9,Data!$L$2:$L$9,0,0,1)</f>
        <v>10</v>
      </c>
      <c r="F1484" s="9" t="s">
        <v>143</v>
      </c>
      <c r="G1484" s="11">
        <f>E1484/_xlfn.XLOOKUP(A1484,Data!$A$1:$A$36,Data!$B$1:$B$36,0,0,1)</f>
        <v>5</v>
      </c>
      <c r="H1484" s="9" t="str">
        <f>VLOOKUP(F1484,[1]Data!F:G,2,FALSE)</f>
        <v>Europe</v>
      </c>
    </row>
    <row r="1485" spans="1:8" x14ac:dyDescent="0.2">
      <c r="A1485" s="9" t="s">
        <v>379</v>
      </c>
      <c r="B1485" s="9" t="s">
        <v>253</v>
      </c>
      <c r="C1485" s="8" t="s">
        <v>51</v>
      </c>
      <c r="D1485" s="8">
        <v>2</v>
      </c>
      <c r="E1485" s="8">
        <f>_xlfn.XLOOKUP(D1485,Data!$K$2:$K$9,Data!$L$2:$L$9,0,0,1)</f>
        <v>7</v>
      </c>
      <c r="F1485" s="9" t="s">
        <v>25</v>
      </c>
      <c r="G1485" s="11">
        <f>E1485/_xlfn.XLOOKUP(A1485,Data!$A$1:$A$36,Data!$B$1:$B$36,0,0,1)</f>
        <v>3.5</v>
      </c>
      <c r="H1485" s="9" t="str">
        <f>VLOOKUP(F1485,[1]Data!F:G,2,FALSE)</f>
        <v>Europe</v>
      </c>
    </row>
    <row r="1486" spans="1:8" x14ac:dyDescent="0.2">
      <c r="A1486" s="9" t="s">
        <v>379</v>
      </c>
      <c r="B1486" s="9" t="s">
        <v>253</v>
      </c>
      <c r="C1486" s="8" t="s">
        <v>51</v>
      </c>
      <c r="D1486" s="8">
        <v>3</v>
      </c>
      <c r="E1486" s="8">
        <f>_xlfn.XLOOKUP(D1486,Data!$K$2:$K$9,Data!$L$2:$L$9,0,0,1)</f>
        <v>5</v>
      </c>
      <c r="F1486" s="9" t="s">
        <v>41</v>
      </c>
      <c r="G1486" s="11">
        <f>E1486/_xlfn.XLOOKUP(A1486,Data!$A$1:$A$36,Data!$B$1:$B$36,0,0,1)</f>
        <v>2.5</v>
      </c>
      <c r="H1486" s="9" t="str">
        <f>VLOOKUP(F1486,[1]Data!F:G,2,FALSE)</f>
        <v>Asia</v>
      </c>
    </row>
    <row r="1487" spans="1:8" x14ac:dyDescent="0.2">
      <c r="A1487" s="9" t="s">
        <v>379</v>
      </c>
      <c r="B1487" s="9" t="s">
        <v>253</v>
      </c>
      <c r="C1487" s="8" t="s">
        <v>51</v>
      </c>
      <c r="D1487" s="8">
        <v>4</v>
      </c>
      <c r="E1487" s="8">
        <f>_xlfn.XLOOKUP(D1487,Data!$K$2:$K$9,Data!$L$2:$L$9,0,0,1)</f>
        <v>2.5</v>
      </c>
      <c r="F1487" s="9" t="s">
        <v>143</v>
      </c>
      <c r="G1487" s="11">
        <f>E1487/_xlfn.XLOOKUP(A1487,Data!$A$1:$A$36,Data!$B$1:$B$36,0,0,1)</f>
        <v>1.25</v>
      </c>
      <c r="H1487" s="9" t="str">
        <f>VLOOKUP(F1487,[1]Data!F:G,2,FALSE)</f>
        <v>Europe</v>
      </c>
    </row>
    <row r="1488" spans="1:8" x14ac:dyDescent="0.2">
      <c r="A1488" s="9" t="s">
        <v>379</v>
      </c>
      <c r="B1488" s="9" t="s">
        <v>253</v>
      </c>
      <c r="C1488" s="8" t="s">
        <v>51</v>
      </c>
      <c r="D1488" s="8">
        <v>5</v>
      </c>
      <c r="E1488" s="8">
        <f>_xlfn.XLOOKUP(D1488,Data!$K$2:$K$9,Data!$L$2:$L$9,0,0,1)</f>
        <v>2</v>
      </c>
      <c r="F1488" s="9" t="s">
        <v>31</v>
      </c>
      <c r="G1488" s="11">
        <f>E1488/_xlfn.XLOOKUP(A1488,Data!$A$1:$A$36,Data!$B$1:$B$36,0,0,1)</f>
        <v>1</v>
      </c>
      <c r="H1488" s="9" t="str">
        <f>VLOOKUP(F1488,[1]Data!F:G,2,FALSE)</f>
        <v>Europe</v>
      </c>
    </row>
    <row r="1489" spans="1:8" x14ac:dyDescent="0.2">
      <c r="A1489" s="9" t="s">
        <v>379</v>
      </c>
      <c r="B1489" s="9" t="s">
        <v>253</v>
      </c>
      <c r="C1489" s="8" t="s">
        <v>51</v>
      </c>
      <c r="D1489" s="8">
        <v>6</v>
      </c>
      <c r="E1489" s="8">
        <f>_xlfn.XLOOKUP(D1489,Data!$K$2:$K$9,Data!$L$2:$L$9,0,0,1)</f>
        <v>1.5</v>
      </c>
      <c r="F1489" s="9" t="s">
        <v>43</v>
      </c>
      <c r="G1489" s="11">
        <f>E1489/_xlfn.XLOOKUP(A1489,Data!$A$1:$A$36,Data!$B$1:$B$36,0,0,1)</f>
        <v>0.75</v>
      </c>
      <c r="H1489" s="9" t="str">
        <f>VLOOKUP(F1489,[1]Data!F:G,2,FALSE)</f>
        <v>Europe</v>
      </c>
    </row>
    <row r="1490" spans="1:8" x14ac:dyDescent="0.2">
      <c r="A1490" s="9" t="s">
        <v>379</v>
      </c>
      <c r="B1490" s="9" t="s">
        <v>253</v>
      </c>
      <c r="C1490" s="8" t="s">
        <v>51</v>
      </c>
      <c r="D1490" s="8">
        <v>7</v>
      </c>
      <c r="E1490" s="8">
        <f>_xlfn.XLOOKUP(D1490,Data!$K$2:$K$9,Data!$L$2:$L$9,0,0,1)</f>
        <v>1</v>
      </c>
      <c r="F1490" s="9" t="s">
        <v>207</v>
      </c>
      <c r="G1490" s="11">
        <f>E1490/_xlfn.XLOOKUP(A1490,Data!$A$1:$A$36,Data!$B$1:$B$36,0,0,1)</f>
        <v>0.5</v>
      </c>
      <c r="H1490" s="9" t="str">
        <f>VLOOKUP(F1490,[1]Data!F:G,2,FALSE)</f>
        <v>Europe</v>
      </c>
    </row>
    <row r="1491" spans="1:8" x14ac:dyDescent="0.2">
      <c r="A1491" s="9" t="s">
        <v>379</v>
      </c>
      <c r="B1491" s="9" t="s">
        <v>253</v>
      </c>
      <c r="C1491" s="8" t="s">
        <v>51</v>
      </c>
      <c r="D1491" s="8">
        <v>8</v>
      </c>
      <c r="E1491" s="8">
        <f>_xlfn.XLOOKUP(D1491,Data!$K$2:$K$9,Data!$L$2:$L$9,0,0,1)</f>
        <v>0.5</v>
      </c>
      <c r="F1491" s="9" t="s">
        <v>41</v>
      </c>
      <c r="G1491" s="11">
        <f>E1491/_xlfn.XLOOKUP(A1491,Data!$A$1:$A$36,Data!$B$1:$B$36,0,0,1)</f>
        <v>0.25</v>
      </c>
      <c r="H1491" s="9" t="str">
        <f>VLOOKUP(F1491,[1]Data!F:G,2,FALSE)</f>
        <v>Asia</v>
      </c>
    </row>
    <row r="1492" spans="1:8" x14ac:dyDescent="0.2">
      <c r="A1492" s="9" t="s">
        <v>380</v>
      </c>
      <c r="B1492" s="9" t="s">
        <v>381</v>
      </c>
      <c r="C1492" s="8" t="s">
        <v>8</v>
      </c>
      <c r="D1492" s="8">
        <v>1</v>
      </c>
      <c r="E1492" s="8">
        <f>_xlfn.XLOOKUP(D1492,Data!$K$2:$K$9,Data!$L$2:$L$9,0,0,1)</f>
        <v>10</v>
      </c>
      <c r="F1492" s="9" t="s">
        <v>26</v>
      </c>
      <c r="G1492" s="11">
        <f>E1492/_xlfn.XLOOKUP(A1492,Data!$A$1:$A$36,Data!$B$1:$B$36,0,0,1)</f>
        <v>0.7142857142857143</v>
      </c>
      <c r="H1492" s="9" t="str">
        <f>VLOOKUP(F1492,[1]Data!F:G,2,FALSE)</f>
        <v>Europe</v>
      </c>
    </row>
    <row r="1493" spans="1:8" x14ac:dyDescent="0.2">
      <c r="A1493" s="9" t="s">
        <v>380</v>
      </c>
      <c r="B1493" s="9" t="s">
        <v>381</v>
      </c>
      <c r="C1493" s="8" t="s">
        <v>8</v>
      </c>
      <c r="D1493" s="8">
        <v>2</v>
      </c>
      <c r="E1493" s="8">
        <f>_xlfn.XLOOKUP(D1493,Data!$K$2:$K$9,Data!$L$2:$L$9,0,0,1)</f>
        <v>7</v>
      </c>
      <c r="F1493" s="9" t="s">
        <v>282</v>
      </c>
      <c r="G1493" s="11">
        <f>E1493/_xlfn.XLOOKUP(A1493,Data!$A$1:$A$36,Data!$B$1:$B$36,0,0,1)</f>
        <v>0.5</v>
      </c>
      <c r="H1493" s="9" t="str">
        <f>VLOOKUP(F1493,[1]Data!F:G,2,FALSE)</f>
        <v>Europe</v>
      </c>
    </row>
    <row r="1494" spans="1:8" x14ac:dyDescent="0.2">
      <c r="A1494" s="9" t="s">
        <v>380</v>
      </c>
      <c r="B1494" s="9" t="s">
        <v>381</v>
      </c>
      <c r="C1494" s="8" t="s">
        <v>8</v>
      </c>
      <c r="D1494" s="8">
        <v>3</v>
      </c>
      <c r="E1494" s="8">
        <f>_xlfn.XLOOKUP(D1494,Data!$K$2:$K$9,Data!$L$2:$L$9,0,0,1)</f>
        <v>5</v>
      </c>
      <c r="F1494" s="9" t="s">
        <v>38</v>
      </c>
      <c r="G1494" s="11">
        <f>E1494/_xlfn.XLOOKUP(A1494,Data!$A$1:$A$36,Data!$B$1:$B$36,0,0,1)</f>
        <v>0.35714285714285715</v>
      </c>
      <c r="H1494" s="9" t="str">
        <f>VLOOKUP(F1494,[1]Data!F:G,2,FALSE)</f>
        <v>Europe</v>
      </c>
    </row>
    <row r="1495" spans="1:8" x14ac:dyDescent="0.2">
      <c r="A1495" s="9" t="s">
        <v>380</v>
      </c>
      <c r="B1495" s="9" t="s">
        <v>381</v>
      </c>
      <c r="C1495" s="8" t="s">
        <v>8</v>
      </c>
      <c r="D1495" s="8">
        <v>4</v>
      </c>
      <c r="E1495" s="8">
        <f>_xlfn.XLOOKUP(D1495,Data!$K$2:$K$9,Data!$L$2:$L$9,0,0,1)</f>
        <v>2.5</v>
      </c>
      <c r="F1495" s="9" t="s">
        <v>141</v>
      </c>
      <c r="G1495" s="11">
        <f>E1495/_xlfn.XLOOKUP(A1495,Data!$A$1:$A$36,Data!$B$1:$B$36,0,0,1)</f>
        <v>0.17857142857142858</v>
      </c>
      <c r="H1495" s="9" t="str">
        <f>VLOOKUP(F1495,[1]Data!F:G,2,FALSE)</f>
        <v>Europe</v>
      </c>
    </row>
    <row r="1496" spans="1:8" x14ac:dyDescent="0.2">
      <c r="A1496" s="9" t="s">
        <v>380</v>
      </c>
      <c r="B1496" s="9" t="s">
        <v>381</v>
      </c>
      <c r="C1496" s="8" t="s">
        <v>8</v>
      </c>
      <c r="D1496" s="8">
        <v>5</v>
      </c>
      <c r="E1496" s="8">
        <f>_xlfn.XLOOKUP(D1496,Data!$K$2:$K$9,Data!$L$2:$L$9,0,0,1)</f>
        <v>2</v>
      </c>
      <c r="F1496" s="9" t="s">
        <v>71</v>
      </c>
      <c r="G1496" s="11">
        <f>E1496/_xlfn.XLOOKUP(A1496,Data!$A$1:$A$36,Data!$B$1:$B$36,0,0,1)</f>
        <v>0.14285714285714285</v>
      </c>
      <c r="H1496" s="9" t="str">
        <f>VLOOKUP(F1496,[1]Data!F:G,2,FALSE)</f>
        <v>Oceania</v>
      </c>
    </row>
    <row r="1497" spans="1:8" x14ac:dyDescent="0.2">
      <c r="A1497" s="9" t="s">
        <v>380</v>
      </c>
      <c r="B1497" s="9" t="s">
        <v>381</v>
      </c>
      <c r="C1497" s="8" t="s">
        <v>8</v>
      </c>
      <c r="D1497" s="8">
        <v>6</v>
      </c>
      <c r="E1497" s="8">
        <f>_xlfn.XLOOKUP(D1497,Data!$K$2:$K$9,Data!$L$2:$L$9,0,0,1)</f>
        <v>1.5</v>
      </c>
      <c r="F1497" s="9" t="s">
        <v>70</v>
      </c>
      <c r="G1497" s="11">
        <f>E1497/_xlfn.XLOOKUP(A1497,Data!$A$1:$A$36,Data!$B$1:$B$36,0,0,1)</f>
        <v>0.10714285714285714</v>
      </c>
      <c r="H1497" s="9" t="str">
        <f>VLOOKUP(F1497,[1]Data!F:G,2,FALSE)</f>
        <v>Europe</v>
      </c>
    </row>
    <row r="1498" spans="1:8" x14ac:dyDescent="0.2">
      <c r="A1498" s="9" t="s">
        <v>380</v>
      </c>
      <c r="B1498" s="9" t="s">
        <v>381</v>
      </c>
      <c r="C1498" s="8" t="s">
        <v>8</v>
      </c>
      <c r="D1498" s="8">
        <v>7</v>
      </c>
      <c r="E1498" s="8">
        <f>_xlfn.XLOOKUP(D1498,Data!$K$2:$K$9,Data!$L$2:$L$9,0,0,1)</f>
        <v>1</v>
      </c>
      <c r="F1498" s="9" t="s">
        <v>61</v>
      </c>
      <c r="G1498" s="11">
        <f>E1498/_xlfn.XLOOKUP(A1498,Data!$A$1:$A$36,Data!$B$1:$B$36,0,0,1)</f>
        <v>7.1428571428571425E-2</v>
      </c>
      <c r="H1498" s="9" t="str">
        <f>VLOOKUP(F1498,[1]Data!F:G,2,FALSE)</f>
        <v>Europe</v>
      </c>
    </row>
    <row r="1499" spans="1:8" x14ac:dyDescent="0.2">
      <c r="A1499" s="9" t="s">
        <v>380</v>
      </c>
      <c r="B1499" s="9" t="s">
        <v>381</v>
      </c>
      <c r="C1499" s="8" t="s">
        <v>8</v>
      </c>
      <c r="D1499" s="8">
        <v>8</v>
      </c>
      <c r="E1499" s="8">
        <f>_xlfn.XLOOKUP(D1499,Data!$K$2:$K$9,Data!$L$2:$L$9,0,0,1)</f>
        <v>0.5</v>
      </c>
      <c r="F1499" s="9" t="s">
        <v>54</v>
      </c>
      <c r="G1499" s="11">
        <f>E1499/_xlfn.XLOOKUP(A1499,Data!$A$1:$A$36,Data!$B$1:$B$36,0,0,1)</f>
        <v>3.5714285714285712E-2</v>
      </c>
      <c r="H1499" s="9" t="str">
        <f>VLOOKUP(F1499,[1]Data!F:G,2,FALSE)</f>
        <v>Europe</v>
      </c>
    </row>
    <row r="1500" spans="1:8" x14ac:dyDescent="0.2">
      <c r="A1500" s="9" t="s">
        <v>380</v>
      </c>
      <c r="B1500" s="9" t="s">
        <v>382</v>
      </c>
      <c r="C1500" s="8" t="s">
        <v>8</v>
      </c>
      <c r="D1500" s="8">
        <v>1</v>
      </c>
      <c r="E1500" s="8">
        <f>_xlfn.XLOOKUP(D1500,Data!$K$2:$K$9,Data!$L$2:$L$9,0,0,1)</f>
        <v>10</v>
      </c>
      <c r="F1500" s="9" t="s">
        <v>203</v>
      </c>
      <c r="G1500" s="11">
        <f>E1500/_xlfn.XLOOKUP(A1500,Data!$A$1:$A$36,Data!$B$1:$B$36,0,0,1)</f>
        <v>0.7142857142857143</v>
      </c>
      <c r="H1500" s="9" t="str">
        <f>VLOOKUP(F1500,[1]Data!F:G,2,FALSE)</f>
        <v>Europe</v>
      </c>
    </row>
    <row r="1501" spans="1:8" x14ac:dyDescent="0.2">
      <c r="A1501" s="9" t="s">
        <v>380</v>
      </c>
      <c r="B1501" s="9" t="s">
        <v>382</v>
      </c>
      <c r="C1501" s="8" t="s">
        <v>8</v>
      </c>
      <c r="D1501" s="8">
        <v>2</v>
      </c>
      <c r="E1501" s="8">
        <f>_xlfn.XLOOKUP(D1501,Data!$K$2:$K$9,Data!$L$2:$L$9,0,0,1)</f>
        <v>7</v>
      </c>
      <c r="F1501" s="9" t="s">
        <v>27</v>
      </c>
      <c r="G1501" s="11">
        <f>E1501/_xlfn.XLOOKUP(A1501,Data!$A$1:$A$36,Data!$B$1:$B$36,0,0,1)</f>
        <v>0.5</v>
      </c>
      <c r="H1501" s="9" t="str">
        <f>VLOOKUP(F1501,[1]Data!F:G,2,FALSE)</f>
        <v>Europe</v>
      </c>
    </row>
    <row r="1502" spans="1:8" x14ac:dyDescent="0.2">
      <c r="A1502" s="9" t="s">
        <v>380</v>
      </c>
      <c r="B1502" s="9" t="s">
        <v>382</v>
      </c>
      <c r="C1502" s="8" t="s">
        <v>8</v>
      </c>
      <c r="D1502" s="8">
        <v>3</v>
      </c>
      <c r="E1502" s="8">
        <f>_xlfn.XLOOKUP(D1502,Data!$K$2:$K$9,Data!$L$2:$L$9,0,0,1)</f>
        <v>5</v>
      </c>
      <c r="F1502" s="9" t="s">
        <v>137</v>
      </c>
      <c r="G1502" s="11">
        <f>E1502/_xlfn.XLOOKUP(A1502,Data!$A$1:$A$36,Data!$B$1:$B$36,0,0,1)</f>
        <v>0.35714285714285715</v>
      </c>
      <c r="H1502" s="9" t="str">
        <f>VLOOKUP(F1502,[1]Data!F:G,2,FALSE)</f>
        <v>Europe</v>
      </c>
    </row>
    <row r="1503" spans="1:8" x14ac:dyDescent="0.2">
      <c r="A1503" s="9" t="s">
        <v>380</v>
      </c>
      <c r="B1503" s="9" t="s">
        <v>382</v>
      </c>
      <c r="C1503" s="8" t="s">
        <v>8</v>
      </c>
      <c r="D1503" s="8">
        <v>4</v>
      </c>
      <c r="E1503" s="8">
        <f>_xlfn.XLOOKUP(D1503,Data!$K$2:$K$9,Data!$L$2:$L$9,0,0,1)</f>
        <v>2.5</v>
      </c>
      <c r="F1503" s="9" t="s">
        <v>61</v>
      </c>
      <c r="G1503" s="11">
        <f>E1503/_xlfn.XLOOKUP(A1503,Data!$A$1:$A$36,Data!$B$1:$B$36,0,0,1)</f>
        <v>0.17857142857142858</v>
      </c>
      <c r="H1503" s="9" t="str">
        <f>VLOOKUP(F1503,[1]Data!F:G,2,FALSE)</f>
        <v>Europe</v>
      </c>
    </row>
    <row r="1504" spans="1:8" x14ac:dyDescent="0.2">
      <c r="A1504" s="9" t="s">
        <v>380</v>
      </c>
      <c r="B1504" s="9" t="s">
        <v>382</v>
      </c>
      <c r="C1504" s="8" t="s">
        <v>8</v>
      </c>
      <c r="D1504" s="8">
        <v>5</v>
      </c>
      <c r="E1504" s="8">
        <f>_xlfn.XLOOKUP(D1504,Data!$K$2:$K$9,Data!$L$2:$L$9,0,0,1)</f>
        <v>2</v>
      </c>
      <c r="F1504" s="9" t="s">
        <v>42</v>
      </c>
      <c r="G1504" s="11">
        <f>E1504/_xlfn.XLOOKUP(A1504,Data!$A$1:$A$36,Data!$B$1:$B$36,0,0,1)</f>
        <v>0.14285714285714285</v>
      </c>
      <c r="H1504" s="9" t="str">
        <f>VLOOKUP(F1504,[1]Data!F:G,2,FALSE)</f>
        <v>Europe</v>
      </c>
    </row>
    <row r="1505" spans="1:8" x14ac:dyDescent="0.2">
      <c r="A1505" s="9" t="s">
        <v>380</v>
      </c>
      <c r="B1505" s="9" t="s">
        <v>382</v>
      </c>
      <c r="C1505" s="8" t="s">
        <v>8</v>
      </c>
      <c r="D1505" s="8">
        <v>6</v>
      </c>
      <c r="E1505" s="8">
        <f>_xlfn.XLOOKUP(D1505,Data!$K$2:$K$9,Data!$L$2:$L$9,0,0,1)</f>
        <v>1.5</v>
      </c>
      <c r="F1505" s="9" t="s">
        <v>156</v>
      </c>
      <c r="G1505" s="11">
        <f>E1505/_xlfn.XLOOKUP(A1505,Data!$A$1:$A$36,Data!$B$1:$B$36,0,0,1)</f>
        <v>0.10714285714285714</v>
      </c>
      <c r="H1505" s="9" t="str">
        <f>VLOOKUP(F1505,[1]Data!F:G,2,FALSE)</f>
        <v>Europe</v>
      </c>
    </row>
    <row r="1506" spans="1:8" x14ac:dyDescent="0.2">
      <c r="A1506" s="9" t="s">
        <v>380</v>
      </c>
      <c r="B1506" s="9" t="s">
        <v>382</v>
      </c>
      <c r="C1506" s="8" t="s">
        <v>8</v>
      </c>
      <c r="D1506" s="8">
        <v>7</v>
      </c>
      <c r="E1506" s="8">
        <f>_xlfn.XLOOKUP(D1506,Data!$K$2:$K$9,Data!$L$2:$L$9,0,0,1)</f>
        <v>1</v>
      </c>
      <c r="F1506" s="9" t="s">
        <v>71</v>
      </c>
      <c r="G1506" s="11">
        <f>E1506/_xlfn.XLOOKUP(A1506,Data!$A$1:$A$36,Data!$B$1:$B$36,0,0,1)</f>
        <v>7.1428571428571425E-2</v>
      </c>
      <c r="H1506" s="9" t="str">
        <f>VLOOKUP(F1506,[1]Data!F:G,2,FALSE)</f>
        <v>Oceania</v>
      </c>
    </row>
    <row r="1507" spans="1:8" x14ac:dyDescent="0.2">
      <c r="A1507" s="9" t="s">
        <v>380</v>
      </c>
      <c r="B1507" s="9" t="s">
        <v>382</v>
      </c>
      <c r="C1507" s="8" t="s">
        <v>8</v>
      </c>
      <c r="D1507" s="8">
        <v>8</v>
      </c>
      <c r="E1507" s="8">
        <f>_xlfn.XLOOKUP(D1507,Data!$K$2:$K$9,Data!$L$2:$L$9,0,0,1)</f>
        <v>0.5</v>
      </c>
      <c r="F1507" s="9" t="s">
        <v>207</v>
      </c>
      <c r="G1507" s="11">
        <f>E1507/_xlfn.XLOOKUP(A1507,Data!$A$1:$A$36,Data!$B$1:$B$36,0,0,1)</f>
        <v>3.5714285714285712E-2</v>
      </c>
      <c r="H1507" s="9" t="str">
        <f>VLOOKUP(F1507,[1]Data!F:G,2,FALSE)</f>
        <v>Europe</v>
      </c>
    </row>
    <row r="1508" spans="1:8" x14ac:dyDescent="0.2">
      <c r="A1508" s="9" t="s">
        <v>380</v>
      </c>
      <c r="B1508" s="9" t="s">
        <v>383</v>
      </c>
      <c r="C1508" s="8" t="s">
        <v>8</v>
      </c>
      <c r="D1508" s="8">
        <v>1</v>
      </c>
      <c r="E1508" s="8">
        <f>_xlfn.XLOOKUP(D1508,Data!$K$2:$K$9,Data!$L$2:$L$9,0,0,1)</f>
        <v>10</v>
      </c>
      <c r="F1508" s="9" t="s">
        <v>61</v>
      </c>
      <c r="G1508" s="11">
        <f>E1508/_xlfn.XLOOKUP(A1508,Data!$A$1:$A$36,Data!$B$1:$B$36,0,0,1)</f>
        <v>0.7142857142857143</v>
      </c>
      <c r="H1508" s="9" t="str">
        <f>VLOOKUP(F1508,[1]Data!F:G,2,FALSE)</f>
        <v>Europe</v>
      </c>
    </row>
    <row r="1509" spans="1:8" x14ac:dyDescent="0.2">
      <c r="A1509" s="9" t="s">
        <v>380</v>
      </c>
      <c r="B1509" s="9" t="s">
        <v>383</v>
      </c>
      <c r="C1509" s="8" t="s">
        <v>8</v>
      </c>
      <c r="D1509" s="8">
        <v>2</v>
      </c>
      <c r="E1509" s="8">
        <f>_xlfn.XLOOKUP(D1509,Data!$K$2:$K$9,Data!$L$2:$L$9,0,0,1)</f>
        <v>7</v>
      </c>
      <c r="F1509" s="9" t="s">
        <v>38</v>
      </c>
      <c r="G1509" s="11">
        <f>E1509/_xlfn.XLOOKUP(A1509,Data!$A$1:$A$36,Data!$B$1:$B$36,0,0,1)</f>
        <v>0.5</v>
      </c>
      <c r="H1509" s="9" t="str">
        <f>VLOOKUP(F1509,[1]Data!F:G,2,FALSE)</f>
        <v>Europe</v>
      </c>
    </row>
    <row r="1510" spans="1:8" x14ac:dyDescent="0.2">
      <c r="A1510" s="9" t="s">
        <v>380</v>
      </c>
      <c r="B1510" s="9" t="s">
        <v>383</v>
      </c>
      <c r="C1510" s="8" t="s">
        <v>8</v>
      </c>
      <c r="D1510" s="8">
        <v>3</v>
      </c>
      <c r="E1510" s="8">
        <f>_xlfn.XLOOKUP(D1510,Data!$K$2:$K$9,Data!$L$2:$L$9,0,0,1)</f>
        <v>5</v>
      </c>
      <c r="F1510" s="9" t="s">
        <v>156</v>
      </c>
      <c r="G1510" s="11">
        <f>E1510/_xlfn.XLOOKUP(A1510,Data!$A$1:$A$36,Data!$B$1:$B$36,0,0,1)</f>
        <v>0.35714285714285715</v>
      </c>
      <c r="H1510" s="9" t="str">
        <f>VLOOKUP(F1510,[1]Data!F:G,2,FALSE)</f>
        <v>Europe</v>
      </c>
    </row>
    <row r="1511" spans="1:8" x14ac:dyDescent="0.2">
      <c r="A1511" s="9" t="s">
        <v>380</v>
      </c>
      <c r="B1511" s="9" t="s">
        <v>383</v>
      </c>
      <c r="C1511" s="8" t="s">
        <v>8</v>
      </c>
      <c r="D1511" s="8">
        <v>4</v>
      </c>
      <c r="E1511" s="8">
        <f>_xlfn.XLOOKUP(D1511,Data!$K$2:$K$9,Data!$L$2:$L$9,0,0,1)</f>
        <v>2.5</v>
      </c>
      <c r="F1511" s="9" t="s">
        <v>45</v>
      </c>
      <c r="G1511" s="11">
        <f>E1511/_xlfn.XLOOKUP(A1511,Data!$A$1:$A$36,Data!$B$1:$B$36,0,0,1)</f>
        <v>0.17857142857142858</v>
      </c>
      <c r="H1511" s="9" t="str">
        <f>VLOOKUP(F1511,[1]Data!F:G,2,FALSE)</f>
        <v>North America</v>
      </c>
    </row>
    <row r="1512" spans="1:8" x14ac:dyDescent="0.2">
      <c r="A1512" s="9" t="s">
        <v>380</v>
      </c>
      <c r="B1512" s="9" t="s">
        <v>383</v>
      </c>
      <c r="C1512" s="8" t="s">
        <v>8</v>
      </c>
      <c r="D1512" s="8">
        <v>5</v>
      </c>
      <c r="E1512" s="8">
        <f>_xlfn.XLOOKUP(D1512,Data!$K$2:$K$9,Data!$L$2:$L$9,0,0,1)</f>
        <v>2</v>
      </c>
      <c r="F1512" s="9" t="s">
        <v>42</v>
      </c>
      <c r="G1512" s="11">
        <f>E1512/_xlfn.XLOOKUP(A1512,Data!$A$1:$A$36,Data!$B$1:$B$36,0,0,1)</f>
        <v>0.14285714285714285</v>
      </c>
      <c r="H1512" s="9" t="str">
        <f>VLOOKUP(F1512,[1]Data!F:G,2,FALSE)</f>
        <v>Europe</v>
      </c>
    </row>
    <row r="1513" spans="1:8" x14ac:dyDescent="0.2">
      <c r="A1513" s="9" t="s">
        <v>380</v>
      </c>
      <c r="B1513" s="9" t="s">
        <v>383</v>
      </c>
      <c r="C1513" s="8" t="s">
        <v>8</v>
      </c>
      <c r="D1513" s="8">
        <v>6</v>
      </c>
      <c r="E1513" s="8">
        <f>_xlfn.XLOOKUP(D1513,Data!$K$2:$K$9,Data!$L$2:$L$9,0,0,1)</f>
        <v>1.5</v>
      </c>
      <c r="F1513" s="9" t="s">
        <v>71</v>
      </c>
      <c r="G1513" s="11">
        <f>E1513/_xlfn.XLOOKUP(A1513,Data!$A$1:$A$36,Data!$B$1:$B$36,0,0,1)</f>
        <v>0.10714285714285714</v>
      </c>
      <c r="H1513" s="9" t="str">
        <f>VLOOKUP(F1513,[1]Data!F:G,2,FALSE)</f>
        <v>Oceania</v>
      </c>
    </row>
    <row r="1514" spans="1:8" x14ac:dyDescent="0.2">
      <c r="A1514" s="9" t="s">
        <v>380</v>
      </c>
      <c r="B1514" s="9" t="s">
        <v>383</v>
      </c>
      <c r="C1514" s="8" t="s">
        <v>8</v>
      </c>
      <c r="D1514" s="8">
        <v>7</v>
      </c>
      <c r="E1514" s="8">
        <f>_xlfn.XLOOKUP(D1514,Data!$K$2:$K$9,Data!$L$2:$L$9,0,0,1)</f>
        <v>1</v>
      </c>
      <c r="F1514" s="9" t="s">
        <v>171</v>
      </c>
      <c r="G1514" s="11">
        <f>E1514/_xlfn.XLOOKUP(A1514,Data!$A$1:$A$36,Data!$B$1:$B$36,0,0,1)</f>
        <v>7.1428571428571425E-2</v>
      </c>
      <c r="H1514" s="9" t="str">
        <f>VLOOKUP(F1514,[1]Data!F:G,2,FALSE)</f>
        <v>Europe</v>
      </c>
    </row>
    <row r="1515" spans="1:8" x14ac:dyDescent="0.2">
      <c r="A1515" s="9" t="s">
        <v>380</v>
      </c>
      <c r="B1515" s="9" t="s">
        <v>383</v>
      </c>
      <c r="C1515" s="8" t="s">
        <v>8</v>
      </c>
      <c r="D1515" s="8">
        <v>8</v>
      </c>
      <c r="E1515" s="8">
        <f>_xlfn.XLOOKUP(D1515,Data!$K$2:$K$9,Data!$L$2:$L$9,0,0,1)</f>
        <v>0.5</v>
      </c>
      <c r="F1515" s="9" t="s">
        <v>25</v>
      </c>
      <c r="G1515" s="11">
        <f>E1515/_xlfn.XLOOKUP(A1515,Data!$A$1:$A$36,Data!$B$1:$B$36,0,0,1)</f>
        <v>3.5714285714285712E-2</v>
      </c>
      <c r="H1515" s="9" t="str">
        <f>VLOOKUP(F1515,[1]Data!F:G,2,FALSE)</f>
        <v>Europe</v>
      </c>
    </row>
    <row r="1516" spans="1:8" x14ac:dyDescent="0.2">
      <c r="A1516" s="9" t="s">
        <v>380</v>
      </c>
      <c r="B1516" s="9" t="s">
        <v>384</v>
      </c>
      <c r="C1516" s="8" t="s">
        <v>8</v>
      </c>
      <c r="D1516" s="8">
        <v>1</v>
      </c>
      <c r="E1516" s="8">
        <f>_xlfn.XLOOKUP(D1516,Data!$K$2:$K$9,Data!$L$2:$L$9,0,0,1)</f>
        <v>10</v>
      </c>
      <c r="F1516" s="9" t="s">
        <v>156</v>
      </c>
      <c r="G1516" s="11">
        <f>E1516/_xlfn.XLOOKUP(A1516,Data!$A$1:$A$36,Data!$B$1:$B$36,0,0,1)</f>
        <v>0.7142857142857143</v>
      </c>
      <c r="H1516" s="9" t="str">
        <f>VLOOKUP(F1516,[1]Data!F:G,2,FALSE)</f>
        <v>Europe</v>
      </c>
    </row>
    <row r="1517" spans="1:8" x14ac:dyDescent="0.2">
      <c r="A1517" s="9" t="s">
        <v>380</v>
      </c>
      <c r="B1517" s="9" t="s">
        <v>384</v>
      </c>
      <c r="C1517" s="8" t="s">
        <v>8</v>
      </c>
      <c r="D1517" s="8">
        <v>2</v>
      </c>
      <c r="E1517" s="8">
        <f>_xlfn.XLOOKUP(D1517,Data!$K$2:$K$9,Data!$L$2:$L$9,0,0,1)</f>
        <v>7</v>
      </c>
      <c r="F1517" s="9" t="s">
        <v>31</v>
      </c>
      <c r="G1517" s="11">
        <f>E1517/_xlfn.XLOOKUP(A1517,Data!$A$1:$A$36,Data!$B$1:$B$36,0,0,1)</f>
        <v>0.5</v>
      </c>
      <c r="H1517" s="9" t="str">
        <f>VLOOKUP(F1517,[1]Data!F:G,2,FALSE)</f>
        <v>Europe</v>
      </c>
    </row>
    <row r="1518" spans="1:8" x14ac:dyDescent="0.2">
      <c r="A1518" s="9" t="s">
        <v>380</v>
      </c>
      <c r="B1518" s="9" t="s">
        <v>384</v>
      </c>
      <c r="C1518" s="8" t="s">
        <v>8</v>
      </c>
      <c r="D1518" s="8">
        <v>3</v>
      </c>
      <c r="E1518" s="8">
        <f>_xlfn.XLOOKUP(D1518,Data!$K$2:$K$9,Data!$L$2:$L$9,0,0,1)</f>
        <v>5</v>
      </c>
      <c r="F1518" s="42" t="s">
        <v>70</v>
      </c>
      <c r="G1518" s="11">
        <f>E1518/_xlfn.XLOOKUP(A1518,Data!$A$1:$A$36,Data!$B$1:$B$36,0,0,1)</f>
        <v>0.35714285714285715</v>
      </c>
      <c r="H1518" s="9" t="str">
        <f>VLOOKUP(F1518,[1]Data!F:G,2,FALSE)</f>
        <v>Europe</v>
      </c>
    </row>
    <row r="1519" spans="1:8" x14ac:dyDescent="0.2">
      <c r="A1519" s="9" t="s">
        <v>380</v>
      </c>
      <c r="B1519" s="9" t="s">
        <v>384</v>
      </c>
      <c r="C1519" s="8" t="s">
        <v>8</v>
      </c>
      <c r="D1519" s="8">
        <v>4</v>
      </c>
      <c r="E1519" s="8">
        <f>_xlfn.XLOOKUP(D1519,Data!$K$2:$K$9,Data!$L$2:$L$9,0,0,1)</f>
        <v>2.5</v>
      </c>
      <c r="F1519" s="9" t="s">
        <v>137</v>
      </c>
      <c r="G1519" s="11">
        <f>E1519/_xlfn.XLOOKUP(A1519,Data!$A$1:$A$36,Data!$B$1:$B$36,0,0,1)</f>
        <v>0.17857142857142858</v>
      </c>
      <c r="H1519" s="9" t="str">
        <f>VLOOKUP(F1519,[1]Data!F:G,2,FALSE)</f>
        <v>Europe</v>
      </c>
    </row>
    <row r="1520" spans="1:8" x14ac:dyDescent="0.2">
      <c r="A1520" s="9" t="s">
        <v>380</v>
      </c>
      <c r="B1520" s="9" t="s">
        <v>384</v>
      </c>
      <c r="C1520" s="8" t="s">
        <v>8</v>
      </c>
      <c r="D1520" s="8">
        <v>5</v>
      </c>
      <c r="E1520" s="8">
        <f>_xlfn.XLOOKUP(D1520,Data!$K$2:$K$9,Data!$L$2:$L$9,0,0,1)</f>
        <v>2</v>
      </c>
      <c r="F1520" s="9" t="s">
        <v>144</v>
      </c>
      <c r="G1520" s="11">
        <f>E1520/_xlfn.XLOOKUP(A1520,Data!$A$1:$A$36,Data!$B$1:$B$36,0,0,1)</f>
        <v>0.14285714285714285</v>
      </c>
      <c r="H1520" s="9" t="str">
        <f>VLOOKUP(F1520,[1]Data!F:G,2,FALSE)</f>
        <v>Europe</v>
      </c>
    </row>
    <row r="1521" spans="1:8" x14ac:dyDescent="0.2">
      <c r="A1521" s="9" t="s">
        <v>380</v>
      </c>
      <c r="B1521" s="9" t="s">
        <v>384</v>
      </c>
      <c r="C1521" s="8" t="s">
        <v>8</v>
      </c>
      <c r="D1521" s="8">
        <v>6</v>
      </c>
      <c r="E1521" s="8">
        <f>_xlfn.XLOOKUP(D1521,Data!$K$2:$K$9,Data!$L$2:$L$9,0,0,1)</f>
        <v>1.5</v>
      </c>
      <c r="F1521" s="9" t="s">
        <v>21</v>
      </c>
      <c r="G1521" s="11">
        <f>E1521/_xlfn.XLOOKUP(A1521,Data!$A$1:$A$36,Data!$B$1:$B$36,0,0,1)</f>
        <v>0.10714285714285714</v>
      </c>
      <c r="H1521" s="9" t="str">
        <f>VLOOKUP(F1521,[1]Data!F:G,2,FALSE)</f>
        <v>Europe</v>
      </c>
    </row>
    <row r="1522" spans="1:8" x14ac:dyDescent="0.2">
      <c r="A1522" s="9" t="s">
        <v>380</v>
      </c>
      <c r="B1522" s="9" t="s">
        <v>384</v>
      </c>
      <c r="C1522" s="8" t="s">
        <v>8</v>
      </c>
      <c r="D1522" s="8">
        <v>7</v>
      </c>
      <c r="E1522" s="8">
        <f>_xlfn.XLOOKUP(D1522,Data!$K$2:$K$9,Data!$L$2:$L$9,0,0,1)</f>
        <v>1</v>
      </c>
      <c r="F1522" s="9" t="s">
        <v>25</v>
      </c>
      <c r="G1522" s="11">
        <f>E1522/_xlfn.XLOOKUP(A1522,Data!$A$1:$A$36,Data!$B$1:$B$36,0,0,1)</f>
        <v>7.1428571428571425E-2</v>
      </c>
      <c r="H1522" s="9" t="str">
        <f>VLOOKUP(F1522,[1]Data!F:G,2,FALSE)</f>
        <v>Europe</v>
      </c>
    </row>
    <row r="1523" spans="1:8" x14ac:dyDescent="0.2">
      <c r="A1523" s="9" t="s">
        <v>380</v>
      </c>
      <c r="B1523" s="9" t="s">
        <v>384</v>
      </c>
      <c r="C1523" s="8" t="s">
        <v>8</v>
      </c>
      <c r="D1523" s="8">
        <v>8</v>
      </c>
      <c r="E1523" s="8">
        <f>_xlfn.XLOOKUP(D1523,Data!$K$2:$K$9,Data!$L$2:$L$9,0,0,1)</f>
        <v>0.5</v>
      </c>
      <c r="F1523" s="9" t="s">
        <v>42</v>
      </c>
      <c r="G1523" s="11">
        <f>E1523/_xlfn.XLOOKUP(A1523,Data!$A$1:$A$36,Data!$B$1:$B$36,0,0,1)</f>
        <v>3.5714285714285712E-2</v>
      </c>
      <c r="H1523" s="9" t="str">
        <f>VLOOKUP(F1523,[1]Data!F:G,2,FALSE)</f>
        <v>Europe</v>
      </c>
    </row>
    <row r="1524" spans="1:8" x14ac:dyDescent="0.2">
      <c r="A1524" s="9" t="s">
        <v>380</v>
      </c>
      <c r="B1524" s="9" t="s">
        <v>385</v>
      </c>
      <c r="C1524" s="8" t="s">
        <v>8</v>
      </c>
      <c r="D1524" s="8">
        <v>1</v>
      </c>
      <c r="E1524" s="8">
        <f>_xlfn.XLOOKUP(D1524,Data!$K$2:$K$9,Data!$L$2:$L$9,0,0,1)</f>
        <v>10</v>
      </c>
      <c r="F1524" s="9" t="s">
        <v>45</v>
      </c>
      <c r="G1524" s="11">
        <f>E1524/_xlfn.XLOOKUP(A1524,Data!$A$1:$A$36,Data!$B$1:$B$36,0,0,1)</f>
        <v>0.7142857142857143</v>
      </c>
      <c r="H1524" s="9" t="str">
        <f>VLOOKUP(F1524,[1]Data!F:G,2,FALSE)</f>
        <v>North America</v>
      </c>
    </row>
    <row r="1525" spans="1:8" x14ac:dyDescent="0.2">
      <c r="A1525" s="9" t="s">
        <v>380</v>
      </c>
      <c r="B1525" s="9" t="s">
        <v>385</v>
      </c>
      <c r="C1525" s="8" t="s">
        <v>8</v>
      </c>
      <c r="D1525" s="8">
        <v>2</v>
      </c>
      <c r="E1525" s="8">
        <f>_xlfn.XLOOKUP(D1525,Data!$K$2:$K$9,Data!$L$2:$L$9,0,0,1)</f>
        <v>7</v>
      </c>
      <c r="F1525" s="9" t="s">
        <v>71</v>
      </c>
      <c r="G1525" s="11">
        <f>E1525/_xlfn.XLOOKUP(A1525,Data!$A$1:$A$36,Data!$B$1:$B$36,0,0,1)</f>
        <v>0.5</v>
      </c>
      <c r="H1525" s="9" t="str">
        <f>VLOOKUP(F1525,[1]Data!F:G,2,FALSE)</f>
        <v>Oceania</v>
      </c>
    </row>
    <row r="1526" spans="1:8" x14ac:dyDescent="0.2">
      <c r="A1526" s="9" t="s">
        <v>380</v>
      </c>
      <c r="B1526" s="9" t="s">
        <v>385</v>
      </c>
      <c r="C1526" s="8" t="s">
        <v>8</v>
      </c>
      <c r="D1526" s="8">
        <v>3</v>
      </c>
      <c r="E1526" s="8">
        <f>_xlfn.XLOOKUP(D1526,Data!$K$2:$K$9,Data!$L$2:$L$9,0,0,1)</f>
        <v>5</v>
      </c>
      <c r="F1526" s="9" t="s">
        <v>27</v>
      </c>
      <c r="G1526" s="11">
        <f>E1526/_xlfn.XLOOKUP(A1526,Data!$A$1:$A$36,Data!$B$1:$B$36,0,0,1)</f>
        <v>0.35714285714285715</v>
      </c>
      <c r="H1526" s="9" t="str">
        <f>VLOOKUP(F1526,[1]Data!F:G,2,FALSE)</f>
        <v>Europe</v>
      </c>
    </row>
    <row r="1527" spans="1:8" x14ac:dyDescent="0.2">
      <c r="A1527" s="9" t="s">
        <v>380</v>
      </c>
      <c r="B1527" s="9" t="s">
        <v>385</v>
      </c>
      <c r="C1527" s="8" t="s">
        <v>8</v>
      </c>
      <c r="D1527" s="8">
        <v>4</v>
      </c>
      <c r="E1527" s="8">
        <f>_xlfn.XLOOKUP(D1527,Data!$K$2:$K$9,Data!$L$2:$L$9,0,0,1)</f>
        <v>2.5</v>
      </c>
      <c r="F1527" s="9" t="s">
        <v>31</v>
      </c>
      <c r="G1527" s="11">
        <f>E1527/_xlfn.XLOOKUP(A1527,Data!$A$1:$A$36,Data!$B$1:$B$36,0,0,1)</f>
        <v>0.17857142857142858</v>
      </c>
      <c r="H1527" s="9" t="str">
        <f>VLOOKUP(F1527,[1]Data!F:G,2,FALSE)</f>
        <v>Europe</v>
      </c>
    </row>
    <row r="1528" spans="1:8" x14ac:dyDescent="0.2">
      <c r="A1528" s="9" t="s">
        <v>380</v>
      </c>
      <c r="B1528" s="9" t="s">
        <v>385</v>
      </c>
      <c r="C1528" s="8" t="s">
        <v>8</v>
      </c>
      <c r="D1528" s="8">
        <v>5</v>
      </c>
      <c r="E1528" s="8">
        <f>_xlfn.XLOOKUP(D1528,Data!$K$2:$K$9,Data!$L$2:$L$9,0,0,1)</f>
        <v>2</v>
      </c>
      <c r="F1528" s="9" t="s">
        <v>61</v>
      </c>
      <c r="G1528" s="11">
        <f>E1528/_xlfn.XLOOKUP(A1528,Data!$A$1:$A$36,Data!$B$1:$B$36,0,0,1)</f>
        <v>0.14285714285714285</v>
      </c>
      <c r="H1528" s="9" t="str">
        <f>VLOOKUP(F1528,[1]Data!F:G,2,FALSE)</f>
        <v>Europe</v>
      </c>
    </row>
    <row r="1529" spans="1:8" x14ac:dyDescent="0.2">
      <c r="A1529" s="9" t="s">
        <v>380</v>
      </c>
      <c r="B1529" s="9" t="s">
        <v>385</v>
      </c>
      <c r="C1529" s="8" t="s">
        <v>8</v>
      </c>
      <c r="D1529" s="8">
        <v>6</v>
      </c>
      <c r="E1529" s="8">
        <f>_xlfn.XLOOKUP(D1529,Data!$K$2:$K$9,Data!$L$2:$L$9,0,0,1)</f>
        <v>1.5</v>
      </c>
      <c r="F1529" s="9" t="s">
        <v>10</v>
      </c>
      <c r="G1529" s="11">
        <f>E1529/_xlfn.XLOOKUP(A1529,Data!$A$1:$A$36,Data!$B$1:$B$36,0,0,1)</f>
        <v>0.10714285714285714</v>
      </c>
      <c r="H1529" s="9" t="str">
        <f>VLOOKUP(F1529,[1]Data!F:G,2,FALSE)</f>
        <v>Oceania</v>
      </c>
    </row>
    <row r="1530" spans="1:8" x14ac:dyDescent="0.2">
      <c r="A1530" s="9" t="s">
        <v>380</v>
      </c>
      <c r="B1530" s="9" t="s">
        <v>385</v>
      </c>
      <c r="C1530" s="8" t="s">
        <v>8</v>
      </c>
      <c r="D1530" s="8">
        <v>7</v>
      </c>
      <c r="E1530" s="8">
        <f>_xlfn.XLOOKUP(D1530,Data!$K$2:$K$9,Data!$L$2:$L$9,0,0,1)</f>
        <v>1</v>
      </c>
      <c r="F1530" s="9" t="s">
        <v>38</v>
      </c>
      <c r="G1530" s="11">
        <f>E1530/_xlfn.XLOOKUP(A1530,Data!$A$1:$A$36,Data!$B$1:$B$36,0,0,1)</f>
        <v>7.1428571428571425E-2</v>
      </c>
      <c r="H1530" s="9" t="str">
        <f>VLOOKUP(F1530,[1]Data!F:G,2,FALSE)</f>
        <v>Europe</v>
      </c>
    </row>
    <row r="1531" spans="1:8" x14ac:dyDescent="0.2">
      <c r="A1531" s="9" t="s">
        <v>380</v>
      </c>
      <c r="B1531" s="9" t="s">
        <v>385</v>
      </c>
      <c r="C1531" s="8" t="s">
        <v>8</v>
      </c>
      <c r="D1531" s="8">
        <v>8</v>
      </c>
      <c r="E1531" s="8">
        <f>_xlfn.XLOOKUP(D1531,Data!$K$2:$K$9,Data!$L$2:$L$9,0,0,1)</f>
        <v>0.5</v>
      </c>
      <c r="F1531" s="9" t="s">
        <v>25</v>
      </c>
      <c r="G1531" s="11">
        <f>E1531/_xlfn.XLOOKUP(A1531,Data!$A$1:$A$36,Data!$B$1:$B$36,0,0,1)</f>
        <v>3.5714285714285712E-2</v>
      </c>
      <c r="H1531" s="9" t="str">
        <f>VLOOKUP(F1531,[1]Data!F:G,2,FALSE)</f>
        <v>Europe</v>
      </c>
    </row>
    <row r="1532" spans="1:8" x14ac:dyDescent="0.2">
      <c r="A1532" s="9" t="s">
        <v>380</v>
      </c>
      <c r="B1532" s="9" t="s">
        <v>386</v>
      </c>
      <c r="C1532" s="8" t="s">
        <v>8</v>
      </c>
      <c r="D1532" s="8">
        <v>1</v>
      </c>
      <c r="E1532" s="8">
        <f>_xlfn.XLOOKUP(D1532,Data!$K$2:$K$9,Data!$L$2:$L$9,0,0,1)</f>
        <v>10</v>
      </c>
      <c r="F1532" s="9" t="s">
        <v>38</v>
      </c>
      <c r="G1532" s="11">
        <f>E1532/_xlfn.XLOOKUP(A1532,Data!$A$1:$A$36,Data!$B$1:$B$36,0,0,1)</f>
        <v>0.7142857142857143</v>
      </c>
      <c r="H1532" s="9" t="str">
        <f>VLOOKUP(F1532,[1]Data!F:G,2,FALSE)</f>
        <v>Europe</v>
      </c>
    </row>
    <row r="1533" spans="1:8" x14ac:dyDescent="0.2">
      <c r="A1533" s="9" t="s">
        <v>380</v>
      </c>
      <c r="B1533" s="9" t="s">
        <v>386</v>
      </c>
      <c r="C1533" s="8" t="s">
        <v>8</v>
      </c>
      <c r="D1533" s="8">
        <v>2</v>
      </c>
      <c r="E1533" s="8">
        <f>_xlfn.XLOOKUP(D1533,Data!$K$2:$K$9,Data!$L$2:$L$9,0,0,1)</f>
        <v>7</v>
      </c>
      <c r="F1533" s="9" t="s">
        <v>31</v>
      </c>
      <c r="G1533" s="11">
        <f>E1533/_xlfn.XLOOKUP(A1533,Data!$A$1:$A$36,Data!$B$1:$B$36,0,0,1)</f>
        <v>0.5</v>
      </c>
      <c r="H1533" s="9" t="str">
        <f>VLOOKUP(F1533,[1]Data!F:G,2,FALSE)</f>
        <v>Europe</v>
      </c>
    </row>
    <row r="1534" spans="1:8" x14ac:dyDescent="0.2">
      <c r="A1534" s="9" t="s">
        <v>380</v>
      </c>
      <c r="B1534" s="9" t="s">
        <v>386</v>
      </c>
      <c r="C1534" s="8" t="s">
        <v>8</v>
      </c>
      <c r="D1534" s="8">
        <v>3</v>
      </c>
      <c r="E1534" s="8">
        <f>_xlfn.XLOOKUP(D1534,Data!$K$2:$K$9,Data!$L$2:$L$9,0,0,1)</f>
        <v>5</v>
      </c>
      <c r="F1534" s="9" t="s">
        <v>59</v>
      </c>
      <c r="G1534" s="11">
        <f>E1534/_xlfn.XLOOKUP(A1534,Data!$A$1:$A$36,Data!$B$1:$B$36,0,0,1)</f>
        <v>0.35714285714285715</v>
      </c>
      <c r="H1534" s="9" t="str">
        <f>VLOOKUP(F1534,[1]Data!F:G,2,FALSE)</f>
        <v>Europe</v>
      </c>
    </row>
    <row r="1535" spans="1:8" x14ac:dyDescent="0.2">
      <c r="A1535" s="9" t="s">
        <v>380</v>
      </c>
      <c r="B1535" s="9" t="s">
        <v>386</v>
      </c>
      <c r="C1535" s="8" t="s">
        <v>8</v>
      </c>
      <c r="D1535" s="8">
        <v>4</v>
      </c>
      <c r="E1535" s="8">
        <f>_xlfn.XLOOKUP(D1535,Data!$K$2:$K$9,Data!$L$2:$L$9,0,0,1)</f>
        <v>2.5</v>
      </c>
      <c r="F1535" s="9" t="s">
        <v>27</v>
      </c>
      <c r="G1535" s="11">
        <f>E1535/_xlfn.XLOOKUP(A1535,Data!$A$1:$A$36,Data!$B$1:$B$36,0,0,1)</f>
        <v>0.17857142857142858</v>
      </c>
      <c r="H1535" s="9" t="str">
        <f>VLOOKUP(F1535,[1]Data!F:G,2,FALSE)</f>
        <v>Europe</v>
      </c>
    </row>
    <row r="1536" spans="1:8" x14ac:dyDescent="0.2">
      <c r="A1536" s="9" t="s">
        <v>380</v>
      </c>
      <c r="B1536" s="9" t="s">
        <v>386</v>
      </c>
      <c r="C1536" s="8" t="s">
        <v>8</v>
      </c>
      <c r="D1536" s="8">
        <v>5</v>
      </c>
      <c r="E1536" s="8">
        <f>_xlfn.XLOOKUP(D1536,Data!$K$2:$K$9,Data!$L$2:$L$9,0,0,1)</f>
        <v>2</v>
      </c>
      <c r="F1536" s="9" t="s">
        <v>26</v>
      </c>
      <c r="G1536" s="11">
        <f>E1536/_xlfn.XLOOKUP(A1536,Data!$A$1:$A$36,Data!$B$1:$B$36,0,0,1)</f>
        <v>0.14285714285714285</v>
      </c>
      <c r="H1536" s="9" t="str">
        <f>VLOOKUP(F1536,[1]Data!F:G,2,FALSE)</f>
        <v>Europe</v>
      </c>
    </row>
    <row r="1537" spans="1:8" x14ac:dyDescent="0.2">
      <c r="A1537" s="9" t="s">
        <v>380</v>
      </c>
      <c r="B1537" s="9" t="s">
        <v>386</v>
      </c>
      <c r="C1537" s="8" t="s">
        <v>8</v>
      </c>
      <c r="D1537" s="8">
        <v>6</v>
      </c>
      <c r="E1537" s="8">
        <f>_xlfn.XLOOKUP(D1537,Data!$K$2:$K$9,Data!$L$2:$L$9,0,0,1)</f>
        <v>1.5</v>
      </c>
      <c r="F1537" s="9" t="s">
        <v>137</v>
      </c>
      <c r="G1537" s="11">
        <f>E1537/_xlfn.XLOOKUP(A1537,Data!$A$1:$A$36,Data!$B$1:$B$36,0,0,1)</f>
        <v>0.10714285714285714</v>
      </c>
      <c r="H1537" s="9" t="str">
        <f>VLOOKUP(F1537,[1]Data!F:G,2,FALSE)</f>
        <v>Europe</v>
      </c>
    </row>
    <row r="1538" spans="1:8" x14ac:dyDescent="0.2">
      <c r="A1538" s="9" t="s">
        <v>380</v>
      </c>
      <c r="B1538" s="9" t="s">
        <v>386</v>
      </c>
      <c r="C1538" s="8" t="s">
        <v>8</v>
      </c>
      <c r="D1538" s="8">
        <v>7</v>
      </c>
      <c r="E1538" s="8">
        <f>_xlfn.XLOOKUP(D1538,Data!$K$2:$K$9,Data!$L$2:$L$9,0,0,1)</f>
        <v>1</v>
      </c>
      <c r="F1538" s="9" t="s">
        <v>55</v>
      </c>
      <c r="G1538" s="11">
        <f>E1538/_xlfn.XLOOKUP(A1538,Data!$A$1:$A$36,Data!$B$1:$B$36,0,0,1)</f>
        <v>7.1428571428571425E-2</v>
      </c>
      <c r="H1538" s="9" t="str">
        <f>VLOOKUP(F1538,[1]Data!F:G,2,FALSE)</f>
        <v>Europe</v>
      </c>
    </row>
    <row r="1539" spans="1:8" x14ac:dyDescent="0.2">
      <c r="A1539" s="9" t="s">
        <v>380</v>
      </c>
      <c r="B1539" s="9" t="s">
        <v>386</v>
      </c>
      <c r="C1539" s="8" t="s">
        <v>8</v>
      </c>
      <c r="D1539" s="8">
        <v>8</v>
      </c>
      <c r="E1539" s="8">
        <f>_xlfn.XLOOKUP(D1539,Data!$K$2:$K$9,Data!$L$2:$L$9,0,0,1)</f>
        <v>0.5</v>
      </c>
      <c r="F1539" s="9" t="s">
        <v>144</v>
      </c>
      <c r="G1539" s="11">
        <f>E1539/_xlfn.XLOOKUP(A1539,Data!$A$1:$A$36,Data!$B$1:$B$36,0,0,1)</f>
        <v>3.5714285714285712E-2</v>
      </c>
      <c r="H1539" s="9" t="str">
        <f>VLOOKUP(F1539,[1]Data!F:G,2,FALSE)</f>
        <v>Europe</v>
      </c>
    </row>
    <row r="1540" spans="1:8" x14ac:dyDescent="0.2">
      <c r="A1540" s="9" t="s">
        <v>380</v>
      </c>
      <c r="B1540" s="9" t="s">
        <v>387</v>
      </c>
      <c r="C1540" s="8" t="s">
        <v>8</v>
      </c>
      <c r="D1540" s="8">
        <v>1</v>
      </c>
      <c r="E1540" s="8">
        <f>_xlfn.XLOOKUP(D1540,Data!$K$2:$K$9,Data!$L$2:$L$9,0,0,1)</f>
        <v>10</v>
      </c>
      <c r="F1540" s="9" t="s">
        <v>27</v>
      </c>
      <c r="G1540" s="11">
        <f>E1540/_xlfn.XLOOKUP(A1540,Data!$A$1:$A$36,Data!$B$1:$B$36,0,0,1)</f>
        <v>0.7142857142857143</v>
      </c>
      <c r="H1540" s="9" t="str">
        <f>VLOOKUP(F1540,[1]Data!F:G,2,FALSE)</f>
        <v>Europe</v>
      </c>
    </row>
    <row r="1541" spans="1:8" x14ac:dyDescent="0.2">
      <c r="A1541" s="9" t="s">
        <v>380</v>
      </c>
      <c r="B1541" s="9" t="s">
        <v>387</v>
      </c>
      <c r="C1541" s="8" t="s">
        <v>8</v>
      </c>
      <c r="D1541" s="8">
        <v>2</v>
      </c>
      <c r="E1541" s="8">
        <f>_xlfn.XLOOKUP(D1541,Data!$K$2:$K$9,Data!$L$2:$L$9,0,0,1)</f>
        <v>7</v>
      </c>
      <c r="F1541" s="9" t="s">
        <v>38</v>
      </c>
      <c r="G1541" s="11">
        <f>E1541/_xlfn.XLOOKUP(A1541,Data!$A$1:$A$36,Data!$B$1:$B$36,0,0,1)</f>
        <v>0.5</v>
      </c>
      <c r="H1541" s="9" t="str">
        <f>VLOOKUP(F1541,[1]Data!F:G,2,FALSE)</f>
        <v>Europe</v>
      </c>
    </row>
    <row r="1542" spans="1:8" x14ac:dyDescent="0.2">
      <c r="A1542" s="9" t="s">
        <v>380</v>
      </c>
      <c r="B1542" s="9" t="s">
        <v>387</v>
      </c>
      <c r="C1542" s="8" t="s">
        <v>8</v>
      </c>
      <c r="D1542" s="8">
        <v>3</v>
      </c>
      <c r="E1542" s="8">
        <f>_xlfn.XLOOKUP(D1542,Data!$K$2:$K$9,Data!$L$2:$L$9,0,0,1)</f>
        <v>5</v>
      </c>
      <c r="F1542" s="9" t="s">
        <v>45</v>
      </c>
      <c r="G1542" s="11">
        <f>E1542/_xlfn.XLOOKUP(A1542,Data!$A$1:$A$36,Data!$B$1:$B$36,0,0,1)</f>
        <v>0.35714285714285715</v>
      </c>
      <c r="H1542" s="9" t="str">
        <f>VLOOKUP(F1542,[1]Data!F:G,2,FALSE)</f>
        <v>North America</v>
      </c>
    </row>
    <row r="1543" spans="1:8" x14ac:dyDescent="0.2">
      <c r="A1543" s="9" t="s">
        <v>380</v>
      </c>
      <c r="B1543" s="9" t="s">
        <v>387</v>
      </c>
      <c r="C1543" s="8" t="s">
        <v>8</v>
      </c>
      <c r="D1543" s="8">
        <v>4</v>
      </c>
      <c r="E1543" s="8">
        <f>_xlfn.XLOOKUP(D1543,Data!$K$2:$K$9,Data!$L$2:$L$9,0,0,1)</f>
        <v>2.5</v>
      </c>
      <c r="F1543" s="9" t="s">
        <v>26</v>
      </c>
      <c r="G1543" s="11">
        <f>E1543/_xlfn.XLOOKUP(A1543,Data!$A$1:$A$36,Data!$B$1:$B$36,0,0,1)</f>
        <v>0.17857142857142858</v>
      </c>
      <c r="H1543" s="9" t="str">
        <f>VLOOKUP(F1543,[1]Data!F:G,2,FALSE)</f>
        <v>Europe</v>
      </c>
    </row>
    <row r="1544" spans="1:8" x14ac:dyDescent="0.2">
      <c r="A1544" s="9" t="s">
        <v>380</v>
      </c>
      <c r="B1544" s="9" t="s">
        <v>387</v>
      </c>
      <c r="C1544" s="8" t="s">
        <v>8</v>
      </c>
      <c r="D1544" s="8">
        <v>5</v>
      </c>
      <c r="E1544" s="8">
        <f>_xlfn.XLOOKUP(D1544,Data!$K$2:$K$9,Data!$L$2:$L$9,0,0,1)</f>
        <v>2</v>
      </c>
      <c r="F1544" s="9" t="s">
        <v>61</v>
      </c>
      <c r="G1544" s="11">
        <f>E1544/_xlfn.XLOOKUP(A1544,Data!$A$1:$A$36,Data!$B$1:$B$36,0,0,1)</f>
        <v>0.14285714285714285</v>
      </c>
      <c r="H1544" s="9" t="str">
        <f>VLOOKUP(F1544,[1]Data!F:G,2,FALSE)</f>
        <v>Europe</v>
      </c>
    </row>
    <row r="1545" spans="1:8" x14ac:dyDescent="0.2">
      <c r="A1545" s="9" t="s">
        <v>380</v>
      </c>
      <c r="B1545" s="9" t="s">
        <v>387</v>
      </c>
      <c r="C1545" s="8" t="s">
        <v>8</v>
      </c>
      <c r="D1545" s="8">
        <v>6</v>
      </c>
      <c r="E1545" s="8">
        <f>_xlfn.XLOOKUP(D1545,Data!$K$2:$K$9,Data!$L$2:$L$9,0,0,1)</f>
        <v>1.5</v>
      </c>
      <c r="F1545" s="9" t="s">
        <v>10</v>
      </c>
      <c r="G1545" s="11">
        <f>E1545/_xlfn.XLOOKUP(A1545,Data!$A$1:$A$36,Data!$B$1:$B$36,0,0,1)</f>
        <v>0.10714285714285714</v>
      </c>
      <c r="H1545" s="9" t="str">
        <f>VLOOKUP(F1545,[1]Data!F:G,2,FALSE)</f>
        <v>Oceania</v>
      </c>
    </row>
    <row r="1546" spans="1:8" x14ac:dyDescent="0.2">
      <c r="A1546" s="9" t="s">
        <v>380</v>
      </c>
      <c r="B1546" s="9" t="s">
        <v>387</v>
      </c>
      <c r="C1546" s="8" t="s">
        <v>8</v>
      </c>
      <c r="D1546" s="8">
        <v>7</v>
      </c>
      <c r="E1546" s="8">
        <f>_xlfn.XLOOKUP(D1546,Data!$K$2:$K$9,Data!$L$2:$L$9,0,0,1)</f>
        <v>1</v>
      </c>
      <c r="F1546" s="9" t="s">
        <v>31</v>
      </c>
      <c r="G1546" s="11">
        <f>E1546/_xlfn.XLOOKUP(A1546,Data!$A$1:$A$36,Data!$B$1:$B$36,0,0,1)</f>
        <v>7.1428571428571425E-2</v>
      </c>
      <c r="H1546" s="9" t="str">
        <f>VLOOKUP(F1546,[1]Data!F:G,2,FALSE)</f>
        <v>Europe</v>
      </c>
    </row>
    <row r="1547" spans="1:8" x14ac:dyDescent="0.2">
      <c r="A1547" s="9" t="s">
        <v>380</v>
      </c>
      <c r="B1547" s="9" t="s">
        <v>381</v>
      </c>
      <c r="C1547" s="8" t="s">
        <v>51</v>
      </c>
      <c r="D1547" s="8">
        <v>1</v>
      </c>
      <c r="E1547" s="8">
        <f>_xlfn.XLOOKUP(D1547,Data!$K$2:$K$9,Data!$L$2:$L$9,0,0,1)</f>
        <v>10</v>
      </c>
      <c r="F1547" s="9" t="s">
        <v>38</v>
      </c>
      <c r="G1547" s="11">
        <f>E1547/_xlfn.XLOOKUP(A1547,Data!$A$1:$A$36,Data!$B$1:$B$36,0,0,1)</f>
        <v>0.7142857142857143</v>
      </c>
      <c r="H1547" s="9" t="str">
        <f>VLOOKUP(F1547,[1]Data!F:G,2,FALSE)</f>
        <v>Europe</v>
      </c>
    </row>
    <row r="1548" spans="1:8" x14ac:dyDescent="0.2">
      <c r="A1548" s="9" t="s">
        <v>380</v>
      </c>
      <c r="B1548" s="9" t="s">
        <v>381</v>
      </c>
      <c r="C1548" s="8" t="s">
        <v>51</v>
      </c>
      <c r="D1548" s="8">
        <v>2</v>
      </c>
      <c r="E1548" s="8">
        <f>_xlfn.XLOOKUP(D1548,Data!$K$2:$K$9,Data!$L$2:$L$9,0,0,1)</f>
        <v>7</v>
      </c>
      <c r="F1548" s="9" t="s">
        <v>71</v>
      </c>
      <c r="G1548" s="11">
        <f>E1548/_xlfn.XLOOKUP(A1548,Data!$A$1:$A$36,Data!$B$1:$B$36,0,0,1)</f>
        <v>0.5</v>
      </c>
      <c r="H1548" s="9" t="str">
        <f>VLOOKUP(F1548,[1]Data!F:G,2,FALSE)</f>
        <v>Oceania</v>
      </c>
    </row>
    <row r="1549" spans="1:8" x14ac:dyDescent="0.2">
      <c r="A1549" s="9" t="s">
        <v>380</v>
      </c>
      <c r="B1549" s="9" t="s">
        <v>381</v>
      </c>
      <c r="C1549" s="8" t="s">
        <v>51</v>
      </c>
      <c r="D1549" s="8">
        <v>3</v>
      </c>
      <c r="E1549" s="8">
        <f>_xlfn.XLOOKUP(D1549,Data!$K$2:$K$9,Data!$L$2:$L$9,0,0,1)</f>
        <v>5</v>
      </c>
      <c r="F1549" s="9" t="s">
        <v>207</v>
      </c>
      <c r="G1549" s="11">
        <f>E1549/_xlfn.XLOOKUP(A1549,Data!$A$1:$A$36,Data!$B$1:$B$36,0,0,1)</f>
        <v>0.35714285714285715</v>
      </c>
      <c r="H1549" s="9" t="str">
        <f>VLOOKUP(F1549,[1]Data!F:G,2,FALSE)</f>
        <v>Europe</v>
      </c>
    </row>
    <row r="1550" spans="1:8" x14ac:dyDescent="0.2">
      <c r="A1550" s="9" t="s">
        <v>380</v>
      </c>
      <c r="B1550" s="9" t="s">
        <v>381</v>
      </c>
      <c r="C1550" s="8" t="s">
        <v>51</v>
      </c>
      <c r="D1550" s="8">
        <v>4</v>
      </c>
      <c r="E1550" s="8">
        <f>_xlfn.XLOOKUP(D1550,Data!$K$2:$K$9,Data!$L$2:$L$9,0,0,1)</f>
        <v>2.5</v>
      </c>
      <c r="F1550" s="9" t="s">
        <v>10</v>
      </c>
      <c r="G1550" s="11">
        <f>E1550/_xlfn.XLOOKUP(A1550,Data!$A$1:$A$36,Data!$B$1:$B$36,0,0,1)</f>
        <v>0.17857142857142858</v>
      </c>
      <c r="H1550" s="9" t="str">
        <f>VLOOKUP(F1550,[1]Data!F:G,2,FALSE)</f>
        <v>Oceania</v>
      </c>
    </row>
    <row r="1551" spans="1:8" x14ac:dyDescent="0.2">
      <c r="A1551" s="9" t="s">
        <v>380</v>
      </c>
      <c r="B1551" s="9" t="s">
        <v>381</v>
      </c>
      <c r="C1551" s="8" t="s">
        <v>51</v>
      </c>
      <c r="D1551" s="8">
        <v>5</v>
      </c>
      <c r="E1551" s="8">
        <f>_xlfn.XLOOKUP(D1551,Data!$K$2:$K$9,Data!$L$2:$L$9,0,0,1)</f>
        <v>2</v>
      </c>
      <c r="F1551" s="9" t="s">
        <v>45</v>
      </c>
      <c r="G1551" s="11">
        <f>E1551/_xlfn.XLOOKUP(A1551,Data!$A$1:$A$36,Data!$B$1:$B$36,0,0,1)</f>
        <v>0.14285714285714285</v>
      </c>
      <c r="H1551" s="9" t="str">
        <f>VLOOKUP(F1551,[1]Data!F:G,2,FALSE)</f>
        <v>North America</v>
      </c>
    </row>
    <row r="1552" spans="1:8" x14ac:dyDescent="0.2">
      <c r="A1552" s="9" t="s">
        <v>380</v>
      </c>
      <c r="B1552" s="9" t="s">
        <v>381</v>
      </c>
      <c r="C1552" s="8" t="s">
        <v>51</v>
      </c>
      <c r="D1552" s="8">
        <v>6</v>
      </c>
      <c r="E1552" s="8">
        <f>_xlfn.XLOOKUP(D1552,Data!$K$2:$K$9,Data!$L$2:$L$9,0,0,1)</f>
        <v>1.5</v>
      </c>
      <c r="F1552" s="9" t="s">
        <v>198</v>
      </c>
      <c r="G1552" s="11">
        <f>E1552/_xlfn.XLOOKUP(A1552,Data!$A$1:$A$36,Data!$B$1:$B$36,0,0,1)</f>
        <v>0.10714285714285714</v>
      </c>
      <c r="H1552" s="9" t="str">
        <f>VLOOKUP(F1552,[1]Data!F:G,2,FALSE)</f>
        <v>Europe</v>
      </c>
    </row>
    <row r="1553" spans="1:8" x14ac:dyDescent="0.2">
      <c r="A1553" s="9" t="s">
        <v>380</v>
      </c>
      <c r="B1553" s="9" t="s">
        <v>381</v>
      </c>
      <c r="C1553" s="8" t="s">
        <v>51</v>
      </c>
      <c r="D1553" s="8">
        <v>7</v>
      </c>
      <c r="E1553" s="8">
        <f>_xlfn.XLOOKUP(D1553,Data!$K$2:$K$9,Data!$L$2:$L$9,0,0,1)</f>
        <v>1</v>
      </c>
      <c r="F1553" s="9" t="s">
        <v>26</v>
      </c>
      <c r="G1553" s="11">
        <f>E1553/_xlfn.XLOOKUP(A1553,Data!$A$1:$A$36,Data!$B$1:$B$36,0,0,1)</f>
        <v>7.1428571428571425E-2</v>
      </c>
      <c r="H1553" s="9" t="str">
        <f>VLOOKUP(F1553,[1]Data!F:G,2,FALSE)</f>
        <v>Europe</v>
      </c>
    </row>
    <row r="1554" spans="1:8" x14ac:dyDescent="0.2">
      <c r="A1554" s="9" t="s">
        <v>380</v>
      </c>
      <c r="B1554" s="9" t="s">
        <v>381</v>
      </c>
      <c r="C1554" s="8" t="s">
        <v>51</v>
      </c>
      <c r="D1554" s="8">
        <v>8</v>
      </c>
      <c r="E1554" s="8">
        <f>_xlfn.XLOOKUP(D1554,Data!$K$2:$K$9,Data!$L$2:$L$9,0,0,1)</f>
        <v>0.5</v>
      </c>
      <c r="F1554" s="9" t="s">
        <v>282</v>
      </c>
      <c r="G1554" s="11">
        <f>E1554/_xlfn.XLOOKUP(A1554,Data!$A$1:$A$36,Data!$B$1:$B$36,0,0,1)</f>
        <v>3.5714285714285712E-2</v>
      </c>
      <c r="H1554" s="9" t="str">
        <f>VLOOKUP(F1554,[1]Data!F:G,2,FALSE)</f>
        <v>Europe</v>
      </c>
    </row>
    <row r="1555" spans="1:8" x14ac:dyDescent="0.2">
      <c r="A1555" s="9" t="s">
        <v>380</v>
      </c>
      <c r="B1555" s="9" t="s">
        <v>382</v>
      </c>
      <c r="C1555" s="8" t="s">
        <v>51</v>
      </c>
      <c r="D1555" s="8">
        <v>1</v>
      </c>
      <c r="E1555" s="8">
        <f>_xlfn.XLOOKUP(D1555,Data!$K$2:$K$9,Data!$L$2:$L$9,0,0,1)</f>
        <v>10</v>
      </c>
      <c r="F1555" s="9" t="s">
        <v>38</v>
      </c>
      <c r="G1555" s="11">
        <f>E1555/_xlfn.XLOOKUP(A1555,Data!$A$1:$A$36,Data!$B$1:$B$36,0,0,1)</f>
        <v>0.7142857142857143</v>
      </c>
      <c r="H1555" s="9" t="str">
        <f>VLOOKUP(F1555,[1]Data!F:G,2,FALSE)</f>
        <v>Europe</v>
      </c>
    </row>
    <row r="1556" spans="1:8" x14ac:dyDescent="0.2">
      <c r="A1556" s="9" t="s">
        <v>380</v>
      </c>
      <c r="B1556" s="9" t="s">
        <v>382</v>
      </c>
      <c r="C1556" s="8" t="s">
        <v>51</v>
      </c>
      <c r="D1556" s="8">
        <v>2</v>
      </c>
      <c r="E1556" s="8">
        <f>_xlfn.XLOOKUP(D1556,Data!$K$2:$K$9,Data!$L$2:$L$9,0,0,1)</f>
        <v>7</v>
      </c>
      <c r="F1556" s="9" t="s">
        <v>61</v>
      </c>
      <c r="G1556" s="11">
        <f>E1556/_xlfn.XLOOKUP(A1556,Data!$A$1:$A$36,Data!$B$1:$B$36,0,0,1)</f>
        <v>0.5</v>
      </c>
      <c r="H1556" s="9" t="str">
        <f>VLOOKUP(F1556,[1]Data!F:G,2,FALSE)</f>
        <v>Europe</v>
      </c>
    </row>
    <row r="1557" spans="1:8" x14ac:dyDescent="0.2">
      <c r="A1557" s="9" t="s">
        <v>380</v>
      </c>
      <c r="B1557" s="9" t="s">
        <v>382</v>
      </c>
      <c r="C1557" s="8" t="s">
        <v>51</v>
      </c>
      <c r="D1557" s="8">
        <v>3</v>
      </c>
      <c r="E1557" s="8">
        <f>_xlfn.XLOOKUP(D1557,Data!$K$2:$K$9,Data!$L$2:$L$9,0,0,1)</f>
        <v>5</v>
      </c>
      <c r="F1557" s="9" t="s">
        <v>10</v>
      </c>
      <c r="G1557" s="11">
        <f>E1557/_xlfn.XLOOKUP(A1557,Data!$A$1:$A$36,Data!$B$1:$B$36,0,0,1)</f>
        <v>0.35714285714285715</v>
      </c>
      <c r="H1557" s="9" t="str">
        <f>VLOOKUP(F1557,[1]Data!F:G,2,FALSE)</f>
        <v>Oceania</v>
      </c>
    </row>
    <row r="1558" spans="1:8" x14ac:dyDescent="0.2">
      <c r="A1558" s="9" t="s">
        <v>380</v>
      </c>
      <c r="B1558" s="9" t="s">
        <v>382</v>
      </c>
      <c r="C1558" s="8" t="s">
        <v>51</v>
      </c>
      <c r="D1558" s="8">
        <v>4</v>
      </c>
      <c r="E1558" s="8">
        <f>_xlfn.XLOOKUP(D1558,Data!$K$2:$K$9,Data!$L$2:$L$9,0,0,1)</f>
        <v>2.5</v>
      </c>
      <c r="F1558" s="9" t="s">
        <v>45</v>
      </c>
      <c r="G1558" s="11">
        <f>E1558/_xlfn.XLOOKUP(A1558,Data!$A$1:$A$36,Data!$B$1:$B$36,0,0,1)</f>
        <v>0.17857142857142858</v>
      </c>
      <c r="H1558" s="9" t="str">
        <f>VLOOKUP(F1558,[1]Data!F:G,2,FALSE)</f>
        <v>North America</v>
      </c>
    </row>
    <row r="1559" spans="1:8" x14ac:dyDescent="0.2">
      <c r="A1559" s="9" t="s">
        <v>380</v>
      </c>
      <c r="B1559" s="9" t="s">
        <v>382</v>
      </c>
      <c r="C1559" s="8" t="s">
        <v>51</v>
      </c>
      <c r="D1559" s="8">
        <v>5</v>
      </c>
      <c r="E1559" s="8">
        <f>_xlfn.XLOOKUP(D1559,Data!$K$2:$K$9,Data!$L$2:$L$9,0,0,1)</f>
        <v>2</v>
      </c>
      <c r="F1559" s="9" t="s">
        <v>207</v>
      </c>
      <c r="G1559" s="11">
        <f>E1559/_xlfn.XLOOKUP(A1559,Data!$A$1:$A$36,Data!$B$1:$B$36,0,0,1)</f>
        <v>0.14285714285714285</v>
      </c>
      <c r="H1559" s="9" t="str">
        <f>VLOOKUP(F1559,[1]Data!F:G,2,FALSE)</f>
        <v>Europe</v>
      </c>
    </row>
    <row r="1560" spans="1:8" x14ac:dyDescent="0.2">
      <c r="A1560" s="9" t="s">
        <v>380</v>
      </c>
      <c r="B1560" s="9" t="s">
        <v>382</v>
      </c>
      <c r="C1560" s="8" t="s">
        <v>51</v>
      </c>
      <c r="D1560" s="8">
        <v>6</v>
      </c>
      <c r="E1560" s="8">
        <f>_xlfn.XLOOKUP(D1560,Data!$K$2:$K$9,Data!$L$2:$L$9,0,0,1)</f>
        <v>1.5</v>
      </c>
      <c r="F1560" s="9" t="s">
        <v>70</v>
      </c>
      <c r="G1560" s="11">
        <f>E1560/_xlfn.XLOOKUP(A1560,Data!$A$1:$A$36,Data!$B$1:$B$36,0,0,1)</f>
        <v>0.10714285714285714</v>
      </c>
      <c r="H1560" s="9" t="str">
        <f>VLOOKUP(F1560,[1]Data!F:G,2,FALSE)</f>
        <v>Europe</v>
      </c>
    </row>
    <row r="1561" spans="1:8" x14ac:dyDescent="0.2">
      <c r="A1561" s="9" t="s">
        <v>380</v>
      </c>
      <c r="B1561" s="9" t="s">
        <v>382</v>
      </c>
      <c r="C1561" s="8" t="s">
        <v>51</v>
      </c>
      <c r="D1561" s="8">
        <v>7</v>
      </c>
      <c r="E1561" s="8">
        <f>_xlfn.XLOOKUP(D1561,Data!$K$2:$K$9,Data!$L$2:$L$9,0,0,1)</f>
        <v>1</v>
      </c>
      <c r="F1561" s="9" t="s">
        <v>42</v>
      </c>
      <c r="G1561" s="11">
        <f>E1561/_xlfn.XLOOKUP(A1561,Data!$A$1:$A$36,Data!$B$1:$B$36,0,0,1)</f>
        <v>7.1428571428571425E-2</v>
      </c>
      <c r="H1561" s="9" t="str">
        <f>VLOOKUP(F1561,[1]Data!F:G,2,FALSE)</f>
        <v>Europe</v>
      </c>
    </row>
    <row r="1562" spans="1:8" x14ac:dyDescent="0.2">
      <c r="A1562" s="9" t="s">
        <v>380</v>
      </c>
      <c r="B1562" s="9" t="s">
        <v>382</v>
      </c>
      <c r="C1562" s="8" t="s">
        <v>51</v>
      </c>
      <c r="D1562" s="8">
        <v>8</v>
      </c>
      <c r="E1562" s="8">
        <f>_xlfn.XLOOKUP(D1562,Data!$K$2:$K$9,Data!$L$2:$L$9,0,0,1)</f>
        <v>0.5</v>
      </c>
      <c r="F1562" s="9" t="s">
        <v>156</v>
      </c>
      <c r="G1562" s="11">
        <f>E1562/_xlfn.XLOOKUP(A1562,Data!$A$1:$A$36,Data!$B$1:$B$36,0,0,1)</f>
        <v>3.5714285714285712E-2</v>
      </c>
      <c r="H1562" s="9" t="str">
        <f>VLOOKUP(F1562,[1]Data!F:G,2,FALSE)</f>
        <v>Europe</v>
      </c>
    </row>
    <row r="1563" spans="1:8" x14ac:dyDescent="0.2">
      <c r="A1563" s="9" t="s">
        <v>380</v>
      </c>
      <c r="B1563" s="9" t="s">
        <v>383</v>
      </c>
      <c r="C1563" s="8" t="s">
        <v>51</v>
      </c>
      <c r="D1563" s="8">
        <v>1</v>
      </c>
      <c r="E1563" s="8">
        <f>_xlfn.XLOOKUP(D1563,Data!$K$2:$K$9,Data!$L$2:$L$9,0,0,1)</f>
        <v>10</v>
      </c>
      <c r="F1563" s="9" t="s">
        <v>71</v>
      </c>
      <c r="G1563" s="11">
        <f>E1563/_xlfn.XLOOKUP(A1563,Data!$A$1:$A$36,Data!$B$1:$B$36,0,0,1)</f>
        <v>0.7142857142857143</v>
      </c>
      <c r="H1563" s="9" t="str">
        <f>VLOOKUP(F1563,[1]Data!F:G,2,FALSE)</f>
        <v>Oceania</v>
      </c>
    </row>
    <row r="1564" spans="1:8" x14ac:dyDescent="0.2">
      <c r="A1564" s="9" t="s">
        <v>380</v>
      </c>
      <c r="B1564" s="9" t="s">
        <v>383</v>
      </c>
      <c r="C1564" s="8" t="s">
        <v>51</v>
      </c>
      <c r="D1564" s="8">
        <v>2</v>
      </c>
      <c r="E1564" s="8">
        <f>_xlfn.XLOOKUP(D1564,Data!$K$2:$K$9,Data!$L$2:$L$9,0,0,1)</f>
        <v>7</v>
      </c>
      <c r="F1564" s="9" t="s">
        <v>61</v>
      </c>
      <c r="G1564" s="11">
        <f>E1564/_xlfn.XLOOKUP(A1564,Data!$A$1:$A$36,Data!$B$1:$B$36,0,0,1)</f>
        <v>0.5</v>
      </c>
      <c r="H1564" s="9" t="str">
        <f>VLOOKUP(F1564,[1]Data!F:G,2,FALSE)</f>
        <v>Europe</v>
      </c>
    </row>
    <row r="1565" spans="1:8" x14ac:dyDescent="0.2">
      <c r="A1565" s="9" t="s">
        <v>380</v>
      </c>
      <c r="B1565" s="9" t="s">
        <v>383</v>
      </c>
      <c r="C1565" s="8" t="s">
        <v>51</v>
      </c>
      <c r="D1565" s="8">
        <v>3</v>
      </c>
      <c r="E1565" s="8">
        <f>_xlfn.XLOOKUP(D1565,Data!$K$2:$K$9,Data!$L$2:$L$9,0,0,1)</f>
        <v>5</v>
      </c>
      <c r="F1565" s="9" t="s">
        <v>27</v>
      </c>
      <c r="G1565" s="11">
        <f>E1565/_xlfn.XLOOKUP(A1565,Data!$A$1:$A$36,Data!$B$1:$B$36,0,0,1)</f>
        <v>0.35714285714285715</v>
      </c>
      <c r="H1565" s="9" t="str">
        <f>VLOOKUP(F1565,[1]Data!F:G,2,FALSE)</f>
        <v>Europe</v>
      </c>
    </row>
    <row r="1566" spans="1:8" x14ac:dyDescent="0.2">
      <c r="A1566" s="9" t="s">
        <v>380</v>
      </c>
      <c r="B1566" s="9" t="s">
        <v>383</v>
      </c>
      <c r="C1566" s="8" t="s">
        <v>51</v>
      </c>
      <c r="D1566" s="8">
        <v>4</v>
      </c>
      <c r="E1566" s="8">
        <f>_xlfn.XLOOKUP(D1566,Data!$K$2:$K$9,Data!$L$2:$L$9,0,0,1)</f>
        <v>2.5</v>
      </c>
      <c r="F1566" s="9" t="s">
        <v>38</v>
      </c>
      <c r="G1566" s="11">
        <f>E1566/_xlfn.XLOOKUP(A1566,Data!$A$1:$A$36,Data!$B$1:$B$36,0,0,1)</f>
        <v>0.17857142857142858</v>
      </c>
      <c r="H1566" s="9" t="str">
        <f>VLOOKUP(F1566,[1]Data!F:G,2,FALSE)</f>
        <v>Europe</v>
      </c>
    </row>
    <row r="1567" spans="1:8" x14ac:dyDescent="0.2">
      <c r="A1567" s="9" t="s">
        <v>380</v>
      </c>
      <c r="B1567" s="9" t="s">
        <v>383</v>
      </c>
      <c r="C1567" s="8" t="s">
        <v>51</v>
      </c>
      <c r="D1567" s="8">
        <v>5</v>
      </c>
      <c r="E1567" s="8">
        <f>_xlfn.XLOOKUP(D1567,Data!$K$2:$K$9,Data!$L$2:$L$9,0,0,1)</f>
        <v>2</v>
      </c>
      <c r="F1567" s="9" t="s">
        <v>25</v>
      </c>
      <c r="G1567" s="11">
        <f>E1567/_xlfn.XLOOKUP(A1567,Data!$A$1:$A$36,Data!$B$1:$B$36,0,0,1)</f>
        <v>0.14285714285714285</v>
      </c>
      <c r="H1567" s="9" t="str">
        <f>VLOOKUP(F1567,[1]Data!F:G,2,FALSE)</f>
        <v>Europe</v>
      </c>
    </row>
    <row r="1568" spans="1:8" x14ac:dyDescent="0.2">
      <c r="A1568" s="9" t="s">
        <v>380</v>
      </c>
      <c r="B1568" s="9" t="s">
        <v>383</v>
      </c>
      <c r="C1568" s="8" t="s">
        <v>51</v>
      </c>
      <c r="D1568" s="8">
        <v>6</v>
      </c>
      <c r="E1568" s="8">
        <f>_xlfn.XLOOKUP(D1568,Data!$K$2:$K$9,Data!$L$2:$L$9,0,0,1)</f>
        <v>1.5</v>
      </c>
      <c r="F1568" s="9" t="s">
        <v>144</v>
      </c>
      <c r="G1568" s="11">
        <f>E1568/_xlfn.XLOOKUP(A1568,Data!$A$1:$A$36,Data!$B$1:$B$36,0,0,1)</f>
        <v>0.10714285714285714</v>
      </c>
      <c r="H1568" s="9" t="str">
        <f>VLOOKUP(F1568,[1]Data!F:G,2,FALSE)</f>
        <v>Europe</v>
      </c>
    </row>
    <row r="1569" spans="1:8" x14ac:dyDescent="0.2">
      <c r="A1569" s="9" t="s">
        <v>380</v>
      </c>
      <c r="B1569" s="9" t="s">
        <v>383</v>
      </c>
      <c r="C1569" s="8" t="s">
        <v>51</v>
      </c>
      <c r="D1569" s="8">
        <v>7</v>
      </c>
      <c r="E1569" s="8">
        <f>_xlfn.XLOOKUP(D1569,Data!$K$2:$K$9,Data!$L$2:$L$9,0,0,1)</f>
        <v>1</v>
      </c>
      <c r="F1569" s="9" t="s">
        <v>10</v>
      </c>
      <c r="G1569" s="11">
        <f>E1569/_xlfn.XLOOKUP(A1569,Data!$A$1:$A$36,Data!$B$1:$B$36,0,0,1)</f>
        <v>7.1428571428571425E-2</v>
      </c>
      <c r="H1569" s="9" t="str">
        <f>VLOOKUP(F1569,[1]Data!F:G,2,FALSE)</f>
        <v>Oceania</v>
      </c>
    </row>
    <row r="1570" spans="1:8" x14ac:dyDescent="0.2">
      <c r="A1570" s="9" t="s">
        <v>380</v>
      </c>
      <c r="B1570" s="9" t="s">
        <v>383</v>
      </c>
      <c r="C1570" s="8" t="s">
        <v>51</v>
      </c>
      <c r="D1570" s="8">
        <v>8</v>
      </c>
      <c r="E1570" s="8">
        <f>_xlfn.XLOOKUP(D1570,Data!$K$2:$K$9,Data!$L$2:$L$9,0,0,1)</f>
        <v>0.5</v>
      </c>
      <c r="F1570" s="9" t="s">
        <v>21</v>
      </c>
      <c r="G1570" s="11">
        <f>E1570/_xlfn.XLOOKUP(A1570,Data!$A$1:$A$36,Data!$B$1:$B$36,0,0,1)</f>
        <v>3.5714285714285712E-2</v>
      </c>
      <c r="H1570" s="9" t="str">
        <f>VLOOKUP(F1570,[1]Data!F:G,2,FALSE)</f>
        <v>Europe</v>
      </c>
    </row>
    <row r="1571" spans="1:8" x14ac:dyDescent="0.2">
      <c r="A1571" s="9" t="s">
        <v>380</v>
      </c>
      <c r="B1571" s="9" t="s">
        <v>384</v>
      </c>
      <c r="C1571" s="8" t="s">
        <v>51</v>
      </c>
      <c r="D1571" s="8">
        <v>1</v>
      </c>
      <c r="E1571" s="8">
        <f>_xlfn.XLOOKUP(D1571,Data!$K$2:$K$9,Data!$L$2:$L$9,0,0,1)</f>
        <v>10</v>
      </c>
      <c r="F1571" s="9" t="s">
        <v>27</v>
      </c>
      <c r="G1571" s="11">
        <f>E1571/_xlfn.XLOOKUP(A1571,Data!$A$1:$A$36,Data!$B$1:$B$36,0,0,1)</f>
        <v>0.7142857142857143</v>
      </c>
      <c r="H1571" s="9" t="str">
        <f>VLOOKUP(F1571,[1]Data!F:G,2,FALSE)</f>
        <v>Europe</v>
      </c>
    </row>
    <row r="1572" spans="1:8" x14ac:dyDescent="0.2">
      <c r="A1572" s="9" t="s">
        <v>380</v>
      </c>
      <c r="B1572" s="9" t="s">
        <v>384</v>
      </c>
      <c r="C1572" s="8" t="s">
        <v>51</v>
      </c>
      <c r="D1572" s="8">
        <v>2</v>
      </c>
      <c r="E1572" s="8">
        <f>_xlfn.XLOOKUP(D1572,Data!$K$2:$K$9,Data!$L$2:$L$9,0,0,1)</f>
        <v>7</v>
      </c>
      <c r="F1572" s="9" t="s">
        <v>61</v>
      </c>
      <c r="G1572" s="11">
        <f>E1572/_xlfn.XLOOKUP(A1572,Data!$A$1:$A$36,Data!$B$1:$B$36,0,0,1)</f>
        <v>0.5</v>
      </c>
      <c r="H1572" s="9" t="str">
        <f>VLOOKUP(F1572,[1]Data!F:G,2,FALSE)</f>
        <v>Europe</v>
      </c>
    </row>
    <row r="1573" spans="1:8" x14ac:dyDescent="0.2">
      <c r="A1573" s="9" t="s">
        <v>380</v>
      </c>
      <c r="B1573" s="9" t="s">
        <v>384</v>
      </c>
      <c r="C1573" s="8" t="s">
        <v>51</v>
      </c>
      <c r="D1573" s="8">
        <v>3</v>
      </c>
      <c r="E1573" s="8">
        <f>_xlfn.XLOOKUP(D1573,Data!$K$2:$K$9,Data!$L$2:$L$9,0,0,1)</f>
        <v>5</v>
      </c>
      <c r="F1573" s="9" t="s">
        <v>70</v>
      </c>
      <c r="G1573" s="11">
        <f>E1573/_xlfn.XLOOKUP(A1573,Data!$A$1:$A$36,Data!$B$1:$B$36,0,0,1)</f>
        <v>0.35714285714285715</v>
      </c>
      <c r="H1573" s="9" t="str">
        <f>VLOOKUP(F1573,[1]Data!F:G,2,FALSE)</f>
        <v>Europe</v>
      </c>
    </row>
    <row r="1574" spans="1:8" x14ac:dyDescent="0.2">
      <c r="A1574" s="9" t="s">
        <v>380</v>
      </c>
      <c r="B1574" s="9" t="s">
        <v>384</v>
      </c>
      <c r="C1574" s="8" t="s">
        <v>51</v>
      </c>
      <c r="D1574" s="8">
        <v>4</v>
      </c>
      <c r="E1574" s="8">
        <f>_xlfn.XLOOKUP(D1574,Data!$K$2:$K$9,Data!$L$2:$L$9,0,0,1)</f>
        <v>2.5</v>
      </c>
      <c r="F1574" s="9" t="s">
        <v>71</v>
      </c>
      <c r="G1574" s="11">
        <f>E1574/_xlfn.XLOOKUP(A1574,Data!$A$1:$A$36,Data!$B$1:$B$36,0,0,1)</f>
        <v>0.17857142857142858</v>
      </c>
      <c r="H1574" s="9" t="str">
        <f>VLOOKUP(F1574,[1]Data!F:G,2,FALSE)</f>
        <v>Oceania</v>
      </c>
    </row>
    <row r="1575" spans="1:8" x14ac:dyDescent="0.2">
      <c r="A1575" s="9" t="s">
        <v>380</v>
      </c>
      <c r="B1575" s="9" t="s">
        <v>384</v>
      </c>
      <c r="C1575" s="8" t="s">
        <v>51</v>
      </c>
      <c r="D1575" s="8">
        <v>5</v>
      </c>
      <c r="E1575" s="8">
        <f>_xlfn.XLOOKUP(D1575,Data!$K$2:$K$9,Data!$L$2:$L$9,0,0,1)</f>
        <v>2</v>
      </c>
      <c r="F1575" s="9" t="s">
        <v>156</v>
      </c>
      <c r="G1575" s="11">
        <f>E1575/_xlfn.XLOOKUP(A1575,Data!$A$1:$A$36,Data!$B$1:$B$36,0,0,1)</f>
        <v>0.14285714285714285</v>
      </c>
      <c r="H1575" s="9" t="str">
        <f>VLOOKUP(F1575,[1]Data!F:G,2,FALSE)</f>
        <v>Europe</v>
      </c>
    </row>
    <row r="1576" spans="1:8" x14ac:dyDescent="0.2">
      <c r="A1576" s="9" t="s">
        <v>380</v>
      </c>
      <c r="B1576" s="9" t="s">
        <v>384</v>
      </c>
      <c r="C1576" s="8" t="s">
        <v>51</v>
      </c>
      <c r="D1576" s="8">
        <v>6</v>
      </c>
      <c r="E1576" s="8">
        <f>_xlfn.XLOOKUP(D1576,Data!$K$2:$K$9,Data!$L$2:$L$9,0,0,1)</f>
        <v>1.5</v>
      </c>
      <c r="F1576" s="9" t="s">
        <v>45</v>
      </c>
      <c r="G1576" s="11">
        <f>E1576/_xlfn.XLOOKUP(A1576,Data!$A$1:$A$36,Data!$B$1:$B$36,0,0,1)</f>
        <v>0.10714285714285714</v>
      </c>
      <c r="H1576" s="9" t="str">
        <f>VLOOKUP(F1576,[1]Data!F:G,2,FALSE)</f>
        <v>North America</v>
      </c>
    </row>
    <row r="1577" spans="1:8" x14ac:dyDescent="0.2">
      <c r="A1577" s="9" t="s">
        <v>380</v>
      </c>
      <c r="B1577" s="9" t="s">
        <v>384</v>
      </c>
      <c r="C1577" s="8" t="s">
        <v>51</v>
      </c>
      <c r="D1577" s="8">
        <v>7</v>
      </c>
      <c r="E1577" s="8">
        <f>_xlfn.XLOOKUP(D1577,Data!$K$2:$K$9,Data!$L$2:$L$9,0,0,1)</f>
        <v>1</v>
      </c>
      <c r="F1577" s="9" t="s">
        <v>25</v>
      </c>
      <c r="G1577" s="11">
        <f>E1577/_xlfn.XLOOKUP(A1577,Data!$A$1:$A$36,Data!$B$1:$B$36,0,0,1)</f>
        <v>7.1428571428571425E-2</v>
      </c>
      <c r="H1577" s="9" t="str">
        <f>VLOOKUP(F1577,[1]Data!F:G,2,FALSE)</f>
        <v>Europe</v>
      </c>
    </row>
    <row r="1578" spans="1:8" x14ac:dyDescent="0.2">
      <c r="A1578" s="9" t="s">
        <v>380</v>
      </c>
      <c r="B1578" s="9" t="s">
        <v>384</v>
      </c>
      <c r="C1578" s="8" t="s">
        <v>51</v>
      </c>
      <c r="D1578" s="8">
        <v>8</v>
      </c>
      <c r="E1578" s="8">
        <f>_xlfn.XLOOKUP(D1578,Data!$K$2:$K$9,Data!$L$2:$L$9,0,0,1)</f>
        <v>0.5</v>
      </c>
      <c r="F1578" s="9" t="s">
        <v>14</v>
      </c>
      <c r="G1578" s="11">
        <f>E1578/_xlfn.XLOOKUP(A1578,Data!$A$1:$A$36,Data!$B$1:$B$36,0,0,1)</f>
        <v>3.5714285714285712E-2</v>
      </c>
      <c r="H1578" s="9" t="str">
        <f>VLOOKUP(F1578,[1]Data!F:G,2,FALSE)</f>
        <v>North America</v>
      </c>
    </row>
    <row r="1579" spans="1:8" x14ac:dyDescent="0.2">
      <c r="A1579" s="9" t="s">
        <v>380</v>
      </c>
      <c r="B1579" s="9" t="s">
        <v>385</v>
      </c>
      <c r="C1579" s="8" t="s">
        <v>51</v>
      </c>
      <c r="D1579" s="8">
        <v>1</v>
      </c>
      <c r="E1579" s="8">
        <f>_xlfn.XLOOKUP(D1579,Data!$K$2:$K$9,Data!$L$2:$L$9,0,0,1)</f>
        <v>10</v>
      </c>
      <c r="F1579" s="9" t="s">
        <v>38</v>
      </c>
      <c r="G1579" s="11">
        <f>E1579/_xlfn.XLOOKUP(A1579,Data!$A$1:$A$36,Data!$B$1:$B$36,0,0,1)</f>
        <v>0.7142857142857143</v>
      </c>
      <c r="H1579" s="9" t="str">
        <f>VLOOKUP(F1579,[1]Data!F:G,2,FALSE)</f>
        <v>Europe</v>
      </c>
    </row>
    <row r="1580" spans="1:8" x14ac:dyDescent="0.2">
      <c r="A1580" s="9" t="s">
        <v>380</v>
      </c>
      <c r="B1580" s="9" t="s">
        <v>385</v>
      </c>
      <c r="C1580" s="8" t="s">
        <v>51</v>
      </c>
      <c r="D1580" s="8">
        <v>2</v>
      </c>
      <c r="E1580" s="8">
        <f>_xlfn.XLOOKUP(D1580,Data!$K$2:$K$9,Data!$L$2:$L$9,0,0,1)</f>
        <v>7</v>
      </c>
      <c r="F1580" s="9" t="s">
        <v>27</v>
      </c>
      <c r="G1580" s="11">
        <f>E1580/_xlfn.XLOOKUP(A1580,Data!$A$1:$A$36,Data!$B$1:$B$36,0,0,1)</f>
        <v>0.5</v>
      </c>
      <c r="H1580" s="9" t="str">
        <f>VLOOKUP(F1580,[1]Data!F:G,2,FALSE)</f>
        <v>Europe</v>
      </c>
    </row>
    <row r="1581" spans="1:8" x14ac:dyDescent="0.2">
      <c r="A1581" s="9" t="s">
        <v>380</v>
      </c>
      <c r="B1581" s="9" t="s">
        <v>385</v>
      </c>
      <c r="C1581" s="8" t="s">
        <v>51</v>
      </c>
      <c r="D1581" s="8">
        <v>3</v>
      </c>
      <c r="E1581" s="8">
        <f>_xlfn.XLOOKUP(D1581,Data!$K$2:$K$9,Data!$L$2:$L$9,0,0,1)</f>
        <v>5</v>
      </c>
      <c r="F1581" s="9" t="s">
        <v>71</v>
      </c>
      <c r="G1581" s="11">
        <f>E1581/_xlfn.XLOOKUP(A1581,Data!$A$1:$A$36,Data!$B$1:$B$36,0,0,1)</f>
        <v>0.35714285714285715</v>
      </c>
      <c r="H1581" s="9" t="str">
        <f>VLOOKUP(F1581,[1]Data!F:G,2,FALSE)</f>
        <v>Oceania</v>
      </c>
    </row>
    <row r="1582" spans="1:8" x14ac:dyDescent="0.2">
      <c r="A1582" s="9" t="s">
        <v>380</v>
      </c>
      <c r="B1582" s="9" t="s">
        <v>385</v>
      </c>
      <c r="C1582" s="8" t="s">
        <v>51</v>
      </c>
      <c r="D1582" s="8">
        <v>4</v>
      </c>
      <c r="E1582" s="8">
        <f>_xlfn.XLOOKUP(D1582,Data!$K$2:$K$9,Data!$L$2:$L$9,0,0,1)</f>
        <v>2.5</v>
      </c>
      <c r="F1582" s="9" t="s">
        <v>61</v>
      </c>
      <c r="G1582" s="11">
        <f>E1582/_xlfn.XLOOKUP(A1582,Data!$A$1:$A$36,Data!$B$1:$B$36,0,0,1)</f>
        <v>0.17857142857142858</v>
      </c>
      <c r="H1582" s="9" t="str">
        <f>VLOOKUP(F1582,[1]Data!F:G,2,FALSE)</f>
        <v>Europe</v>
      </c>
    </row>
    <row r="1583" spans="1:8" x14ac:dyDescent="0.2">
      <c r="A1583" s="9" t="s">
        <v>380</v>
      </c>
      <c r="B1583" s="9" t="s">
        <v>385</v>
      </c>
      <c r="C1583" s="8" t="s">
        <v>51</v>
      </c>
      <c r="D1583" s="8">
        <v>5</v>
      </c>
      <c r="E1583" s="8">
        <f>_xlfn.XLOOKUP(D1583,Data!$K$2:$K$9,Data!$L$2:$L$9,0,0,1)</f>
        <v>2</v>
      </c>
      <c r="F1583" s="9" t="s">
        <v>45</v>
      </c>
      <c r="G1583" s="11">
        <f>E1583/_xlfn.XLOOKUP(A1583,Data!$A$1:$A$36,Data!$B$1:$B$36,0,0,1)</f>
        <v>0.14285714285714285</v>
      </c>
      <c r="H1583" s="9" t="str">
        <f>VLOOKUP(F1583,[1]Data!F:G,2,FALSE)</f>
        <v>North America</v>
      </c>
    </row>
    <row r="1584" spans="1:8" x14ac:dyDescent="0.2">
      <c r="A1584" s="9" t="s">
        <v>380</v>
      </c>
      <c r="B1584" s="9" t="s">
        <v>385</v>
      </c>
      <c r="C1584" s="8" t="s">
        <v>51</v>
      </c>
      <c r="D1584" s="8">
        <v>6</v>
      </c>
      <c r="E1584" s="8">
        <f>_xlfn.XLOOKUP(D1584,Data!$K$2:$K$9,Data!$L$2:$L$9,0,0,1)</f>
        <v>1.5</v>
      </c>
      <c r="F1584" s="9" t="s">
        <v>17</v>
      </c>
      <c r="G1584" s="11">
        <f>E1584/_xlfn.XLOOKUP(A1584,Data!$A$1:$A$36,Data!$B$1:$B$36,0,0,1)</f>
        <v>0.10714285714285714</v>
      </c>
      <c r="H1584" s="9" t="str">
        <f>VLOOKUP(F1584,[1]Data!F:G,2,FALSE)</f>
        <v>Asia</v>
      </c>
    </row>
    <row r="1585" spans="1:8" x14ac:dyDescent="0.2">
      <c r="A1585" s="9" t="s">
        <v>380</v>
      </c>
      <c r="B1585" s="9" t="s">
        <v>385</v>
      </c>
      <c r="C1585" s="8" t="s">
        <v>51</v>
      </c>
      <c r="D1585" s="8">
        <v>7</v>
      </c>
      <c r="E1585" s="8">
        <f>_xlfn.XLOOKUP(D1585,Data!$K$2:$K$9,Data!$L$2:$L$9,0,0,1)</f>
        <v>1</v>
      </c>
      <c r="F1585" s="9" t="s">
        <v>156</v>
      </c>
      <c r="G1585" s="11">
        <f>E1585/_xlfn.XLOOKUP(A1585,Data!$A$1:$A$36,Data!$B$1:$B$36,0,0,1)</f>
        <v>7.1428571428571425E-2</v>
      </c>
      <c r="H1585" s="9" t="str">
        <f>VLOOKUP(F1585,[1]Data!F:G,2,FALSE)</f>
        <v>Europe</v>
      </c>
    </row>
    <row r="1586" spans="1:8" x14ac:dyDescent="0.2">
      <c r="A1586" s="9" t="s">
        <v>380</v>
      </c>
      <c r="B1586" s="9" t="s">
        <v>385</v>
      </c>
      <c r="C1586" s="8" t="s">
        <v>51</v>
      </c>
      <c r="D1586" s="8">
        <v>8</v>
      </c>
      <c r="E1586" s="8">
        <f>_xlfn.XLOOKUP(D1586,Data!$K$2:$K$9,Data!$L$2:$L$9,0,0,1)</f>
        <v>0.5</v>
      </c>
      <c r="F1586" s="9" t="s">
        <v>54</v>
      </c>
      <c r="G1586" s="11">
        <f>E1586/_xlfn.XLOOKUP(A1586,Data!$A$1:$A$36,Data!$B$1:$B$36,0,0,1)</f>
        <v>3.5714285714285712E-2</v>
      </c>
      <c r="H1586" s="9" t="str">
        <f>VLOOKUP(F1586,[1]Data!F:G,2,FALSE)</f>
        <v>Europe</v>
      </c>
    </row>
    <row r="1587" spans="1:8" x14ac:dyDescent="0.2">
      <c r="A1587" s="9" t="s">
        <v>380</v>
      </c>
      <c r="B1587" s="9" t="s">
        <v>386</v>
      </c>
      <c r="C1587" s="8" t="s">
        <v>51</v>
      </c>
      <c r="D1587" s="8">
        <v>1</v>
      </c>
      <c r="E1587" s="8">
        <f>_xlfn.XLOOKUP(D1587,Data!$K$2:$K$9,Data!$L$2:$L$9,0,0,1)</f>
        <v>10</v>
      </c>
      <c r="F1587" s="9" t="s">
        <v>27</v>
      </c>
      <c r="G1587" s="11">
        <f>E1587/_xlfn.XLOOKUP(A1587,Data!$A$1:$A$36,Data!$B$1:$B$36,0,0,1)</f>
        <v>0.7142857142857143</v>
      </c>
      <c r="H1587" s="9" t="str">
        <f>VLOOKUP(F1587,[1]Data!F:G,2,FALSE)</f>
        <v>Europe</v>
      </c>
    </row>
    <row r="1588" spans="1:8" x14ac:dyDescent="0.2">
      <c r="A1588" s="9" t="s">
        <v>380</v>
      </c>
      <c r="B1588" s="9" t="s">
        <v>386</v>
      </c>
      <c r="C1588" s="8" t="s">
        <v>51</v>
      </c>
      <c r="D1588" s="8">
        <v>2</v>
      </c>
      <c r="E1588" s="8">
        <f>_xlfn.XLOOKUP(D1588,Data!$K$2:$K$9,Data!$L$2:$L$9,0,0,1)</f>
        <v>7</v>
      </c>
      <c r="F1588" s="9" t="s">
        <v>38</v>
      </c>
      <c r="G1588" s="11">
        <f>E1588/_xlfn.XLOOKUP(A1588,Data!$A$1:$A$36,Data!$B$1:$B$36,0,0,1)</f>
        <v>0.5</v>
      </c>
      <c r="H1588" s="9" t="str">
        <f>VLOOKUP(F1588,[1]Data!F:G,2,FALSE)</f>
        <v>Europe</v>
      </c>
    </row>
    <row r="1589" spans="1:8" x14ac:dyDescent="0.2">
      <c r="A1589" s="9" t="s">
        <v>380</v>
      </c>
      <c r="B1589" s="9" t="s">
        <v>386</v>
      </c>
      <c r="C1589" s="8" t="s">
        <v>51</v>
      </c>
      <c r="D1589" s="8">
        <v>3</v>
      </c>
      <c r="E1589" s="8">
        <f>_xlfn.XLOOKUP(D1589,Data!$K$2:$K$9,Data!$L$2:$L$9,0,0,1)</f>
        <v>5</v>
      </c>
      <c r="F1589" s="9" t="s">
        <v>26</v>
      </c>
      <c r="G1589" s="11">
        <f>E1589/_xlfn.XLOOKUP(A1589,Data!$A$1:$A$36,Data!$B$1:$B$36,0,0,1)</f>
        <v>0.35714285714285715</v>
      </c>
      <c r="H1589" s="9" t="str">
        <f>VLOOKUP(F1589,[1]Data!F:G,2,FALSE)</f>
        <v>Europe</v>
      </c>
    </row>
    <row r="1590" spans="1:8" x14ac:dyDescent="0.2">
      <c r="A1590" s="9" t="s">
        <v>380</v>
      </c>
      <c r="B1590" s="9" t="s">
        <v>386</v>
      </c>
      <c r="C1590" s="8" t="s">
        <v>51</v>
      </c>
      <c r="D1590" s="8">
        <v>4</v>
      </c>
      <c r="E1590" s="8">
        <f>_xlfn.XLOOKUP(D1590,Data!$K$2:$K$9,Data!$L$2:$L$9,0,0,1)</f>
        <v>2.5</v>
      </c>
      <c r="F1590" s="9" t="s">
        <v>137</v>
      </c>
      <c r="G1590" s="11">
        <f>E1590/_xlfn.XLOOKUP(A1590,Data!$A$1:$A$36,Data!$B$1:$B$36,0,0,1)</f>
        <v>0.17857142857142858</v>
      </c>
      <c r="H1590" s="9" t="str">
        <f>VLOOKUP(F1590,[1]Data!F:G,2,FALSE)</f>
        <v>Europe</v>
      </c>
    </row>
    <row r="1591" spans="1:8" x14ac:dyDescent="0.2">
      <c r="A1591" s="9" t="s">
        <v>380</v>
      </c>
      <c r="B1591" s="9" t="s">
        <v>386</v>
      </c>
      <c r="C1591" s="8" t="s">
        <v>51</v>
      </c>
      <c r="D1591" s="8">
        <v>5</v>
      </c>
      <c r="E1591" s="8">
        <f>_xlfn.XLOOKUP(D1591,Data!$K$2:$K$9,Data!$L$2:$L$9,0,0,1)</f>
        <v>2</v>
      </c>
      <c r="F1591" s="9" t="s">
        <v>44</v>
      </c>
      <c r="G1591" s="11">
        <f>E1591/_xlfn.XLOOKUP(A1591,Data!$A$1:$A$36,Data!$B$1:$B$36,0,0,1)</f>
        <v>0.14285714285714285</v>
      </c>
      <c r="H1591" s="9" t="str">
        <f>VLOOKUP(F1591,[1]Data!F:G,2,FALSE)</f>
        <v>Europe</v>
      </c>
    </row>
    <row r="1592" spans="1:8" x14ac:dyDescent="0.2">
      <c r="A1592" s="9" t="s">
        <v>380</v>
      </c>
      <c r="B1592" s="9" t="s">
        <v>386</v>
      </c>
      <c r="C1592" s="8" t="s">
        <v>51</v>
      </c>
      <c r="D1592" s="8">
        <v>6</v>
      </c>
      <c r="E1592" s="8">
        <f>_xlfn.XLOOKUP(D1592,Data!$K$2:$K$9,Data!$L$2:$L$9,0,0,1)</f>
        <v>1.5</v>
      </c>
      <c r="F1592" s="9" t="s">
        <v>17</v>
      </c>
      <c r="G1592" s="11">
        <f>E1592/_xlfn.XLOOKUP(A1592,Data!$A$1:$A$36,Data!$B$1:$B$36,0,0,1)</f>
        <v>0.10714285714285714</v>
      </c>
      <c r="H1592" s="9" t="str">
        <f>VLOOKUP(F1592,[1]Data!F:G,2,FALSE)</f>
        <v>Asia</v>
      </c>
    </row>
    <row r="1593" spans="1:8" x14ac:dyDescent="0.2">
      <c r="A1593" s="9" t="s">
        <v>380</v>
      </c>
      <c r="B1593" s="9" t="s">
        <v>386</v>
      </c>
      <c r="C1593" s="8" t="s">
        <v>51</v>
      </c>
      <c r="D1593" s="8">
        <v>7</v>
      </c>
      <c r="E1593" s="8">
        <f>_xlfn.XLOOKUP(D1593,Data!$K$2:$K$9,Data!$L$2:$L$9,0,0,1)</f>
        <v>1</v>
      </c>
      <c r="F1593" s="9" t="s">
        <v>61</v>
      </c>
      <c r="G1593" s="11">
        <f>E1593/_xlfn.XLOOKUP(A1593,Data!$A$1:$A$36,Data!$B$1:$B$36,0,0,1)</f>
        <v>7.1428571428571425E-2</v>
      </c>
      <c r="H1593" s="9" t="str">
        <f>VLOOKUP(F1593,[1]Data!F:G,2,FALSE)</f>
        <v>Europe</v>
      </c>
    </row>
    <row r="1594" spans="1:8" x14ac:dyDescent="0.2">
      <c r="A1594" s="9" t="s">
        <v>380</v>
      </c>
      <c r="B1594" s="9" t="s">
        <v>386</v>
      </c>
      <c r="C1594" s="8" t="s">
        <v>51</v>
      </c>
      <c r="D1594" s="8">
        <v>8</v>
      </c>
      <c r="E1594" s="8">
        <f>_xlfn.XLOOKUP(D1594,Data!$K$2:$K$9,Data!$L$2:$L$9,0,0,1)</f>
        <v>0.5</v>
      </c>
      <c r="F1594" s="9" t="s">
        <v>10</v>
      </c>
      <c r="G1594" s="11">
        <f>E1594/_xlfn.XLOOKUP(A1594,Data!$A$1:$A$36,Data!$B$1:$B$36,0,0,1)</f>
        <v>3.5714285714285712E-2</v>
      </c>
      <c r="H1594" s="9" t="str">
        <f>VLOOKUP(F1594,[1]Data!F:G,2,FALSE)</f>
        <v>Oceania</v>
      </c>
    </row>
    <row r="1595" spans="1:8" x14ac:dyDescent="0.2">
      <c r="A1595" s="9" t="s">
        <v>380</v>
      </c>
      <c r="B1595" s="9" t="s">
        <v>387</v>
      </c>
      <c r="C1595" s="8" t="s">
        <v>51</v>
      </c>
      <c r="D1595" s="8">
        <v>1</v>
      </c>
      <c r="E1595" s="8">
        <f>_xlfn.XLOOKUP(D1595,Data!$K$2:$K$9,Data!$L$2:$L$9,0,0,1)</f>
        <v>10</v>
      </c>
      <c r="F1595" s="9" t="s">
        <v>61</v>
      </c>
      <c r="G1595" s="11">
        <f>E1595/_xlfn.XLOOKUP(A1595,Data!$A$1:$A$36,Data!$B$1:$B$36,0,0,1)</f>
        <v>0.7142857142857143</v>
      </c>
      <c r="H1595" s="9" t="str">
        <f>VLOOKUP(F1595,[1]Data!F:G,2,FALSE)</f>
        <v>Europe</v>
      </c>
    </row>
    <row r="1596" spans="1:8" x14ac:dyDescent="0.2">
      <c r="A1596" s="9" t="s">
        <v>380</v>
      </c>
      <c r="B1596" s="9" t="s">
        <v>387</v>
      </c>
      <c r="C1596" s="8" t="s">
        <v>51</v>
      </c>
      <c r="D1596" s="8">
        <v>2</v>
      </c>
      <c r="E1596" s="8">
        <f>_xlfn.XLOOKUP(D1596,Data!$K$2:$K$9,Data!$L$2:$L$9,0,0,1)</f>
        <v>7</v>
      </c>
      <c r="F1596" s="9" t="s">
        <v>14</v>
      </c>
      <c r="G1596" s="11">
        <f>E1596/_xlfn.XLOOKUP(A1596,Data!$A$1:$A$36,Data!$B$1:$B$36,0,0,1)</f>
        <v>0.5</v>
      </c>
      <c r="H1596" s="9" t="str">
        <f>VLOOKUP(F1596,[1]Data!F:G,2,FALSE)</f>
        <v>North America</v>
      </c>
    </row>
    <row r="1597" spans="1:8" x14ac:dyDescent="0.2">
      <c r="A1597" s="9" t="s">
        <v>380</v>
      </c>
      <c r="B1597" s="9" t="s">
        <v>387</v>
      </c>
      <c r="C1597" s="8" t="s">
        <v>51</v>
      </c>
      <c r="D1597" s="8">
        <v>3</v>
      </c>
      <c r="E1597" s="8">
        <f>_xlfn.XLOOKUP(D1597,Data!$K$2:$K$9,Data!$L$2:$L$9,0,0,1)</f>
        <v>5</v>
      </c>
      <c r="F1597" s="9" t="s">
        <v>27</v>
      </c>
      <c r="G1597" s="11">
        <f>E1597/_xlfn.XLOOKUP(A1597,Data!$A$1:$A$36,Data!$B$1:$B$36,0,0,1)</f>
        <v>0.35714285714285715</v>
      </c>
      <c r="H1597" s="9" t="str">
        <f>VLOOKUP(F1597,[1]Data!F:G,2,FALSE)</f>
        <v>Europe</v>
      </c>
    </row>
    <row r="1598" spans="1:8" x14ac:dyDescent="0.2">
      <c r="A1598" s="9" t="s">
        <v>380</v>
      </c>
      <c r="B1598" s="9" t="s">
        <v>387</v>
      </c>
      <c r="C1598" s="8" t="s">
        <v>51</v>
      </c>
      <c r="D1598" s="8">
        <v>4</v>
      </c>
      <c r="E1598" s="8">
        <f>_xlfn.XLOOKUP(D1598,Data!$K$2:$K$9,Data!$L$2:$L$9,0,0,1)</f>
        <v>2.5</v>
      </c>
      <c r="F1598" s="9" t="s">
        <v>10</v>
      </c>
      <c r="G1598" s="11">
        <f>E1598/_xlfn.XLOOKUP(A1598,Data!$A$1:$A$36,Data!$B$1:$B$36,0,0,1)</f>
        <v>0.17857142857142858</v>
      </c>
      <c r="H1598" s="9" t="str">
        <f>VLOOKUP(F1598,[1]Data!F:G,2,FALSE)</f>
        <v>Oceania</v>
      </c>
    </row>
    <row r="1599" spans="1:8" x14ac:dyDescent="0.2">
      <c r="A1599" s="9" t="s">
        <v>380</v>
      </c>
      <c r="B1599" s="9" t="s">
        <v>387</v>
      </c>
      <c r="C1599" s="8" t="s">
        <v>51</v>
      </c>
      <c r="D1599" s="8">
        <v>5</v>
      </c>
      <c r="E1599" s="8">
        <f>_xlfn.XLOOKUP(D1599,Data!$K$2:$K$9,Data!$L$2:$L$9,0,0,1)</f>
        <v>2</v>
      </c>
      <c r="F1599" s="9" t="s">
        <v>45</v>
      </c>
      <c r="G1599" s="11">
        <f>E1599/_xlfn.XLOOKUP(A1599,Data!$A$1:$A$36,Data!$B$1:$B$36,0,0,1)</f>
        <v>0.14285714285714285</v>
      </c>
      <c r="H1599" s="9" t="str">
        <f>VLOOKUP(F1599,[1]Data!F:G,2,FALSE)</f>
        <v>North America</v>
      </c>
    </row>
    <row r="1600" spans="1:8" x14ac:dyDescent="0.2">
      <c r="A1600" s="9" t="s">
        <v>380</v>
      </c>
      <c r="B1600" s="9" t="s">
        <v>387</v>
      </c>
      <c r="C1600" s="8" t="s">
        <v>51</v>
      </c>
      <c r="D1600" s="8">
        <v>6</v>
      </c>
      <c r="E1600" s="8">
        <f>_xlfn.XLOOKUP(D1600,Data!$K$2:$K$9,Data!$L$2:$L$9,0,0,1)</f>
        <v>1.5</v>
      </c>
      <c r="F1600" s="9" t="s">
        <v>31</v>
      </c>
      <c r="G1600" s="11">
        <f>E1600/_xlfn.XLOOKUP(A1600,Data!$A$1:$A$36,Data!$B$1:$B$36,0,0,1)</f>
        <v>0.10714285714285714</v>
      </c>
      <c r="H1600" s="9" t="str">
        <f>VLOOKUP(F1600,[1]Data!F:G,2,FALSE)</f>
        <v>Europe</v>
      </c>
    </row>
    <row r="1601" spans="1:8" x14ac:dyDescent="0.2">
      <c r="A1601" s="9" t="s">
        <v>380</v>
      </c>
      <c r="B1601" s="9" t="s">
        <v>387</v>
      </c>
      <c r="C1601" s="8" t="s">
        <v>51</v>
      </c>
      <c r="D1601" s="8">
        <v>7</v>
      </c>
      <c r="E1601" s="8">
        <f>_xlfn.XLOOKUP(D1601,Data!$K$2:$K$9,Data!$L$2:$L$9,0,0,1)</f>
        <v>1</v>
      </c>
      <c r="F1601" s="9" t="s">
        <v>54</v>
      </c>
      <c r="G1601" s="11">
        <f>E1601/_xlfn.XLOOKUP(A1601,Data!$A$1:$A$36,Data!$B$1:$B$36,0,0,1)</f>
        <v>7.1428571428571425E-2</v>
      </c>
      <c r="H1601" s="9" t="str">
        <f>VLOOKUP(F1601,[1]Data!F:G,2,FALSE)</f>
        <v>Europe</v>
      </c>
    </row>
    <row r="1602" spans="1:8" x14ac:dyDescent="0.2">
      <c r="A1602" s="9" t="s">
        <v>388</v>
      </c>
      <c r="B1602" s="9" t="s">
        <v>252</v>
      </c>
      <c r="C1602" s="8" t="s">
        <v>8</v>
      </c>
      <c r="D1602" s="8">
        <v>1</v>
      </c>
      <c r="E1602" s="8">
        <f>_xlfn.XLOOKUP(D1602,Data!$K$2:$K$9,Data!$L$2:$L$9,0,0,1)</f>
        <v>10</v>
      </c>
      <c r="F1602" s="9" t="s">
        <v>25</v>
      </c>
      <c r="G1602" s="11">
        <f>E1602/_xlfn.XLOOKUP(A1602,Data!$A$1:$A$36,Data!$B$1:$B$36,0,0,1)</f>
        <v>5</v>
      </c>
      <c r="H1602" s="9" t="str">
        <f>VLOOKUP(F1602,[1]Data!F:G,2,FALSE)</f>
        <v>Europe</v>
      </c>
    </row>
    <row r="1603" spans="1:8" x14ac:dyDescent="0.2">
      <c r="A1603" s="9" t="s">
        <v>388</v>
      </c>
      <c r="B1603" s="9" t="s">
        <v>252</v>
      </c>
      <c r="C1603" s="8" t="s">
        <v>8</v>
      </c>
      <c r="D1603" s="8">
        <v>2</v>
      </c>
      <c r="E1603" s="8">
        <f>_xlfn.XLOOKUP(D1603,Data!$K$2:$K$9,Data!$L$2:$L$9,0,0,1)</f>
        <v>7</v>
      </c>
      <c r="F1603" s="9" t="s">
        <v>94</v>
      </c>
      <c r="G1603" s="11">
        <f>E1603/_xlfn.XLOOKUP(A1603,Data!$A$1:$A$36,Data!$B$1:$B$36,0,0,1)</f>
        <v>3.5</v>
      </c>
      <c r="H1603" s="9" t="str">
        <f>VLOOKUP(F1603,[1]Data!F:G,2,FALSE)</f>
        <v>Oceania</v>
      </c>
    </row>
    <row r="1604" spans="1:8" x14ac:dyDescent="0.2">
      <c r="A1604" s="9" t="s">
        <v>388</v>
      </c>
      <c r="B1604" s="9" t="s">
        <v>252</v>
      </c>
      <c r="C1604" s="8" t="s">
        <v>8</v>
      </c>
      <c r="D1604" s="8">
        <v>3</v>
      </c>
      <c r="E1604" s="8">
        <f>_xlfn.XLOOKUP(D1604,Data!$K$2:$K$9,Data!$L$2:$L$9,0,0,1)</f>
        <v>5</v>
      </c>
      <c r="F1604" s="9" t="s">
        <v>40</v>
      </c>
      <c r="G1604" s="11">
        <f>E1604/_xlfn.XLOOKUP(A1604,Data!$A$1:$A$36,Data!$B$1:$B$36,0,0,1)</f>
        <v>2.5</v>
      </c>
      <c r="H1604" s="9" t="str">
        <f>VLOOKUP(F1604,[1]Data!F:G,2,FALSE)</f>
        <v>Africa</v>
      </c>
    </row>
    <row r="1605" spans="1:8" x14ac:dyDescent="0.2">
      <c r="A1605" s="9" t="s">
        <v>388</v>
      </c>
      <c r="B1605" s="9" t="s">
        <v>252</v>
      </c>
      <c r="C1605" s="8" t="s">
        <v>8</v>
      </c>
      <c r="D1605" s="8">
        <v>4</v>
      </c>
      <c r="E1605" s="8">
        <f>_xlfn.XLOOKUP(D1605,Data!$K$2:$K$9,Data!$L$2:$L$9,0,0,1)</f>
        <v>2.5</v>
      </c>
      <c r="F1605" s="9" t="s">
        <v>10</v>
      </c>
      <c r="G1605" s="11">
        <f>E1605/_xlfn.XLOOKUP(A1605,Data!$A$1:$A$36,Data!$B$1:$B$36,0,0,1)</f>
        <v>1.25</v>
      </c>
      <c r="H1605" s="9" t="str">
        <f>VLOOKUP(F1605,[1]Data!F:G,2,FALSE)</f>
        <v>Oceania</v>
      </c>
    </row>
    <row r="1606" spans="1:8" x14ac:dyDescent="0.2">
      <c r="A1606" s="9" t="s">
        <v>388</v>
      </c>
      <c r="B1606" s="9" t="s">
        <v>252</v>
      </c>
      <c r="C1606" s="8" t="s">
        <v>8</v>
      </c>
      <c r="D1606" s="8">
        <v>5</v>
      </c>
      <c r="E1606" s="8">
        <f>_xlfn.XLOOKUP(D1606,Data!$K$2:$K$9,Data!$L$2:$L$9,0,0,1)</f>
        <v>2</v>
      </c>
      <c r="F1606" s="9" t="s">
        <v>71</v>
      </c>
      <c r="G1606" s="11">
        <f>E1606/_xlfn.XLOOKUP(A1606,Data!$A$1:$A$36,Data!$B$1:$B$36,0,0,1)</f>
        <v>1</v>
      </c>
      <c r="H1606" s="9" t="str">
        <f>VLOOKUP(F1606,[1]Data!F:G,2,FALSE)</f>
        <v>Oceania</v>
      </c>
    </row>
    <row r="1607" spans="1:8" x14ac:dyDescent="0.2">
      <c r="A1607" s="9" t="s">
        <v>388</v>
      </c>
      <c r="B1607" s="9" t="s">
        <v>252</v>
      </c>
      <c r="C1607" s="8" t="s">
        <v>8</v>
      </c>
      <c r="D1607" s="8">
        <v>6</v>
      </c>
      <c r="E1607" s="8">
        <f>_xlfn.XLOOKUP(D1607,Data!$K$2:$K$9,Data!$L$2:$L$9,0,0,1)</f>
        <v>1.5</v>
      </c>
      <c r="F1607" s="9" t="s">
        <v>156</v>
      </c>
      <c r="G1607" s="11">
        <f>E1607/_xlfn.XLOOKUP(A1607,Data!$A$1:$A$36,Data!$B$1:$B$36,0,0,1)</f>
        <v>0.75</v>
      </c>
      <c r="H1607" s="9" t="str">
        <f>VLOOKUP(F1607,[1]Data!F:G,2,FALSE)</f>
        <v>Europe</v>
      </c>
    </row>
    <row r="1608" spans="1:8" x14ac:dyDescent="0.2">
      <c r="A1608" s="9" t="s">
        <v>388</v>
      </c>
      <c r="B1608" s="9" t="s">
        <v>252</v>
      </c>
      <c r="C1608" s="8" t="s">
        <v>8</v>
      </c>
      <c r="D1608" s="8">
        <v>7</v>
      </c>
      <c r="E1608" s="8">
        <f>_xlfn.XLOOKUP(D1608,Data!$K$2:$K$9,Data!$L$2:$L$9,0,0,1)</f>
        <v>1</v>
      </c>
      <c r="F1608" s="42" t="s">
        <v>9</v>
      </c>
      <c r="G1608" s="11">
        <f>E1608/_xlfn.XLOOKUP(A1608,Data!$A$1:$A$36,Data!$B$1:$B$36,0,0,1)</f>
        <v>0.5</v>
      </c>
      <c r="H1608" s="9" t="str">
        <f>VLOOKUP(F1608,[1]Data!F:G,2,FALSE)</f>
        <v>South America</v>
      </c>
    </row>
    <row r="1609" spans="1:8" x14ac:dyDescent="0.2">
      <c r="A1609" s="9" t="s">
        <v>388</v>
      </c>
      <c r="B1609" s="9" t="s">
        <v>252</v>
      </c>
      <c r="C1609" s="8" t="s">
        <v>8</v>
      </c>
      <c r="D1609" s="8">
        <v>8</v>
      </c>
      <c r="E1609" s="8">
        <f>_xlfn.XLOOKUP(D1609,Data!$K$2:$K$9,Data!$L$2:$L$9,0,0,1)</f>
        <v>0.5</v>
      </c>
      <c r="F1609" s="42" t="s">
        <v>45</v>
      </c>
      <c r="G1609" s="11">
        <f>E1609/_xlfn.XLOOKUP(A1609,Data!$A$1:$A$36,Data!$B$1:$B$36,0,0,1)</f>
        <v>0.25</v>
      </c>
      <c r="H1609" s="9" t="str">
        <f>VLOOKUP(F1609,[1]Data!F:G,2,FALSE)</f>
        <v>North America</v>
      </c>
    </row>
    <row r="1610" spans="1:8" x14ac:dyDescent="0.2">
      <c r="A1610" s="9" t="s">
        <v>388</v>
      </c>
      <c r="B1610" s="9" t="s">
        <v>253</v>
      </c>
      <c r="C1610" s="8" t="s">
        <v>51</v>
      </c>
      <c r="D1610" s="8">
        <v>1</v>
      </c>
      <c r="E1610" s="8">
        <f>_xlfn.XLOOKUP(D1610,Data!$K$2:$K$9,Data!$L$2:$L$9,0,0,1)</f>
        <v>10</v>
      </c>
      <c r="F1610" s="42" t="s">
        <v>71</v>
      </c>
      <c r="G1610" s="11">
        <f>E1610/_xlfn.XLOOKUP(A1610,Data!$A$1:$A$36,Data!$B$1:$B$36,0,0,1)</f>
        <v>5</v>
      </c>
      <c r="H1610" s="9" t="str">
        <f>VLOOKUP(F1610,[1]Data!F:G,2,FALSE)</f>
        <v>Oceania</v>
      </c>
    </row>
    <row r="1611" spans="1:8" x14ac:dyDescent="0.2">
      <c r="A1611" s="9" t="s">
        <v>388</v>
      </c>
      <c r="B1611" s="9" t="s">
        <v>253</v>
      </c>
      <c r="C1611" s="8" t="s">
        <v>51</v>
      </c>
      <c r="D1611" s="8">
        <v>2</v>
      </c>
      <c r="E1611" s="8">
        <f>_xlfn.XLOOKUP(D1611,Data!$K$2:$K$9,Data!$L$2:$L$9,0,0,1)</f>
        <v>7</v>
      </c>
      <c r="F1611" s="42" t="s">
        <v>14</v>
      </c>
      <c r="G1611" s="11">
        <f>E1611/_xlfn.XLOOKUP(A1611,Data!$A$1:$A$36,Data!$B$1:$B$36,0,0,1)</f>
        <v>3.5</v>
      </c>
      <c r="H1611" s="9" t="str">
        <f>VLOOKUP(F1611,[1]Data!F:G,2,FALSE)</f>
        <v>North America</v>
      </c>
    </row>
    <row r="1612" spans="1:8" x14ac:dyDescent="0.2">
      <c r="A1612" s="9" t="s">
        <v>388</v>
      </c>
      <c r="B1612" s="9" t="s">
        <v>253</v>
      </c>
      <c r="C1612" s="8" t="s">
        <v>51</v>
      </c>
      <c r="D1612" s="8">
        <v>3</v>
      </c>
      <c r="E1612" s="8">
        <f>_xlfn.XLOOKUP(D1612,Data!$K$2:$K$9,Data!$L$2:$L$9,0,0,1)</f>
        <v>5</v>
      </c>
      <c r="F1612" s="9" t="s">
        <v>45</v>
      </c>
      <c r="G1612" s="11">
        <f>E1612/_xlfn.XLOOKUP(A1612,Data!$A$1:$A$36,Data!$B$1:$B$36,0,0,1)</f>
        <v>2.5</v>
      </c>
      <c r="H1612" s="9" t="str">
        <f>VLOOKUP(F1612,[1]Data!F:G,2,FALSE)</f>
        <v>North America</v>
      </c>
    </row>
    <row r="1613" spans="1:8" x14ac:dyDescent="0.2">
      <c r="A1613" s="9" t="s">
        <v>388</v>
      </c>
      <c r="B1613" s="9" t="s">
        <v>253</v>
      </c>
      <c r="C1613" s="8" t="s">
        <v>51</v>
      </c>
      <c r="D1613" s="8">
        <v>4</v>
      </c>
      <c r="E1613" s="8">
        <f>_xlfn.XLOOKUP(D1613,Data!$K$2:$K$9,Data!$L$2:$L$9,0,0,1)</f>
        <v>2.5</v>
      </c>
      <c r="F1613" s="42" t="s">
        <v>10</v>
      </c>
      <c r="G1613" s="11">
        <f>E1613/_xlfn.XLOOKUP(A1613,Data!$A$1:$A$36,Data!$B$1:$B$36,0,0,1)</f>
        <v>1.25</v>
      </c>
      <c r="H1613" s="9" t="str">
        <f>VLOOKUP(F1613,[1]Data!F:G,2,FALSE)</f>
        <v>Oceania</v>
      </c>
    </row>
    <row r="1614" spans="1:8" x14ac:dyDescent="0.2">
      <c r="A1614" s="9" t="s">
        <v>388</v>
      </c>
      <c r="B1614" s="9" t="s">
        <v>253</v>
      </c>
      <c r="C1614" s="8" t="s">
        <v>51</v>
      </c>
      <c r="D1614" s="8">
        <v>5</v>
      </c>
      <c r="E1614" s="8">
        <f>_xlfn.XLOOKUP(D1614,Data!$K$2:$K$9,Data!$L$2:$L$9,0,0,1)</f>
        <v>2</v>
      </c>
      <c r="F1614" s="42" t="s">
        <v>25</v>
      </c>
      <c r="G1614" s="11">
        <f>E1614/_xlfn.XLOOKUP(A1614,Data!$A$1:$A$36,Data!$B$1:$B$36,0,0,1)</f>
        <v>1</v>
      </c>
      <c r="H1614" s="9" t="str">
        <f>VLOOKUP(F1614,[1]Data!F:G,2,FALSE)</f>
        <v>Europe</v>
      </c>
    </row>
    <row r="1615" spans="1:8" x14ac:dyDescent="0.2">
      <c r="A1615" s="9" t="s">
        <v>388</v>
      </c>
      <c r="B1615" s="9" t="s">
        <v>253</v>
      </c>
      <c r="C1615" s="8" t="s">
        <v>51</v>
      </c>
      <c r="D1615" s="8">
        <v>6</v>
      </c>
      <c r="E1615" s="8">
        <f>_xlfn.XLOOKUP(D1615,Data!$K$2:$K$9,Data!$L$2:$L$9,0,0,1)</f>
        <v>1.5</v>
      </c>
      <c r="F1615" s="42" t="s">
        <v>27</v>
      </c>
      <c r="G1615" s="11">
        <f>E1615/_xlfn.XLOOKUP(A1615,Data!$A$1:$A$36,Data!$B$1:$B$36,0,0,1)</f>
        <v>0.75</v>
      </c>
      <c r="H1615" s="9" t="str">
        <f>VLOOKUP(F1615,[1]Data!F:G,2,FALSE)</f>
        <v>Europe</v>
      </c>
    </row>
    <row r="1616" spans="1:8" x14ac:dyDescent="0.2">
      <c r="A1616" s="9" t="s">
        <v>388</v>
      </c>
      <c r="B1616" s="9" t="s">
        <v>253</v>
      </c>
      <c r="C1616" s="8" t="s">
        <v>51</v>
      </c>
      <c r="D1616" s="8">
        <v>7</v>
      </c>
      <c r="E1616" s="8">
        <f>_xlfn.XLOOKUP(D1616,Data!$K$2:$K$9,Data!$L$2:$L$9,0,0,1)</f>
        <v>1</v>
      </c>
      <c r="F1616" s="42" t="s">
        <v>156</v>
      </c>
      <c r="G1616" s="11">
        <f>E1616/_xlfn.XLOOKUP(A1616,Data!$A$1:$A$36,Data!$B$1:$B$36,0,0,1)</f>
        <v>0.5</v>
      </c>
      <c r="H1616" s="9" t="str">
        <f>VLOOKUP(F1616,[1]Data!F:G,2,FALSE)</f>
        <v>Europe</v>
      </c>
    </row>
    <row r="1617" spans="1:8" x14ac:dyDescent="0.2">
      <c r="A1617" s="9" t="s">
        <v>388</v>
      </c>
      <c r="B1617" s="9" t="s">
        <v>253</v>
      </c>
      <c r="C1617" s="8" t="s">
        <v>51</v>
      </c>
      <c r="D1617" s="8">
        <v>8</v>
      </c>
      <c r="E1617" s="8">
        <f>_xlfn.XLOOKUP(D1617,Data!$K$2:$K$9,Data!$L$2:$L$9,0,0,1)</f>
        <v>0.5</v>
      </c>
      <c r="F1617" s="42" t="s">
        <v>17</v>
      </c>
      <c r="G1617" s="11">
        <f>E1617/_xlfn.XLOOKUP(A1617,Data!$A$1:$A$36,Data!$B$1:$B$36,0,0,1)</f>
        <v>0.25</v>
      </c>
      <c r="H1617" s="9" t="str">
        <f>VLOOKUP(F1617,[1]Data!F:G,2,FALSE)</f>
        <v>Asia</v>
      </c>
    </row>
    <row r="1618" spans="1:8" x14ac:dyDescent="0.2">
      <c r="A1618" s="9" t="s">
        <v>393</v>
      </c>
      <c r="B1618" s="9" t="s">
        <v>394</v>
      </c>
      <c r="C1618" s="8" t="s">
        <v>8</v>
      </c>
      <c r="D1618" s="8">
        <v>1</v>
      </c>
      <c r="E1618" s="8">
        <f>_xlfn.XLOOKUP(D1618,Data!$K$2:$K$9,Data!$L$2:$L$9,0,0,1)</f>
        <v>10</v>
      </c>
      <c r="F1618" s="42" t="s">
        <v>30</v>
      </c>
      <c r="G1618" s="11">
        <f>E1618/_xlfn.XLOOKUP(A1618,Data!$A$1:$A$36,Data!$B$1:$B$36,0,0,1)</f>
        <v>1</v>
      </c>
      <c r="H1618" s="9" t="str">
        <f>VLOOKUP(F1618,[1]Data!F:G,2,FALSE)</f>
        <v>Europe</v>
      </c>
    </row>
    <row r="1619" spans="1:8" x14ac:dyDescent="0.2">
      <c r="A1619" s="9" t="s">
        <v>393</v>
      </c>
      <c r="B1619" s="9" t="s">
        <v>394</v>
      </c>
      <c r="C1619" s="8" t="s">
        <v>8</v>
      </c>
      <c r="D1619" s="8">
        <v>2</v>
      </c>
      <c r="E1619" s="8">
        <f>_xlfn.XLOOKUP(D1619,Data!$K$2:$K$9,Data!$L$2:$L$9,0,0,1)</f>
        <v>7</v>
      </c>
      <c r="F1619" s="42" t="s">
        <v>10</v>
      </c>
      <c r="G1619" s="11">
        <f>E1619/_xlfn.XLOOKUP(A1619,Data!$A$1:$A$36,Data!$B$1:$B$36,0,0,1)</f>
        <v>0.7</v>
      </c>
      <c r="H1619" s="9" t="str">
        <f>VLOOKUP(F1619,[1]Data!F:G,2,FALSE)</f>
        <v>Oceania</v>
      </c>
    </row>
    <row r="1620" spans="1:8" x14ac:dyDescent="0.2">
      <c r="A1620" s="9" t="s">
        <v>393</v>
      </c>
      <c r="B1620" s="9" t="s">
        <v>394</v>
      </c>
      <c r="C1620" s="8" t="s">
        <v>8</v>
      </c>
      <c r="D1620" s="8">
        <v>3</v>
      </c>
      <c r="E1620" s="8">
        <f>_xlfn.XLOOKUP(D1620,Data!$K$2:$K$9,Data!$L$2:$L$9,0,0,1)</f>
        <v>5</v>
      </c>
      <c r="F1620" s="42" t="s">
        <v>38</v>
      </c>
      <c r="G1620" s="11">
        <f>E1620/_xlfn.XLOOKUP(A1620,Data!$A$1:$A$36,Data!$B$1:$B$36,0,0,1)</f>
        <v>0.5</v>
      </c>
      <c r="H1620" s="9" t="str">
        <f>VLOOKUP(F1620,[1]Data!F:G,2,FALSE)</f>
        <v>Europe</v>
      </c>
    </row>
    <row r="1621" spans="1:8" x14ac:dyDescent="0.2">
      <c r="A1621" s="9" t="s">
        <v>393</v>
      </c>
      <c r="B1621" s="9" t="s">
        <v>394</v>
      </c>
      <c r="C1621" s="8" t="s">
        <v>8</v>
      </c>
      <c r="D1621" s="8">
        <v>4</v>
      </c>
      <c r="E1621" s="8">
        <f>_xlfn.XLOOKUP(D1621,Data!$K$2:$K$9,Data!$L$2:$L$9,0,0,1)</f>
        <v>2.5</v>
      </c>
      <c r="F1621" s="42" t="s">
        <v>71</v>
      </c>
      <c r="G1621" s="11">
        <f>E1621/_xlfn.XLOOKUP(A1621,Data!$A$1:$A$36,Data!$B$1:$B$36,0,0,1)</f>
        <v>0.25</v>
      </c>
      <c r="H1621" s="9" t="str">
        <f>VLOOKUP(F1621,[1]Data!F:G,2,FALSE)</f>
        <v>Oceania</v>
      </c>
    </row>
    <row r="1622" spans="1:8" x14ac:dyDescent="0.2">
      <c r="A1622" s="9" t="s">
        <v>393</v>
      </c>
      <c r="B1622" s="9" t="s">
        <v>394</v>
      </c>
      <c r="C1622" s="8" t="s">
        <v>8</v>
      </c>
      <c r="D1622" s="8">
        <v>5</v>
      </c>
      <c r="E1622" s="8">
        <f>_xlfn.XLOOKUP(D1622,Data!$K$2:$K$9,Data!$L$2:$L$9,0,0,1)</f>
        <v>2</v>
      </c>
      <c r="F1622" s="42" t="s">
        <v>27</v>
      </c>
      <c r="G1622" s="11">
        <f>E1622/_xlfn.XLOOKUP(A1622,Data!$A$1:$A$36,Data!$B$1:$B$36,0,0,1)</f>
        <v>0.2</v>
      </c>
      <c r="H1622" s="9" t="str">
        <f>VLOOKUP(F1622,[1]Data!F:G,2,FALSE)</f>
        <v>Europe</v>
      </c>
    </row>
    <row r="1623" spans="1:8" x14ac:dyDescent="0.2">
      <c r="A1623" s="9" t="s">
        <v>393</v>
      </c>
      <c r="B1623" s="9" t="s">
        <v>394</v>
      </c>
      <c r="C1623" s="8" t="s">
        <v>8</v>
      </c>
      <c r="D1623" s="8">
        <v>6</v>
      </c>
      <c r="E1623" s="8">
        <f>_xlfn.XLOOKUP(D1623,Data!$K$2:$K$9,Data!$L$2:$L$9,0,0,1)</f>
        <v>1.5</v>
      </c>
      <c r="F1623" s="42" t="s">
        <v>31</v>
      </c>
      <c r="G1623" s="11">
        <f>E1623/_xlfn.XLOOKUP(A1623,Data!$A$1:$A$36,Data!$B$1:$B$36,0,0,1)</f>
        <v>0.15</v>
      </c>
      <c r="H1623" s="9" t="str">
        <f>VLOOKUP(F1623,[1]Data!F:G,2,FALSE)</f>
        <v>Europe</v>
      </c>
    </row>
    <row r="1624" spans="1:8" x14ac:dyDescent="0.2">
      <c r="A1624" s="9" t="s">
        <v>393</v>
      </c>
      <c r="B1624" s="9" t="s">
        <v>394</v>
      </c>
      <c r="C1624" s="8" t="s">
        <v>8</v>
      </c>
      <c r="D1624" s="8">
        <v>7</v>
      </c>
      <c r="E1624" s="8">
        <f>_xlfn.XLOOKUP(D1624,Data!$K$2:$K$9,Data!$L$2:$L$9,0,0,1)</f>
        <v>1</v>
      </c>
      <c r="F1624" s="42" t="s">
        <v>137</v>
      </c>
      <c r="G1624" s="11">
        <f>E1624/_xlfn.XLOOKUP(A1624,Data!$A$1:$A$36,Data!$B$1:$B$36,0,0,1)</f>
        <v>0.1</v>
      </c>
      <c r="H1624" s="9" t="str">
        <f>VLOOKUP(F1624,[1]Data!F:G,2,FALSE)</f>
        <v>Europe</v>
      </c>
    </row>
    <row r="1625" spans="1:8" x14ac:dyDescent="0.2">
      <c r="A1625" s="9" t="s">
        <v>393</v>
      </c>
      <c r="B1625" s="9" t="s">
        <v>394</v>
      </c>
      <c r="C1625" s="8" t="s">
        <v>8</v>
      </c>
      <c r="D1625" s="8">
        <v>8</v>
      </c>
      <c r="E1625" s="8">
        <f>_xlfn.XLOOKUP(D1625,Data!$K$2:$K$9,Data!$L$2:$L$9,0,0,1)</f>
        <v>0.5</v>
      </c>
      <c r="F1625" s="42" t="s">
        <v>300</v>
      </c>
      <c r="G1625" s="11">
        <f>E1625/_xlfn.XLOOKUP(A1625,Data!$A$1:$A$36,Data!$B$1:$B$36,0,0,1)</f>
        <v>0.05</v>
      </c>
      <c r="H1625" s="9" t="str">
        <f>VLOOKUP(F1625,[1]Data!F:G,2,FALSE)</f>
        <v>North America</v>
      </c>
    </row>
    <row r="1626" spans="1:8" x14ac:dyDescent="0.2">
      <c r="A1626" s="9" t="s">
        <v>393</v>
      </c>
      <c r="B1626" s="9" t="s">
        <v>395</v>
      </c>
      <c r="C1626" s="8" t="s">
        <v>8</v>
      </c>
      <c r="D1626" s="8">
        <v>1</v>
      </c>
      <c r="E1626" s="8">
        <f>_xlfn.XLOOKUP(D1626,Data!$K$2:$K$9,Data!$L$2:$L$9,0,0,1)</f>
        <v>10</v>
      </c>
      <c r="F1626" s="42" t="s">
        <v>52</v>
      </c>
      <c r="G1626" s="11">
        <f>E1626/_xlfn.XLOOKUP(A1626,Data!$A$1:$A$36,Data!$B$1:$B$36,0,0,1)</f>
        <v>1</v>
      </c>
      <c r="H1626" s="9" t="str">
        <f>VLOOKUP(F1626,[1]Data!F:G,2,FALSE)</f>
        <v>Europe</v>
      </c>
    </row>
    <row r="1627" spans="1:8" x14ac:dyDescent="0.2">
      <c r="A1627" s="9" t="s">
        <v>393</v>
      </c>
      <c r="B1627" s="9" t="s">
        <v>395</v>
      </c>
      <c r="C1627" s="8" t="s">
        <v>8</v>
      </c>
      <c r="D1627" s="8">
        <v>2</v>
      </c>
      <c r="E1627" s="8">
        <f>_xlfn.XLOOKUP(D1627,Data!$K$2:$K$9,Data!$L$2:$L$9,0,0,1)</f>
        <v>7</v>
      </c>
      <c r="F1627" s="42" t="s">
        <v>39</v>
      </c>
      <c r="G1627" s="11">
        <f>E1627/_xlfn.XLOOKUP(A1627,Data!$A$1:$A$36,Data!$B$1:$B$36,0,0,1)</f>
        <v>0.7</v>
      </c>
      <c r="H1627" s="9" t="str">
        <f>VLOOKUP(F1627,[1]Data!F:G,2,FALSE)</f>
        <v>Europe</v>
      </c>
    </row>
    <row r="1628" spans="1:8" x14ac:dyDescent="0.2">
      <c r="A1628" s="9" t="s">
        <v>393</v>
      </c>
      <c r="B1628" s="9" t="s">
        <v>395</v>
      </c>
      <c r="C1628" s="8" t="s">
        <v>8</v>
      </c>
      <c r="D1628" s="8">
        <v>3</v>
      </c>
      <c r="E1628" s="8">
        <f>_xlfn.XLOOKUP(D1628,Data!$K$2:$K$9,Data!$L$2:$L$9,0,0,1)</f>
        <v>5</v>
      </c>
      <c r="F1628" s="42" t="s">
        <v>125</v>
      </c>
      <c r="G1628" s="11">
        <f>E1628/_xlfn.XLOOKUP(A1628,Data!$A$1:$A$36,Data!$B$1:$B$36,0,0,1)</f>
        <v>0.5</v>
      </c>
      <c r="H1628" s="9" t="str">
        <f>VLOOKUP(F1628,[1]Data!F:G,2,FALSE)</f>
        <v>Asia</v>
      </c>
    </row>
    <row r="1629" spans="1:8" x14ac:dyDescent="0.2">
      <c r="A1629" s="9" t="s">
        <v>393</v>
      </c>
      <c r="B1629" s="9" t="s">
        <v>395</v>
      </c>
      <c r="C1629" s="8" t="s">
        <v>8</v>
      </c>
      <c r="D1629" s="8">
        <v>4</v>
      </c>
      <c r="E1629" s="8">
        <f>_xlfn.XLOOKUP(D1629,Data!$K$2:$K$9,Data!$L$2:$L$9,0,0,1)</f>
        <v>2.5</v>
      </c>
      <c r="F1629" s="42" t="s">
        <v>31</v>
      </c>
      <c r="G1629" s="11">
        <f>E1629/_xlfn.XLOOKUP(A1629,Data!$A$1:$A$36,Data!$B$1:$B$36,0,0,1)</f>
        <v>0.25</v>
      </c>
      <c r="H1629" s="9" t="str">
        <f>VLOOKUP(F1629,[1]Data!F:G,2,FALSE)</f>
        <v>Europe</v>
      </c>
    </row>
    <row r="1630" spans="1:8" x14ac:dyDescent="0.2">
      <c r="A1630" s="9" t="s">
        <v>393</v>
      </c>
      <c r="B1630" s="9" t="s">
        <v>395</v>
      </c>
      <c r="C1630" s="8" t="s">
        <v>8</v>
      </c>
      <c r="D1630" s="8">
        <v>5</v>
      </c>
      <c r="E1630" s="8">
        <f>_xlfn.XLOOKUP(D1630,Data!$K$2:$K$9,Data!$L$2:$L$9,0,0,1)</f>
        <v>2</v>
      </c>
      <c r="F1630" s="42" t="s">
        <v>26</v>
      </c>
      <c r="G1630" s="11">
        <f>E1630/_xlfn.XLOOKUP(A1630,Data!$A$1:$A$36,Data!$B$1:$B$36,0,0,1)</f>
        <v>0.2</v>
      </c>
      <c r="H1630" s="9" t="str">
        <f>VLOOKUP(F1630,[1]Data!F:G,2,FALSE)</f>
        <v>Europe</v>
      </c>
    </row>
    <row r="1631" spans="1:8" x14ac:dyDescent="0.2">
      <c r="A1631" s="9" t="s">
        <v>393</v>
      </c>
      <c r="B1631" s="9" t="s">
        <v>395</v>
      </c>
      <c r="C1631" s="8" t="s">
        <v>8</v>
      </c>
      <c r="D1631" s="8">
        <v>6</v>
      </c>
      <c r="E1631" s="8">
        <f>_xlfn.XLOOKUP(D1631,Data!$K$2:$K$9,Data!$L$2:$L$9,0,0,1)</f>
        <v>1.5</v>
      </c>
      <c r="F1631" s="42" t="s">
        <v>25</v>
      </c>
      <c r="G1631" s="11">
        <f>E1631/_xlfn.XLOOKUP(A1631,Data!$A$1:$A$36,Data!$B$1:$B$36,0,0,1)</f>
        <v>0.15</v>
      </c>
      <c r="H1631" s="9" t="str">
        <f>VLOOKUP(F1631,[1]Data!F:G,2,FALSE)</f>
        <v>Europe</v>
      </c>
    </row>
    <row r="1632" spans="1:8" x14ac:dyDescent="0.2">
      <c r="A1632" s="9" t="s">
        <v>393</v>
      </c>
      <c r="B1632" s="9" t="s">
        <v>395</v>
      </c>
      <c r="C1632" s="8" t="s">
        <v>8</v>
      </c>
      <c r="D1632" s="8">
        <v>7</v>
      </c>
      <c r="E1632" s="8">
        <f>_xlfn.XLOOKUP(D1632,Data!$K$2:$K$9,Data!$L$2:$L$9,0,0,1)</f>
        <v>1</v>
      </c>
      <c r="F1632" s="42" t="s">
        <v>13</v>
      </c>
      <c r="G1632" s="11">
        <f>E1632/_xlfn.XLOOKUP(A1632,Data!$A$1:$A$36,Data!$B$1:$B$36,0,0,1)</f>
        <v>0.1</v>
      </c>
      <c r="H1632" s="9" t="str">
        <f>VLOOKUP(F1632,[1]Data!F:G,2,FALSE)</f>
        <v>South America</v>
      </c>
    </row>
    <row r="1633" spans="1:8" x14ac:dyDescent="0.2">
      <c r="A1633" s="9" t="s">
        <v>393</v>
      </c>
      <c r="B1633" s="9" t="s">
        <v>395</v>
      </c>
      <c r="C1633" s="8" t="s">
        <v>8</v>
      </c>
      <c r="D1633" s="8">
        <v>8</v>
      </c>
      <c r="E1633" s="8">
        <f>_xlfn.XLOOKUP(D1633,Data!$K$2:$K$9,Data!$L$2:$L$9,0,0,1)</f>
        <v>0.5</v>
      </c>
      <c r="F1633" s="42" t="s">
        <v>27</v>
      </c>
      <c r="G1633" s="11">
        <f>E1633/_xlfn.XLOOKUP(A1633,Data!$A$1:$A$36,Data!$B$1:$B$36,0,0,1)</f>
        <v>0.05</v>
      </c>
      <c r="H1633" s="9" t="str">
        <f>VLOOKUP(F1633,[1]Data!F:G,2,FALSE)</f>
        <v>Europe</v>
      </c>
    </row>
    <row r="1634" spans="1:8" x14ac:dyDescent="0.2">
      <c r="A1634" s="9" t="s">
        <v>393</v>
      </c>
      <c r="B1634" s="9" t="s">
        <v>396</v>
      </c>
      <c r="C1634" s="8" t="s">
        <v>8</v>
      </c>
      <c r="D1634" s="8">
        <v>1</v>
      </c>
      <c r="E1634" s="8">
        <f>_xlfn.XLOOKUP(D1634,Data!$K$2:$K$9,Data!$L$2:$L$9,0,0,1)</f>
        <v>10</v>
      </c>
      <c r="F1634" s="42" t="s">
        <v>10</v>
      </c>
      <c r="G1634" s="11">
        <f>E1634/_xlfn.XLOOKUP(A1634,Data!$A$1:$A$36,Data!$B$1:$B$36,0,0,1)</f>
        <v>1</v>
      </c>
      <c r="H1634" s="9" t="str">
        <f>VLOOKUP(F1634,[1]Data!F:G,2,FALSE)</f>
        <v>Oceania</v>
      </c>
    </row>
    <row r="1635" spans="1:8" x14ac:dyDescent="0.2">
      <c r="A1635" s="9" t="s">
        <v>393</v>
      </c>
      <c r="B1635" s="9" t="s">
        <v>396</v>
      </c>
      <c r="C1635" s="8" t="s">
        <v>8</v>
      </c>
      <c r="D1635" s="8">
        <v>2</v>
      </c>
      <c r="E1635" s="8">
        <f>_xlfn.XLOOKUP(D1635,Data!$K$2:$K$9,Data!$L$2:$L$9,0,0,1)</f>
        <v>7</v>
      </c>
      <c r="F1635" s="42" t="s">
        <v>176</v>
      </c>
      <c r="G1635" s="11">
        <f>E1635/_xlfn.XLOOKUP(A1635,Data!$A$1:$A$36,Data!$B$1:$B$36,0,0,1)</f>
        <v>0.7</v>
      </c>
      <c r="H1635" s="9" t="str">
        <f>VLOOKUP(F1635,[1]Data!F:G,2,FALSE)</f>
        <v>Europe</v>
      </c>
    </row>
    <row r="1636" spans="1:8" x14ac:dyDescent="0.2">
      <c r="A1636" s="9" t="s">
        <v>393</v>
      </c>
      <c r="B1636" s="9" t="s">
        <v>396</v>
      </c>
      <c r="C1636" s="8" t="s">
        <v>8</v>
      </c>
      <c r="D1636" s="8">
        <v>3</v>
      </c>
      <c r="E1636" s="8">
        <f>_xlfn.XLOOKUP(D1636,Data!$K$2:$K$9,Data!$L$2:$L$9,0,0,1)</f>
        <v>5</v>
      </c>
      <c r="F1636" s="42" t="s">
        <v>192</v>
      </c>
      <c r="G1636" s="11">
        <f>E1636/_xlfn.XLOOKUP(A1636,Data!$A$1:$A$36,Data!$B$1:$B$36,0,0,1)</f>
        <v>0.5</v>
      </c>
      <c r="H1636" s="9" t="str">
        <f>VLOOKUP(F1636,[1]Data!F:G,2,FALSE)</f>
        <v>South America</v>
      </c>
    </row>
    <row r="1637" spans="1:8" x14ac:dyDescent="0.2">
      <c r="A1637" s="9" t="s">
        <v>393</v>
      </c>
      <c r="B1637" s="9" t="s">
        <v>396</v>
      </c>
      <c r="C1637" s="8" t="s">
        <v>8</v>
      </c>
      <c r="D1637" s="8">
        <v>4</v>
      </c>
      <c r="E1637" s="8">
        <f>_xlfn.XLOOKUP(D1637,Data!$K$2:$K$9,Data!$L$2:$L$9,0,0,1)</f>
        <v>2.5</v>
      </c>
      <c r="F1637" s="42" t="s">
        <v>143</v>
      </c>
      <c r="G1637" s="11">
        <f>E1637/_xlfn.XLOOKUP(A1637,Data!$A$1:$A$36,Data!$B$1:$B$36,0,0,1)</f>
        <v>0.25</v>
      </c>
      <c r="H1637" s="9" t="str">
        <f>VLOOKUP(F1637,[1]Data!F:G,2,FALSE)</f>
        <v>Europe</v>
      </c>
    </row>
    <row r="1638" spans="1:8" x14ac:dyDescent="0.2">
      <c r="A1638" s="9" t="s">
        <v>393</v>
      </c>
      <c r="B1638" s="9" t="s">
        <v>396</v>
      </c>
      <c r="C1638" s="8" t="s">
        <v>8</v>
      </c>
      <c r="D1638" s="8">
        <v>5</v>
      </c>
      <c r="E1638" s="8">
        <f>_xlfn.XLOOKUP(D1638,Data!$K$2:$K$9,Data!$L$2:$L$9,0,0,1)</f>
        <v>2</v>
      </c>
      <c r="F1638" s="42" t="s">
        <v>144</v>
      </c>
      <c r="G1638" s="11">
        <f>E1638/_xlfn.XLOOKUP(A1638,Data!$A$1:$A$36,Data!$B$1:$B$36,0,0,1)</f>
        <v>0.2</v>
      </c>
      <c r="H1638" s="9" t="str">
        <f>VLOOKUP(F1638,[1]Data!F:G,2,FALSE)</f>
        <v>Europe</v>
      </c>
    </row>
    <row r="1639" spans="1:8" x14ac:dyDescent="0.2">
      <c r="A1639" s="9" t="s">
        <v>393</v>
      </c>
      <c r="B1639" s="9" t="s">
        <v>396</v>
      </c>
      <c r="C1639" s="8" t="s">
        <v>8</v>
      </c>
      <c r="D1639" s="8">
        <v>6</v>
      </c>
      <c r="E1639" s="8">
        <f>_xlfn.XLOOKUP(D1639,Data!$K$2:$K$9,Data!$L$2:$L$9,0,0,1)</f>
        <v>1.5</v>
      </c>
      <c r="F1639" s="42" t="s">
        <v>27</v>
      </c>
      <c r="G1639" s="11">
        <f>E1639/_xlfn.XLOOKUP(A1639,Data!$A$1:$A$36,Data!$B$1:$B$36,0,0,1)</f>
        <v>0.15</v>
      </c>
      <c r="H1639" s="9" t="str">
        <f>VLOOKUP(F1639,[1]Data!F:G,2,FALSE)</f>
        <v>Europe</v>
      </c>
    </row>
    <row r="1640" spans="1:8" x14ac:dyDescent="0.2">
      <c r="A1640" s="9" t="s">
        <v>393</v>
      </c>
      <c r="B1640" s="9" t="s">
        <v>396</v>
      </c>
      <c r="C1640" s="8" t="s">
        <v>8</v>
      </c>
      <c r="D1640" s="8">
        <v>7</v>
      </c>
      <c r="E1640" s="8">
        <f>_xlfn.XLOOKUP(D1640,Data!$K$2:$K$9,Data!$L$2:$L$9,0,0,1)</f>
        <v>1</v>
      </c>
      <c r="F1640" s="42" t="s">
        <v>71</v>
      </c>
      <c r="G1640" s="11">
        <f>E1640/_xlfn.XLOOKUP(A1640,Data!$A$1:$A$36,Data!$B$1:$B$36,0,0,1)</f>
        <v>0.1</v>
      </c>
      <c r="H1640" s="9" t="str">
        <f>VLOOKUP(F1640,[1]Data!F:G,2,FALSE)</f>
        <v>Oceania</v>
      </c>
    </row>
    <row r="1641" spans="1:8" x14ac:dyDescent="0.2">
      <c r="A1641" s="9" t="s">
        <v>393</v>
      </c>
      <c r="B1641" s="9" t="s">
        <v>396</v>
      </c>
      <c r="C1641" s="8" t="s">
        <v>8</v>
      </c>
      <c r="D1641" s="8">
        <v>8</v>
      </c>
      <c r="E1641" s="8">
        <f>_xlfn.XLOOKUP(D1641,Data!$K$2:$K$9,Data!$L$2:$L$9,0,0,1)</f>
        <v>0.5</v>
      </c>
      <c r="F1641" s="42" t="s">
        <v>16</v>
      </c>
      <c r="G1641" s="11">
        <f>E1641/_xlfn.XLOOKUP(A1641,Data!$A$1:$A$36,Data!$B$1:$B$36,0,0,1)</f>
        <v>0.05</v>
      </c>
      <c r="H1641" s="9" t="str">
        <f>VLOOKUP(F1641,[1]Data!F:G,2,FALSE)</f>
        <v>South America</v>
      </c>
    </row>
    <row r="1642" spans="1:8" x14ac:dyDescent="0.2">
      <c r="A1642" s="9" t="s">
        <v>393</v>
      </c>
      <c r="B1642" s="9" t="s">
        <v>397</v>
      </c>
      <c r="C1642" s="8" t="s">
        <v>8</v>
      </c>
      <c r="D1642" s="8">
        <v>1</v>
      </c>
      <c r="E1642" s="8">
        <f>_xlfn.XLOOKUP(D1642,Data!$K$2:$K$9,Data!$L$2:$L$9,0,0,1)</f>
        <v>10</v>
      </c>
      <c r="F1642" s="42" t="s">
        <v>42</v>
      </c>
      <c r="G1642" s="11">
        <f>E1642/_xlfn.XLOOKUP(A1642,Data!$A$1:$A$36,Data!$B$1:$B$36,0,0,1)</f>
        <v>1</v>
      </c>
      <c r="H1642" s="9" t="str">
        <f>VLOOKUP(F1642,[1]Data!F:G,2,FALSE)</f>
        <v>Europe</v>
      </c>
    </row>
    <row r="1643" spans="1:8" x14ac:dyDescent="0.2">
      <c r="A1643" s="9" t="s">
        <v>393</v>
      </c>
      <c r="B1643" s="9" t="s">
        <v>397</v>
      </c>
      <c r="C1643" s="8" t="s">
        <v>8</v>
      </c>
      <c r="D1643" s="8">
        <v>2</v>
      </c>
      <c r="E1643" s="8">
        <f>_xlfn.XLOOKUP(D1643,Data!$K$2:$K$9,Data!$L$2:$L$9,0,0,1)</f>
        <v>7</v>
      </c>
      <c r="F1643" s="42" t="s">
        <v>71</v>
      </c>
      <c r="G1643" s="11">
        <f>E1643/_xlfn.XLOOKUP(A1643,Data!$A$1:$A$36,Data!$B$1:$B$36,0,0,1)</f>
        <v>0.7</v>
      </c>
      <c r="H1643" s="9" t="str">
        <f>VLOOKUP(F1643,[1]Data!F:G,2,FALSE)</f>
        <v>Oceania</v>
      </c>
    </row>
    <row r="1644" spans="1:8" x14ac:dyDescent="0.2">
      <c r="A1644" s="9" t="s">
        <v>393</v>
      </c>
      <c r="B1644" s="9" t="s">
        <v>397</v>
      </c>
      <c r="C1644" s="8" t="s">
        <v>8</v>
      </c>
      <c r="D1644" s="8">
        <v>3</v>
      </c>
      <c r="E1644" s="8">
        <f>_xlfn.XLOOKUP(D1644,Data!$K$2:$K$9,Data!$L$2:$L$9,0,0,1)</f>
        <v>5</v>
      </c>
      <c r="F1644" s="42" t="s">
        <v>45</v>
      </c>
      <c r="G1644" s="11">
        <f>E1644/_xlfn.XLOOKUP(A1644,Data!$A$1:$A$36,Data!$B$1:$B$36,0,0,1)</f>
        <v>0.5</v>
      </c>
      <c r="H1644" s="9" t="str">
        <f>VLOOKUP(F1644,[1]Data!F:G,2,FALSE)</f>
        <v>North America</v>
      </c>
    </row>
    <row r="1645" spans="1:8" x14ac:dyDescent="0.2">
      <c r="A1645" s="9" t="s">
        <v>393</v>
      </c>
      <c r="B1645" s="9" t="s">
        <v>397</v>
      </c>
      <c r="C1645" s="8" t="s">
        <v>8</v>
      </c>
      <c r="D1645" s="8">
        <v>4</v>
      </c>
      <c r="E1645" s="8">
        <f>_xlfn.XLOOKUP(D1645,Data!$K$2:$K$9,Data!$L$2:$L$9,0,0,1)</f>
        <v>2.5</v>
      </c>
      <c r="F1645" s="42" t="s">
        <v>156</v>
      </c>
      <c r="G1645" s="11">
        <f>E1645/_xlfn.XLOOKUP(A1645,Data!$A$1:$A$36,Data!$B$1:$B$36,0,0,1)</f>
        <v>0.25</v>
      </c>
      <c r="H1645" s="9" t="str">
        <f>VLOOKUP(F1645,[1]Data!F:G,2,FALSE)</f>
        <v>Europe</v>
      </c>
    </row>
    <row r="1646" spans="1:8" x14ac:dyDescent="0.2">
      <c r="A1646" s="9" t="s">
        <v>393</v>
      </c>
      <c r="B1646" s="9" t="s">
        <v>397</v>
      </c>
      <c r="C1646" s="8" t="s">
        <v>8</v>
      </c>
      <c r="D1646" s="8">
        <v>5</v>
      </c>
      <c r="E1646" s="8">
        <f>_xlfn.XLOOKUP(D1646,Data!$K$2:$K$9,Data!$L$2:$L$9,0,0,1)</f>
        <v>2</v>
      </c>
      <c r="F1646" s="42" t="s">
        <v>59</v>
      </c>
      <c r="G1646" s="11">
        <f>E1646/_xlfn.XLOOKUP(A1646,Data!$A$1:$A$36,Data!$B$1:$B$36,0,0,1)</f>
        <v>0.2</v>
      </c>
      <c r="H1646" s="9" t="str">
        <f>VLOOKUP(F1646,[1]Data!F:G,2,FALSE)</f>
        <v>Europe</v>
      </c>
    </row>
    <row r="1647" spans="1:8" x14ac:dyDescent="0.2">
      <c r="A1647" s="9" t="s">
        <v>393</v>
      </c>
      <c r="B1647" s="9" t="s">
        <v>397</v>
      </c>
      <c r="C1647" s="8" t="s">
        <v>8</v>
      </c>
      <c r="D1647" s="8">
        <v>6</v>
      </c>
      <c r="E1647" s="8">
        <f>_xlfn.XLOOKUP(D1647,Data!$K$2:$K$9,Data!$L$2:$L$9,0,0,1)</f>
        <v>1.5</v>
      </c>
      <c r="F1647" s="42" t="s">
        <v>38</v>
      </c>
      <c r="G1647" s="11">
        <f>E1647/_xlfn.XLOOKUP(A1647,Data!$A$1:$A$36,Data!$B$1:$B$36,0,0,1)</f>
        <v>0.15</v>
      </c>
      <c r="H1647" s="9" t="str">
        <f>VLOOKUP(F1647,[1]Data!F:G,2,FALSE)</f>
        <v>Europe</v>
      </c>
    </row>
    <row r="1648" spans="1:8" x14ac:dyDescent="0.2">
      <c r="A1648" s="9" t="s">
        <v>393</v>
      </c>
      <c r="B1648" s="9" t="s">
        <v>397</v>
      </c>
      <c r="C1648" s="8" t="s">
        <v>8</v>
      </c>
      <c r="D1648" s="8">
        <v>7</v>
      </c>
      <c r="E1648" s="8">
        <f>_xlfn.XLOOKUP(D1648,Data!$K$2:$K$9,Data!$L$2:$L$9,0,0,1)</f>
        <v>1</v>
      </c>
      <c r="F1648" s="42" t="s">
        <v>27</v>
      </c>
      <c r="G1648" s="11">
        <f>E1648/_xlfn.XLOOKUP(A1648,Data!$A$1:$A$36,Data!$B$1:$B$36,0,0,1)</f>
        <v>0.1</v>
      </c>
      <c r="H1648" s="9" t="str">
        <f>VLOOKUP(F1648,[1]Data!F:G,2,FALSE)</f>
        <v>Europe</v>
      </c>
    </row>
    <row r="1649" spans="1:8" x14ac:dyDescent="0.2">
      <c r="A1649" s="9" t="s">
        <v>393</v>
      </c>
      <c r="B1649" s="9" t="s">
        <v>397</v>
      </c>
      <c r="C1649" s="8" t="s">
        <v>8</v>
      </c>
      <c r="D1649" s="8">
        <v>8</v>
      </c>
      <c r="E1649" s="8">
        <f>_xlfn.XLOOKUP(D1649,Data!$K$2:$K$9,Data!$L$2:$L$9,0,0,1)</f>
        <v>0.5</v>
      </c>
      <c r="F1649" s="42" t="s">
        <v>137</v>
      </c>
      <c r="G1649" s="11">
        <f>E1649/_xlfn.XLOOKUP(A1649,Data!$A$1:$A$36,Data!$B$1:$B$36,0,0,1)</f>
        <v>0.05</v>
      </c>
      <c r="H1649" s="9" t="str">
        <f>VLOOKUP(F1649,[1]Data!F:G,2,FALSE)</f>
        <v>Europe</v>
      </c>
    </row>
    <row r="1650" spans="1:8" x14ac:dyDescent="0.2">
      <c r="A1650" s="9" t="s">
        <v>393</v>
      </c>
      <c r="B1650" s="9" t="s">
        <v>394</v>
      </c>
      <c r="C1650" s="8" t="s">
        <v>51</v>
      </c>
      <c r="D1650" s="8">
        <v>1</v>
      </c>
      <c r="E1650" s="8">
        <f>_xlfn.XLOOKUP(D1650,Data!$K$2:$K$9,Data!$L$2:$L$9,0,0,1)</f>
        <v>10</v>
      </c>
      <c r="F1650" s="42" t="s">
        <v>31</v>
      </c>
      <c r="G1650" s="11">
        <f>E1650/_xlfn.XLOOKUP(A1650,Data!$A$1:$A$36,Data!$B$1:$B$36,0,0,1)</f>
        <v>1</v>
      </c>
      <c r="H1650" s="9" t="str">
        <f>VLOOKUP(F1650,[1]Data!F:G,2,FALSE)</f>
        <v>Europe</v>
      </c>
    </row>
    <row r="1651" spans="1:8" x14ac:dyDescent="0.2">
      <c r="A1651" s="9" t="s">
        <v>393</v>
      </c>
      <c r="B1651" s="9" t="s">
        <v>394</v>
      </c>
      <c r="C1651" s="8" t="s">
        <v>51</v>
      </c>
      <c r="D1651" s="8">
        <v>2</v>
      </c>
      <c r="E1651" s="8">
        <f>_xlfn.XLOOKUP(D1651,Data!$K$2:$K$9,Data!$L$2:$L$9,0,0,1)</f>
        <v>7</v>
      </c>
      <c r="F1651" s="42" t="s">
        <v>30</v>
      </c>
      <c r="G1651" s="11">
        <f>E1651/_xlfn.XLOOKUP(A1651,Data!$A$1:$A$36,Data!$B$1:$B$36,0,0,1)</f>
        <v>0.7</v>
      </c>
      <c r="H1651" s="9" t="str">
        <f>VLOOKUP(F1651,[1]Data!F:G,2,FALSE)</f>
        <v>Europe</v>
      </c>
    </row>
    <row r="1652" spans="1:8" x14ac:dyDescent="0.2">
      <c r="A1652" s="9" t="s">
        <v>393</v>
      </c>
      <c r="B1652" s="9" t="s">
        <v>394</v>
      </c>
      <c r="C1652" s="8" t="s">
        <v>51</v>
      </c>
      <c r="D1652" s="8">
        <v>3</v>
      </c>
      <c r="E1652" s="8">
        <f>_xlfn.XLOOKUP(D1652,Data!$K$2:$K$9,Data!$L$2:$L$9,0,0,1)</f>
        <v>5</v>
      </c>
      <c r="F1652" s="42" t="s">
        <v>27</v>
      </c>
      <c r="G1652" s="11">
        <f>E1652/_xlfn.XLOOKUP(A1652,Data!$A$1:$A$36,Data!$B$1:$B$36,0,0,1)</f>
        <v>0.5</v>
      </c>
      <c r="H1652" s="9" t="str">
        <f>VLOOKUP(F1652,[1]Data!F:G,2,FALSE)</f>
        <v>Europe</v>
      </c>
    </row>
    <row r="1653" spans="1:8" x14ac:dyDescent="0.2">
      <c r="A1653" s="9" t="s">
        <v>393</v>
      </c>
      <c r="B1653" s="9" t="s">
        <v>394</v>
      </c>
      <c r="C1653" s="8" t="s">
        <v>51</v>
      </c>
      <c r="D1653" s="8">
        <v>4</v>
      </c>
      <c r="E1653" s="8">
        <f>_xlfn.XLOOKUP(D1653,Data!$K$2:$K$9,Data!$L$2:$L$9,0,0,1)</f>
        <v>2.5</v>
      </c>
      <c r="F1653" s="42" t="s">
        <v>192</v>
      </c>
      <c r="G1653" s="11">
        <f>E1653/_xlfn.XLOOKUP(A1653,Data!$A$1:$A$36,Data!$B$1:$B$36,0,0,1)</f>
        <v>0.25</v>
      </c>
      <c r="H1653" s="9" t="str">
        <f>VLOOKUP(F1653,[1]Data!F:G,2,FALSE)</f>
        <v>South America</v>
      </c>
    </row>
    <row r="1654" spans="1:8" x14ac:dyDescent="0.2">
      <c r="A1654" s="9" t="s">
        <v>393</v>
      </c>
      <c r="B1654" s="9" t="s">
        <v>394</v>
      </c>
      <c r="C1654" s="8" t="s">
        <v>51</v>
      </c>
      <c r="D1654" s="8">
        <v>5</v>
      </c>
      <c r="E1654" s="8">
        <f>_xlfn.XLOOKUP(D1654,Data!$K$2:$K$9,Data!$L$2:$L$9,0,0,1)</f>
        <v>2</v>
      </c>
      <c r="F1654" s="42" t="s">
        <v>17</v>
      </c>
      <c r="G1654" s="11">
        <f>E1654/_xlfn.XLOOKUP(A1654,Data!$A$1:$A$36,Data!$B$1:$B$36,0,0,1)</f>
        <v>0.2</v>
      </c>
      <c r="H1654" s="9" t="str">
        <f>VLOOKUP(F1654,[1]Data!F:G,2,FALSE)</f>
        <v>Asia</v>
      </c>
    </row>
    <row r="1655" spans="1:8" x14ac:dyDescent="0.2">
      <c r="A1655" s="9" t="s">
        <v>393</v>
      </c>
      <c r="B1655" s="9" t="s">
        <v>394</v>
      </c>
      <c r="C1655" s="8" t="s">
        <v>51</v>
      </c>
      <c r="D1655" s="8">
        <v>6</v>
      </c>
      <c r="E1655" s="8">
        <f>_xlfn.XLOOKUP(D1655,Data!$K$2:$K$9,Data!$L$2:$L$9,0,0,1)</f>
        <v>1.5</v>
      </c>
      <c r="F1655" s="42" t="s">
        <v>26</v>
      </c>
      <c r="G1655" s="11">
        <f>E1655/_xlfn.XLOOKUP(A1655,Data!$A$1:$A$36,Data!$B$1:$B$36,0,0,1)</f>
        <v>0.15</v>
      </c>
      <c r="H1655" s="9" t="str">
        <f>VLOOKUP(F1655,[1]Data!F:G,2,FALSE)</f>
        <v>Europe</v>
      </c>
    </row>
    <row r="1656" spans="1:8" x14ac:dyDescent="0.2">
      <c r="A1656" s="9" t="s">
        <v>393</v>
      </c>
      <c r="B1656" s="9" t="s">
        <v>394</v>
      </c>
      <c r="C1656" s="8" t="s">
        <v>51</v>
      </c>
      <c r="D1656" s="8">
        <v>7</v>
      </c>
      <c r="E1656" s="8">
        <f>_xlfn.XLOOKUP(D1656,Data!$K$2:$K$9,Data!$L$2:$L$9,0,0,1)</f>
        <v>1</v>
      </c>
      <c r="F1656" s="42" t="s">
        <v>25</v>
      </c>
      <c r="G1656" s="11">
        <f>E1656/_xlfn.XLOOKUP(A1656,Data!$A$1:$A$36,Data!$B$1:$B$36,0,0,1)</f>
        <v>0.1</v>
      </c>
      <c r="H1656" s="9" t="str">
        <f>VLOOKUP(F1656,[1]Data!F:G,2,FALSE)</f>
        <v>Europe</v>
      </c>
    </row>
    <row r="1657" spans="1:8" x14ac:dyDescent="0.2">
      <c r="A1657" s="9" t="s">
        <v>393</v>
      </c>
      <c r="B1657" s="9" t="s">
        <v>394</v>
      </c>
      <c r="C1657" s="8" t="s">
        <v>51</v>
      </c>
      <c r="D1657" s="8">
        <v>8</v>
      </c>
      <c r="E1657" s="8">
        <f>_xlfn.XLOOKUP(D1657,Data!$K$2:$K$9,Data!$L$2:$L$9,0,0,1)</f>
        <v>0.5</v>
      </c>
      <c r="F1657" s="42" t="s">
        <v>59</v>
      </c>
      <c r="G1657" s="11">
        <f>E1657/_xlfn.XLOOKUP(A1657,Data!$A$1:$A$36,Data!$B$1:$B$36,0,0,1)</f>
        <v>0.05</v>
      </c>
      <c r="H1657" s="9" t="str">
        <f>VLOOKUP(F1657,[1]Data!F:G,2,FALSE)</f>
        <v>Europe</v>
      </c>
    </row>
    <row r="1658" spans="1:8" x14ac:dyDescent="0.2">
      <c r="A1658" s="9" t="s">
        <v>393</v>
      </c>
      <c r="B1658" s="9" t="s">
        <v>395</v>
      </c>
      <c r="C1658" s="8" t="s">
        <v>51</v>
      </c>
      <c r="D1658" s="8">
        <v>1</v>
      </c>
      <c r="E1658" s="8">
        <f>_xlfn.XLOOKUP(D1658,Data!$K$2:$K$9,Data!$L$2:$L$9,0,0,1)</f>
        <v>10</v>
      </c>
      <c r="F1658" s="42" t="s">
        <v>27</v>
      </c>
      <c r="G1658" s="11">
        <f>E1658/_xlfn.XLOOKUP(A1658,Data!$A$1:$A$36,Data!$B$1:$B$36,0,0,1)</f>
        <v>1</v>
      </c>
      <c r="H1658" s="9" t="str">
        <f>VLOOKUP(F1658,[1]Data!F:G,2,FALSE)</f>
        <v>Europe</v>
      </c>
    </row>
    <row r="1659" spans="1:8" x14ac:dyDescent="0.2">
      <c r="A1659" s="9" t="s">
        <v>393</v>
      </c>
      <c r="B1659" s="9" t="s">
        <v>395</v>
      </c>
      <c r="C1659" s="8" t="s">
        <v>51</v>
      </c>
      <c r="D1659" s="8">
        <v>2</v>
      </c>
      <c r="E1659" s="8">
        <f>_xlfn.XLOOKUP(D1659,Data!$K$2:$K$9,Data!$L$2:$L$9,0,0,1)</f>
        <v>7</v>
      </c>
      <c r="F1659" s="42" t="s">
        <v>25</v>
      </c>
      <c r="G1659" s="11">
        <f>E1659/_xlfn.XLOOKUP(A1659,Data!$A$1:$A$36,Data!$B$1:$B$36,0,0,1)</f>
        <v>0.7</v>
      </c>
      <c r="H1659" s="9" t="str">
        <f>VLOOKUP(F1659,[1]Data!F:G,2,FALSE)</f>
        <v>Europe</v>
      </c>
    </row>
    <row r="1660" spans="1:8" x14ac:dyDescent="0.2">
      <c r="A1660" s="9" t="s">
        <v>393</v>
      </c>
      <c r="B1660" s="9" t="s">
        <v>395</v>
      </c>
      <c r="C1660" s="8" t="s">
        <v>51</v>
      </c>
      <c r="D1660" s="8">
        <v>3</v>
      </c>
      <c r="E1660" s="8">
        <f>_xlfn.XLOOKUP(D1660,Data!$K$2:$K$9,Data!$L$2:$L$9,0,0,1)</f>
        <v>5</v>
      </c>
      <c r="F1660" s="42" t="s">
        <v>38</v>
      </c>
      <c r="G1660" s="11">
        <f>E1660/_xlfn.XLOOKUP(A1660,Data!$A$1:$A$36,Data!$B$1:$B$36,0,0,1)</f>
        <v>0.5</v>
      </c>
      <c r="H1660" s="9" t="str">
        <f>VLOOKUP(F1660,[1]Data!F:G,2,FALSE)</f>
        <v>Europe</v>
      </c>
    </row>
    <row r="1661" spans="1:8" x14ac:dyDescent="0.2">
      <c r="A1661" s="9" t="s">
        <v>393</v>
      </c>
      <c r="B1661" s="9" t="s">
        <v>395</v>
      </c>
      <c r="C1661" s="8" t="s">
        <v>51</v>
      </c>
      <c r="D1661" s="8">
        <v>4</v>
      </c>
      <c r="E1661" s="8">
        <f>_xlfn.XLOOKUP(D1661,Data!$K$2:$K$9,Data!$L$2:$L$9,0,0,1)</f>
        <v>2.5</v>
      </c>
      <c r="F1661" s="42" t="s">
        <v>45</v>
      </c>
      <c r="G1661" s="11">
        <f>E1661/_xlfn.XLOOKUP(A1661,Data!$A$1:$A$36,Data!$B$1:$B$36,0,0,1)</f>
        <v>0.25</v>
      </c>
      <c r="H1661" s="9" t="str">
        <f>VLOOKUP(F1661,[1]Data!F:G,2,FALSE)</f>
        <v>North America</v>
      </c>
    </row>
    <row r="1662" spans="1:8" x14ac:dyDescent="0.2">
      <c r="A1662" s="9" t="s">
        <v>393</v>
      </c>
      <c r="B1662" s="9" t="s">
        <v>395</v>
      </c>
      <c r="C1662" s="8" t="s">
        <v>51</v>
      </c>
      <c r="D1662" s="8">
        <v>5</v>
      </c>
      <c r="E1662" s="8">
        <f>_xlfn.XLOOKUP(D1662,Data!$K$2:$K$9,Data!$L$2:$L$9,0,0,1)</f>
        <v>2</v>
      </c>
      <c r="F1662" s="42" t="s">
        <v>26</v>
      </c>
      <c r="G1662" s="11">
        <f>E1662/_xlfn.XLOOKUP(A1662,Data!$A$1:$A$36,Data!$B$1:$B$36,0,0,1)</f>
        <v>0.2</v>
      </c>
      <c r="H1662" s="9" t="str">
        <f>VLOOKUP(F1662,[1]Data!F:G,2,FALSE)</f>
        <v>Europe</v>
      </c>
    </row>
    <row r="1663" spans="1:8" x14ac:dyDescent="0.2">
      <c r="A1663" s="9" t="s">
        <v>393</v>
      </c>
      <c r="B1663" s="9" t="s">
        <v>395</v>
      </c>
      <c r="C1663" s="8" t="s">
        <v>51</v>
      </c>
      <c r="D1663" s="8">
        <v>6</v>
      </c>
      <c r="E1663" s="8">
        <f>_xlfn.XLOOKUP(D1663,Data!$K$2:$K$9,Data!$L$2:$L$9,0,0,1)</f>
        <v>1.5</v>
      </c>
      <c r="F1663" s="42" t="s">
        <v>137</v>
      </c>
      <c r="G1663" s="11">
        <f>E1663/_xlfn.XLOOKUP(A1663,Data!$A$1:$A$36,Data!$B$1:$B$36,0,0,1)</f>
        <v>0.15</v>
      </c>
      <c r="H1663" s="9" t="str">
        <f>VLOOKUP(F1663,[1]Data!F:G,2,FALSE)</f>
        <v>Europe</v>
      </c>
    </row>
    <row r="1664" spans="1:8" x14ac:dyDescent="0.2">
      <c r="A1664" s="9" t="s">
        <v>393</v>
      </c>
      <c r="B1664" s="9" t="s">
        <v>395</v>
      </c>
      <c r="C1664" s="8" t="s">
        <v>51</v>
      </c>
      <c r="D1664" s="8">
        <v>7</v>
      </c>
      <c r="E1664" s="8">
        <f>_xlfn.XLOOKUP(D1664,Data!$K$2:$K$9,Data!$L$2:$L$9,0,0,1)</f>
        <v>1</v>
      </c>
      <c r="F1664" s="9" t="s">
        <v>59</v>
      </c>
      <c r="G1664" s="11">
        <f>E1664/_xlfn.XLOOKUP(A1664,Data!$A$1:$A$36,Data!$B$1:$B$36,0,0,1)</f>
        <v>0.1</v>
      </c>
      <c r="H1664" s="9" t="str">
        <f>VLOOKUP(F1664,[1]Data!F:G,2,FALSE)</f>
        <v>Europe</v>
      </c>
    </row>
    <row r="1665" spans="1:8" x14ac:dyDescent="0.2">
      <c r="A1665" s="9" t="s">
        <v>393</v>
      </c>
      <c r="B1665" s="9" t="s">
        <v>395</v>
      </c>
      <c r="C1665" s="8" t="s">
        <v>51</v>
      </c>
      <c r="D1665" s="8">
        <v>8</v>
      </c>
      <c r="E1665" s="8">
        <f>_xlfn.XLOOKUP(D1665,Data!$K$2:$K$9,Data!$L$2:$L$9,0,0,1)</f>
        <v>0.5</v>
      </c>
      <c r="F1665" s="9" t="s">
        <v>30</v>
      </c>
      <c r="G1665" s="11">
        <f>E1665/_xlfn.XLOOKUP(A1665,Data!$A$1:$A$36,Data!$B$1:$B$36,0,0,1)</f>
        <v>0.05</v>
      </c>
      <c r="H1665" s="9" t="str">
        <f>VLOOKUP(F1665,[1]Data!F:G,2,FALSE)</f>
        <v>Europe</v>
      </c>
    </row>
    <row r="1666" spans="1:8" x14ac:dyDescent="0.2">
      <c r="A1666" s="9" t="s">
        <v>393</v>
      </c>
      <c r="B1666" s="9" t="s">
        <v>398</v>
      </c>
      <c r="C1666" s="8" t="s">
        <v>51</v>
      </c>
      <c r="D1666" s="8">
        <v>1</v>
      </c>
      <c r="E1666" s="8">
        <f>_xlfn.XLOOKUP(D1666,Data!$K$2:$K$9,Data!$L$2:$L$9,0,0,1)</f>
        <v>10</v>
      </c>
      <c r="F1666" s="9" t="s">
        <v>38</v>
      </c>
      <c r="G1666" s="11">
        <f>E1666/_xlfn.XLOOKUP(A1666,Data!$A$1:$A$36,Data!$B$1:$B$36,0,0,1)</f>
        <v>1</v>
      </c>
      <c r="H1666" s="9" t="str">
        <f>VLOOKUP(F1666,[1]Data!F:G,2,FALSE)</f>
        <v>Europe</v>
      </c>
    </row>
    <row r="1667" spans="1:8" x14ac:dyDescent="0.2">
      <c r="A1667" s="9" t="s">
        <v>393</v>
      </c>
      <c r="B1667" s="9" t="s">
        <v>398</v>
      </c>
      <c r="C1667" s="8" t="s">
        <v>51</v>
      </c>
      <c r="D1667" s="8">
        <v>2</v>
      </c>
      <c r="E1667" s="8">
        <f>_xlfn.XLOOKUP(D1667,Data!$K$2:$K$9,Data!$L$2:$L$9,0,0,1)</f>
        <v>7</v>
      </c>
      <c r="F1667" s="9" t="s">
        <v>54</v>
      </c>
      <c r="G1667" s="11">
        <f>E1667/_xlfn.XLOOKUP(A1667,Data!$A$1:$A$36,Data!$B$1:$B$36,0,0,1)</f>
        <v>0.7</v>
      </c>
      <c r="H1667" s="9" t="str">
        <f>VLOOKUP(F1667,[1]Data!F:G,2,FALSE)</f>
        <v>Europe</v>
      </c>
    </row>
    <row r="1668" spans="1:8" x14ac:dyDescent="0.2">
      <c r="A1668" s="9" t="s">
        <v>393</v>
      </c>
      <c r="B1668" s="9" t="s">
        <v>398</v>
      </c>
      <c r="C1668" s="8" t="s">
        <v>51</v>
      </c>
      <c r="D1668" s="8">
        <v>3</v>
      </c>
      <c r="E1668" s="8">
        <f>_xlfn.XLOOKUP(D1668,Data!$K$2:$K$9,Data!$L$2:$L$9,0,0,1)</f>
        <v>5</v>
      </c>
      <c r="F1668" s="9" t="s">
        <v>144</v>
      </c>
      <c r="G1668" s="11">
        <f>E1668/_xlfn.XLOOKUP(A1668,Data!$A$1:$A$36,Data!$B$1:$B$36,0,0,1)</f>
        <v>0.5</v>
      </c>
      <c r="H1668" s="9" t="str">
        <f>VLOOKUP(F1668,[1]Data!F:G,2,FALSE)</f>
        <v>Europe</v>
      </c>
    </row>
    <row r="1669" spans="1:8" x14ac:dyDescent="0.2">
      <c r="A1669" s="9" t="s">
        <v>393</v>
      </c>
      <c r="B1669" s="9" t="s">
        <v>398</v>
      </c>
      <c r="C1669" s="8" t="s">
        <v>51</v>
      </c>
      <c r="D1669" s="8">
        <v>4</v>
      </c>
      <c r="E1669" s="8">
        <f>_xlfn.XLOOKUP(D1669,Data!$K$2:$K$9,Data!$L$2:$L$9,0,0,1)</f>
        <v>2.5</v>
      </c>
      <c r="F1669" s="9" t="s">
        <v>137</v>
      </c>
      <c r="G1669" s="11">
        <f>E1669/_xlfn.XLOOKUP(A1669,Data!$A$1:$A$36,Data!$B$1:$B$36,0,0,1)</f>
        <v>0.25</v>
      </c>
      <c r="H1669" s="9" t="str">
        <f>VLOOKUP(F1669,[1]Data!F:G,2,FALSE)</f>
        <v>Europe</v>
      </c>
    </row>
    <row r="1670" spans="1:8" x14ac:dyDescent="0.2">
      <c r="A1670" s="9" t="s">
        <v>393</v>
      </c>
      <c r="B1670" s="9" t="s">
        <v>398</v>
      </c>
      <c r="C1670" s="8" t="s">
        <v>51</v>
      </c>
      <c r="D1670" s="8">
        <v>5</v>
      </c>
      <c r="E1670" s="8">
        <f>_xlfn.XLOOKUP(D1670,Data!$K$2:$K$9,Data!$L$2:$L$9,0,0,1)</f>
        <v>2</v>
      </c>
      <c r="F1670" s="9" t="s">
        <v>31</v>
      </c>
      <c r="G1670" s="11">
        <f>E1670/_xlfn.XLOOKUP(A1670,Data!$A$1:$A$36,Data!$B$1:$B$36,0,0,1)</f>
        <v>0.2</v>
      </c>
      <c r="H1670" s="9" t="str">
        <f>VLOOKUP(F1670,[1]Data!F:G,2,FALSE)</f>
        <v>Europe</v>
      </c>
    </row>
    <row r="1671" spans="1:8" x14ac:dyDescent="0.2">
      <c r="A1671" s="9" t="s">
        <v>393</v>
      </c>
      <c r="B1671" s="9" t="s">
        <v>398</v>
      </c>
      <c r="C1671" s="8" t="s">
        <v>51</v>
      </c>
      <c r="D1671" s="8">
        <v>6</v>
      </c>
      <c r="E1671" s="8">
        <f>_xlfn.XLOOKUP(D1671,Data!$K$2:$K$9,Data!$L$2:$L$9,0,0,1)</f>
        <v>1.5</v>
      </c>
      <c r="F1671" s="9" t="s">
        <v>203</v>
      </c>
      <c r="G1671" s="11">
        <f>E1671/_xlfn.XLOOKUP(A1671,Data!$A$1:$A$36,Data!$B$1:$B$36,0,0,1)</f>
        <v>0.15</v>
      </c>
      <c r="H1671" s="9" t="str">
        <f>VLOOKUP(F1671,[1]Data!F:G,2,FALSE)</f>
        <v>Europe</v>
      </c>
    </row>
    <row r="1672" spans="1:8" x14ac:dyDescent="0.2">
      <c r="A1672" s="9" t="s">
        <v>393</v>
      </c>
      <c r="B1672" s="9" t="s">
        <v>398</v>
      </c>
      <c r="C1672" s="8" t="s">
        <v>51</v>
      </c>
      <c r="D1672" s="8">
        <v>7</v>
      </c>
      <c r="E1672" s="8">
        <f>_xlfn.XLOOKUP(D1672,Data!$K$2:$K$9,Data!$L$2:$L$9,0,0,1)</f>
        <v>1</v>
      </c>
      <c r="F1672" s="9" t="s">
        <v>141</v>
      </c>
      <c r="G1672" s="11">
        <f>E1672/_xlfn.XLOOKUP(A1672,Data!$A$1:$A$36,Data!$B$1:$B$36,0,0,1)</f>
        <v>0.1</v>
      </c>
      <c r="H1672" s="9" t="str">
        <f>VLOOKUP(F1672,[1]Data!F:G,2,FALSE)</f>
        <v>Europe</v>
      </c>
    </row>
    <row r="1673" spans="1:8" x14ac:dyDescent="0.2">
      <c r="A1673" s="9" t="s">
        <v>393</v>
      </c>
      <c r="B1673" s="9" t="s">
        <v>398</v>
      </c>
      <c r="C1673" s="8" t="s">
        <v>51</v>
      </c>
      <c r="D1673" s="8">
        <v>8</v>
      </c>
      <c r="E1673" s="8">
        <f>_xlfn.XLOOKUP(D1673,Data!$K$2:$K$9,Data!$L$2:$L$9,0,0,1)</f>
        <v>0.5</v>
      </c>
      <c r="F1673" s="9" t="s">
        <v>14</v>
      </c>
      <c r="G1673" s="11">
        <f>E1673/_xlfn.XLOOKUP(A1673,Data!$A$1:$A$36,Data!$B$1:$B$36,0,0,1)</f>
        <v>0.05</v>
      </c>
      <c r="H1673" s="9" t="str">
        <f>VLOOKUP(F1673,[1]Data!F:G,2,FALSE)</f>
        <v>North America</v>
      </c>
    </row>
    <row r="1674" spans="1:8" x14ac:dyDescent="0.2">
      <c r="A1674" s="9" t="s">
        <v>393</v>
      </c>
      <c r="B1674" s="9" t="s">
        <v>399</v>
      </c>
      <c r="C1674" s="8" t="s">
        <v>51</v>
      </c>
      <c r="D1674" s="8">
        <v>1</v>
      </c>
      <c r="E1674" s="8">
        <f>_xlfn.XLOOKUP(D1674,Data!$K$2:$K$9,Data!$L$2:$L$9,0,0,1)</f>
        <v>10</v>
      </c>
      <c r="F1674" s="9" t="s">
        <v>38</v>
      </c>
      <c r="G1674" s="11">
        <f>E1674/_xlfn.XLOOKUP(A1674,Data!$A$1:$A$36,Data!$B$1:$B$36,0,0,1)</f>
        <v>1</v>
      </c>
      <c r="H1674" s="9" t="str">
        <f>VLOOKUP(F1674,[1]Data!F:G,2,FALSE)</f>
        <v>Europe</v>
      </c>
    </row>
    <row r="1675" spans="1:8" x14ac:dyDescent="0.2">
      <c r="A1675" s="9" t="s">
        <v>393</v>
      </c>
      <c r="B1675" s="9" t="s">
        <v>399</v>
      </c>
      <c r="C1675" s="8" t="s">
        <v>51</v>
      </c>
      <c r="D1675" s="8">
        <v>2</v>
      </c>
      <c r="E1675" s="8">
        <f>_xlfn.XLOOKUP(D1675,Data!$K$2:$K$9,Data!$L$2:$L$9,0,0,1)</f>
        <v>7</v>
      </c>
      <c r="F1675" s="9" t="s">
        <v>127</v>
      </c>
      <c r="G1675" s="11">
        <f>E1675/_xlfn.XLOOKUP(A1675,Data!$A$1:$A$36,Data!$B$1:$B$36,0,0,1)</f>
        <v>0.7</v>
      </c>
      <c r="H1675" s="9" t="str">
        <f>VLOOKUP(F1675,[1]Data!F:G,2,FALSE)</f>
        <v>Europe</v>
      </c>
    </row>
    <row r="1676" spans="1:8" x14ac:dyDescent="0.2">
      <c r="A1676" s="9" t="s">
        <v>393</v>
      </c>
      <c r="B1676" s="9" t="s">
        <v>399</v>
      </c>
      <c r="C1676" s="8" t="s">
        <v>51</v>
      </c>
      <c r="D1676" s="8">
        <v>3</v>
      </c>
      <c r="E1676" s="8">
        <f>_xlfn.XLOOKUP(D1676,Data!$K$2:$K$9,Data!$L$2:$L$9,0,0,1)</f>
        <v>5</v>
      </c>
      <c r="F1676" s="9" t="s">
        <v>25</v>
      </c>
      <c r="G1676" s="11">
        <f>E1676/_xlfn.XLOOKUP(A1676,Data!$A$1:$A$36,Data!$B$1:$B$36,0,0,1)</f>
        <v>0.5</v>
      </c>
      <c r="H1676" s="9" t="str">
        <f>VLOOKUP(F1676,[1]Data!F:G,2,FALSE)</f>
        <v>Europe</v>
      </c>
    </row>
    <row r="1677" spans="1:8" x14ac:dyDescent="0.2">
      <c r="A1677" s="9" t="s">
        <v>393</v>
      </c>
      <c r="B1677" s="9" t="s">
        <v>399</v>
      </c>
      <c r="C1677" s="8" t="s">
        <v>51</v>
      </c>
      <c r="D1677" s="8">
        <v>4</v>
      </c>
      <c r="E1677" s="8">
        <f>_xlfn.XLOOKUP(D1677,Data!$K$2:$K$9,Data!$L$2:$L$9,0,0,1)</f>
        <v>2.5</v>
      </c>
      <c r="F1677" s="9" t="s">
        <v>144</v>
      </c>
      <c r="G1677" s="11">
        <f>E1677/_xlfn.XLOOKUP(A1677,Data!$A$1:$A$36,Data!$B$1:$B$36,0,0,1)</f>
        <v>0.25</v>
      </c>
      <c r="H1677" s="9" t="str">
        <f>VLOOKUP(F1677,[1]Data!F:G,2,FALSE)</f>
        <v>Europe</v>
      </c>
    </row>
    <row r="1678" spans="1:8" x14ac:dyDescent="0.2">
      <c r="A1678" s="9" t="s">
        <v>393</v>
      </c>
      <c r="B1678" s="9" t="s">
        <v>399</v>
      </c>
      <c r="C1678" s="8" t="s">
        <v>51</v>
      </c>
      <c r="D1678" s="8">
        <v>5</v>
      </c>
      <c r="E1678" s="8">
        <f>_xlfn.XLOOKUP(D1678,Data!$K$2:$K$9,Data!$L$2:$L$9,0,0,1)</f>
        <v>2</v>
      </c>
      <c r="F1678" s="9" t="s">
        <v>31</v>
      </c>
      <c r="G1678" s="11">
        <f>E1678/_xlfn.XLOOKUP(A1678,Data!$A$1:$A$36,Data!$B$1:$B$36,0,0,1)</f>
        <v>0.2</v>
      </c>
      <c r="H1678" s="9" t="str">
        <f>VLOOKUP(F1678,[1]Data!F:G,2,FALSE)</f>
        <v>Europe</v>
      </c>
    </row>
    <row r="1679" spans="1:8" x14ac:dyDescent="0.2">
      <c r="A1679" s="9" t="s">
        <v>393</v>
      </c>
      <c r="B1679" s="9" t="s">
        <v>399</v>
      </c>
      <c r="C1679" s="8" t="s">
        <v>51</v>
      </c>
      <c r="D1679" s="8">
        <v>6</v>
      </c>
      <c r="E1679" s="8">
        <f>_xlfn.XLOOKUP(D1679,Data!$K$2:$K$9,Data!$L$2:$L$9,0,0,1)</f>
        <v>1.5</v>
      </c>
      <c r="F1679" s="9" t="s">
        <v>26</v>
      </c>
      <c r="G1679" s="11">
        <f>E1679/_xlfn.XLOOKUP(A1679,Data!$A$1:$A$36,Data!$B$1:$B$36,0,0,1)</f>
        <v>0.15</v>
      </c>
      <c r="H1679" s="9" t="str">
        <f>VLOOKUP(F1679,[1]Data!F:G,2,FALSE)</f>
        <v>Europe</v>
      </c>
    </row>
    <row r="1680" spans="1:8" x14ac:dyDescent="0.2">
      <c r="A1680" s="9" t="s">
        <v>393</v>
      </c>
      <c r="B1680" s="9" t="s">
        <v>399</v>
      </c>
      <c r="C1680" s="8" t="s">
        <v>51</v>
      </c>
      <c r="D1680" s="8">
        <v>7</v>
      </c>
      <c r="E1680" s="8">
        <f>_xlfn.XLOOKUP(D1680,Data!$K$2:$K$9,Data!$L$2:$L$9,0,0,1)</f>
        <v>1</v>
      </c>
      <c r="F1680" s="9" t="s">
        <v>71</v>
      </c>
      <c r="G1680" s="11">
        <f>E1680/_xlfn.XLOOKUP(A1680,Data!$A$1:$A$36,Data!$B$1:$B$36,0,0,1)</f>
        <v>0.1</v>
      </c>
      <c r="H1680" s="9" t="str">
        <f>VLOOKUP(F1680,[1]Data!F:G,2,FALSE)</f>
        <v>Oceania</v>
      </c>
    </row>
    <row r="1681" spans="1:8" x14ac:dyDescent="0.2">
      <c r="A1681" s="9" t="s">
        <v>393</v>
      </c>
      <c r="B1681" s="9" t="s">
        <v>399</v>
      </c>
      <c r="C1681" s="8" t="s">
        <v>51</v>
      </c>
      <c r="D1681" s="8">
        <v>8</v>
      </c>
      <c r="E1681" s="8">
        <f>_xlfn.XLOOKUP(D1681,Data!$K$2:$K$9,Data!$L$2:$L$9,0,0,1)</f>
        <v>0.5</v>
      </c>
      <c r="F1681" s="9" t="s">
        <v>13</v>
      </c>
      <c r="G1681" s="11">
        <f>E1681/_xlfn.XLOOKUP(A1681,Data!$A$1:$A$36,Data!$B$1:$B$36,0,0,1)</f>
        <v>0.05</v>
      </c>
      <c r="H1681" s="9" t="str">
        <f>VLOOKUP(F1681,[1]Data!F:G,2,FALSE)</f>
        <v>South America</v>
      </c>
    </row>
    <row r="1682" spans="1:8" x14ac:dyDescent="0.2">
      <c r="A1682" s="9" t="s">
        <v>393</v>
      </c>
      <c r="B1682" s="9">
        <v>470</v>
      </c>
      <c r="C1682" s="8" t="s">
        <v>67</v>
      </c>
      <c r="D1682" s="8">
        <v>1</v>
      </c>
      <c r="E1682" s="8">
        <f>_xlfn.XLOOKUP(D1682,Data!$K$2:$K$9,Data!$L$2:$L$9,0,0,1)</f>
        <v>10</v>
      </c>
      <c r="F1682" s="9" t="s">
        <v>52</v>
      </c>
      <c r="G1682" s="11">
        <f>E1682/_xlfn.XLOOKUP(A1682,Data!$A$1:$A$36,Data!$B$1:$B$36,0,0,1)</f>
        <v>1</v>
      </c>
      <c r="H1682" s="9" t="str">
        <f>VLOOKUP(F1682,[1]Data!F:G,2,FALSE)</f>
        <v>Europe</v>
      </c>
    </row>
    <row r="1683" spans="1:8" x14ac:dyDescent="0.2">
      <c r="A1683" s="9" t="s">
        <v>393</v>
      </c>
      <c r="B1683" s="9">
        <v>470</v>
      </c>
      <c r="C1683" s="8" t="s">
        <v>67</v>
      </c>
      <c r="D1683" s="8">
        <v>2</v>
      </c>
      <c r="E1683" s="8">
        <f>_xlfn.XLOOKUP(D1683,Data!$K$2:$K$9,Data!$L$2:$L$9,0,0,1)</f>
        <v>7</v>
      </c>
      <c r="F1683" s="9" t="s">
        <v>32</v>
      </c>
      <c r="G1683" s="11">
        <f>E1683/_xlfn.XLOOKUP(A1683,Data!$A$1:$A$36,Data!$B$1:$B$36,0,0,1)</f>
        <v>0.7</v>
      </c>
      <c r="H1683" s="9" t="str">
        <f>VLOOKUP(F1683,[1]Data!F:G,2,FALSE)</f>
        <v>Asia</v>
      </c>
    </row>
    <row r="1684" spans="1:8" x14ac:dyDescent="0.2">
      <c r="A1684" s="9" t="s">
        <v>393</v>
      </c>
      <c r="B1684" s="9">
        <v>470</v>
      </c>
      <c r="C1684" s="8" t="s">
        <v>67</v>
      </c>
      <c r="D1684" s="8">
        <v>3</v>
      </c>
      <c r="E1684" s="8">
        <f>_xlfn.XLOOKUP(D1684,Data!$K$2:$K$9,Data!$L$2:$L$9,0,0,1)</f>
        <v>5</v>
      </c>
      <c r="F1684" s="9" t="s">
        <v>127</v>
      </c>
      <c r="G1684" s="11">
        <f>E1684/_xlfn.XLOOKUP(A1684,Data!$A$1:$A$36,Data!$B$1:$B$36,0,0,1)</f>
        <v>0.5</v>
      </c>
      <c r="H1684" s="9" t="str">
        <f>VLOOKUP(F1684,[1]Data!F:G,2,FALSE)</f>
        <v>Europe</v>
      </c>
    </row>
    <row r="1685" spans="1:8" x14ac:dyDescent="0.2">
      <c r="A1685" s="9" t="s">
        <v>393</v>
      </c>
      <c r="B1685" s="9">
        <v>470</v>
      </c>
      <c r="C1685" s="8" t="s">
        <v>67</v>
      </c>
      <c r="D1685" s="8">
        <v>4</v>
      </c>
      <c r="E1685" s="8">
        <f>_xlfn.XLOOKUP(D1685,Data!$K$2:$K$9,Data!$L$2:$L$9,0,0,1)</f>
        <v>2.5</v>
      </c>
      <c r="F1685" s="9" t="s">
        <v>42</v>
      </c>
      <c r="G1685" s="11">
        <f>E1685/_xlfn.XLOOKUP(A1685,Data!$A$1:$A$36,Data!$B$1:$B$36,0,0,1)</f>
        <v>0.25</v>
      </c>
      <c r="H1685" s="9" t="str">
        <f>VLOOKUP(F1685,[1]Data!F:G,2,FALSE)</f>
        <v>Europe</v>
      </c>
    </row>
    <row r="1686" spans="1:8" x14ac:dyDescent="0.2">
      <c r="A1686" s="9" t="s">
        <v>393</v>
      </c>
      <c r="B1686" s="9">
        <v>470</v>
      </c>
      <c r="C1686" s="8" t="s">
        <v>67</v>
      </c>
      <c r="D1686" s="8">
        <v>5</v>
      </c>
      <c r="E1686" s="8">
        <f>_xlfn.XLOOKUP(D1686,Data!$K$2:$K$9,Data!$L$2:$L$9,0,0,1)</f>
        <v>2</v>
      </c>
      <c r="F1686" s="9" t="s">
        <v>145</v>
      </c>
      <c r="G1686" s="11">
        <f>E1686/_xlfn.XLOOKUP(A1686,Data!$A$1:$A$36,Data!$B$1:$B$36,0,0,1)</f>
        <v>0.2</v>
      </c>
      <c r="H1686" s="9" t="str">
        <f>VLOOKUP(F1686,[1]Data!F:G,2,FALSE)</f>
        <v>Europe</v>
      </c>
    </row>
    <row r="1687" spans="1:8" x14ac:dyDescent="0.2">
      <c r="A1687" s="9" t="s">
        <v>393</v>
      </c>
      <c r="B1687" s="9">
        <v>470</v>
      </c>
      <c r="C1687" s="8" t="s">
        <v>67</v>
      </c>
      <c r="D1687" s="8">
        <v>6</v>
      </c>
      <c r="E1687" s="8">
        <f>_xlfn.XLOOKUP(D1687,Data!$K$2:$K$9,Data!$L$2:$L$9,0,0,1)</f>
        <v>1.5</v>
      </c>
      <c r="F1687" s="9" t="s">
        <v>25</v>
      </c>
      <c r="G1687" s="11">
        <f>E1687/_xlfn.XLOOKUP(A1687,Data!$A$1:$A$36,Data!$B$1:$B$36,0,0,1)</f>
        <v>0.15</v>
      </c>
      <c r="H1687" s="9" t="str">
        <f>VLOOKUP(F1687,[1]Data!F:G,2,FALSE)</f>
        <v>Europe</v>
      </c>
    </row>
    <row r="1688" spans="1:8" x14ac:dyDescent="0.2">
      <c r="A1688" s="9" t="s">
        <v>393</v>
      </c>
      <c r="B1688" s="9">
        <v>470</v>
      </c>
      <c r="C1688" s="8" t="s">
        <v>67</v>
      </c>
      <c r="D1688" s="8">
        <v>7</v>
      </c>
      <c r="E1688" s="8">
        <f>_xlfn.XLOOKUP(D1688,Data!$K$2:$K$9,Data!$L$2:$L$9,0,0,1)</f>
        <v>1</v>
      </c>
      <c r="F1688" s="9" t="s">
        <v>30</v>
      </c>
      <c r="G1688" s="11">
        <f>E1688/_xlfn.XLOOKUP(A1688,Data!$A$1:$A$36,Data!$B$1:$B$36,0,0,1)</f>
        <v>0.1</v>
      </c>
      <c r="H1688" s="9" t="str">
        <f>VLOOKUP(F1688,[1]Data!F:G,2,FALSE)</f>
        <v>Europe</v>
      </c>
    </row>
    <row r="1689" spans="1:8" x14ac:dyDescent="0.2">
      <c r="A1689" s="9" t="s">
        <v>393</v>
      </c>
      <c r="B1689" s="9">
        <v>470</v>
      </c>
      <c r="C1689" s="8" t="s">
        <v>67</v>
      </c>
      <c r="D1689" s="8">
        <v>8</v>
      </c>
      <c r="E1689" s="8">
        <f>_xlfn.XLOOKUP(D1689,Data!$K$2:$K$9,Data!$L$2:$L$9,0,0,1)</f>
        <v>0.5</v>
      </c>
      <c r="F1689" s="9" t="s">
        <v>137</v>
      </c>
      <c r="G1689" s="11">
        <f>E1689/_xlfn.XLOOKUP(A1689,Data!$A$1:$A$36,Data!$B$1:$B$36,0,0,1)</f>
        <v>0.05</v>
      </c>
      <c r="H1689" s="9" t="str">
        <f>VLOOKUP(F1689,[1]Data!F:G,2,FALSE)</f>
        <v>Europe</v>
      </c>
    </row>
    <row r="1690" spans="1:8" x14ac:dyDescent="0.2">
      <c r="A1690" s="9" t="s">
        <v>393</v>
      </c>
      <c r="B1690" s="9" t="s">
        <v>400</v>
      </c>
      <c r="C1690" s="8" t="s">
        <v>67</v>
      </c>
      <c r="D1690" s="8">
        <v>1</v>
      </c>
      <c r="E1690" s="8">
        <f>_xlfn.XLOOKUP(D1690,Data!$K$2:$K$9,Data!$L$2:$L$9,0,0,1)</f>
        <v>10</v>
      </c>
      <c r="F1690" s="9" t="s">
        <v>31</v>
      </c>
      <c r="G1690" s="11">
        <f>E1690/_xlfn.XLOOKUP(A1690,Data!$A$1:$A$36,Data!$B$1:$B$36,0,0,1)</f>
        <v>1</v>
      </c>
      <c r="H1690" s="9" t="str">
        <f>VLOOKUP(F1690,[1]Data!F:G,2,FALSE)</f>
        <v>Europe</v>
      </c>
    </row>
    <row r="1691" spans="1:8" x14ac:dyDescent="0.2">
      <c r="A1691" s="9" t="s">
        <v>393</v>
      </c>
      <c r="B1691" s="9" t="s">
        <v>400</v>
      </c>
      <c r="C1691" s="8" t="s">
        <v>67</v>
      </c>
      <c r="D1691" s="8">
        <v>2</v>
      </c>
      <c r="E1691" s="8">
        <f>_xlfn.XLOOKUP(D1691,Data!$K$2:$K$9,Data!$L$2:$L$9,0,0,1)</f>
        <v>7</v>
      </c>
      <c r="F1691" s="9" t="s">
        <v>9</v>
      </c>
      <c r="G1691" s="11">
        <f>E1691/_xlfn.XLOOKUP(A1691,Data!$A$1:$A$36,Data!$B$1:$B$36,0,0,1)</f>
        <v>0.7</v>
      </c>
      <c r="H1691" s="9" t="str">
        <f>VLOOKUP(F1691,[1]Data!F:G,2,FALSE)</f>
        <v>South America</v>
      </c>
    </row>
    <row r="1692" spans="1:8" x14ac:dyDescent="0.2">
      <c r="A1692" s="9" t="s">
        <v>393</v>
      </c>
      <c r="B1692" s="9" t="s">
        <v>400</v>
      </c>
      <c r="C1692" s="8" t="s">
        <v>67</v>
      </c>
      <c r="D1692" s="8">
        <v>3</v>
      </c>
      <c r="E1692" s="8">
        <f>_xlfn.XLOOKUP(D1692,Data!$K$2:$K$9,Data!$L$2:$L$9,0,0,1)</f>
        <v>5</v>
      </c>
      <c r="F1692" s="9" t="s">
        <v>71</v>
      </c>
      <c r="G1692" s="11">
        <f>E1692/_xlfn.XLOOKUP(A1692,Data!$A$1:$A$36,Data!$B$1:$B$36,0,0,1)</f>
        <v>0.5</v>
      </c>
      <c r="H1692" s="9" t="str">
        <f>VLOOKUP(F1692,[1]Data!F:G,2,FALSE)</f>
        <v>Oceania</v>
      </c>
    </row>
    <row r="1693" spans="1:8" x14ac:dyDescent="0.2">
      <c r="A1693" s="9" t="s">
        <v>393</v>
      </c>
      <c r="B1693" s="9" t="s">
        <v>400</v>
      </c>
      <c r="C1693" s="8" t="s">
        <v>67</v>
      </c>
      <c r="D1693" s="8">
        <v>4</v>
      </c>
      <c r="E1693" s="8">
        <f>_xlfn.XLOOKUP(D1693,Data!$K$2:$K$9,Data!$L$2:$L$9,0,0,1)</f>
        <v>2.5</v>
      </c>
      <c r="F1693" s="9" t="s">
        <v>27</v>
      </c>
      <c r="G1693" s="11">
        <f>E1693/_xlfn.XLOOKUP(A1693,Data!$A$1:$A$36,Data!$B$1:$B$36,0,0,1)</f>
        <v>0.25</v>
      </c>
      <c r="H1693" s="9" t="str">
        <f>VLOOKUP(F1693,[1]Data!F:G,2,FALSE)</f>
        <v>Europe</v>
      </c>
    </row>
    <row r="1694" spans="1:8" x14ac:dyDescent="0.2">
      <c r="A1694" s="9" t="s">
        <v>393</v>
      </c>
      <c r="B1694" s="9" t="s">
        <v>400</v>
      </c>
      <c r="C1694" s="8" t="s">
        <v>67</v>
      </c>
      <c r="D1694" s="8">
        <v>5</v>
      </c>
      <c r="E1694" s="8">
        <f>_xlfn.XLOOKUP(D1694,Data!$K$2:$K$9,Data!$L$2:$L$9,0,0,1)</f>
        <v>2</v>
      </c>
      <c r="F1694" s="9" t="s">
        <v>25</v>
      </c>
      <c r="G1694" s="11">
        <f>E1694/_xlfn.XLOOKUP(A1694,Data!$A$1:$A$36,Data!$B$1:$B$36,0,0,1)</f>
        <v>0.2</v>
      </c>
      <c r="H1694" s="9" t="str">
        <f>VLOOKUP(F1694,[1]Data!F:G,2,FALSE)</f>
        <v>Europe</v>
      </c>
    </row>
    <row r="1695" spans="1:8" x14ac:dyDescent="0.2">
      <c r="A1695" s="9" t="s">
        <v>393</v>
      </c>
      <c r="B1695" s="9" t="s">
        <v>400</v>
      </c>
      <c r="C1695" s="8" t="s">
        <v>67</v>
      </c>
      <c r="D1695" s="8">
        <v>6</v>
      </c>
      <c r="E1695" s="8">
        <f>_xlfn.XLOOKUP(D1695,Data!$K$2:$K$9,Data!$L$2:$L$9,0,0,1)</f>
        <v>1.5</v>
      </c>
      <c r="F1695" s="9" t="s">
        <v>38</v>
      </c>
      <c r="G1695" s="11">
        <f>E1695/_xlfn.XLOOKUP(A1695,Data!$A$1:$A$36,Data!$B$1:$B$36,0,0,1)</f>
        <v>0.15</v>
      </c>
      <c r="H1695" s="9" t="str">
        <f>VLOOKUP(F1695,[1]Data!F:G,2,FALSE)</f>
        <v>Europe</v>
      </c>
    </row>
    <row r="1696" spans="1:8" x14ac:dyDescent="0.2">
      <c r="A1696" s="9" t="s">
        <v>393</v>
      </c>
      <c r="B1696" s="9" t="s">
        <v>400</v>
      </c>
      <c r="C1696" s="8" t="s">
        <v>67</v>
      </c>
      <c r="D1696" s="8">
        <v>7</v>
      </c>
      <c r="E1696" s="8">
        <f>_xlfn.XLOOKUP(D1696,Data!$K$2:$K$9,Data!$L$2:$L$9,0,0,1)</f>
        <v>1</v>
      </c>
      <c r="F1696" s="9" t="s">
        <v>24</v>
      </c>
      <c r="G1696" s="11">
        <f>E1696/_xlfn.XLOOKUP(A1696,Data!$A$1:$A$36,Data!$B$1:$B$36,0,0,1)</f>
        <v>0.1</v>
      </c>
      <c r="H1696" s="9" t="str">
        <f>VLOOKUP(F1696,[1]Data!F:G,2,FALSE)</f>
        <v>Europe</v>
      </c>
    </row>
    <row r="1697" spans="1:8" x14ac:dyDescent="0.2">
      <c r="A1697" s="9" t="s">
        <v>393</v>
      </c>
      <c r="B1697" s="9" t="s">
        <v>400</v>
      </c>
      <c r="C1697" s="8" t="s">
        <v>67</v>
      </c>
      <c r="D1697" s="8">
        <v>8</v>
      </c>
      <c r="E1697" s="8">
        <f>_xlfn.XLOOKUP(D1697,Data!$K$2:$K$9,Data!$L$2:$L$9,0,0,1)</f>
        <v>0.5</v>
      </c>
      <c r="F1697" s="9" t="s">
        <v>26</v>
      </c>
      <c r="G1697" s="11">
        <f>E1697/_xlfn.XLOOKUP(A1697,Data!$A$1:$A$36,Data!$B$1:$B$36,0,0,1)</f>
        <v>0.05</v>
      </c>
      <c r="H1697" s="9" t="str">
        <f>VLOOKUP(F1697,[1]Data!F:G,2,FALSE)</f>
        <v>Europe</v>
      </c>
    </row>
    <row r="1698" spans="1:8" x14ac:dyDescent="0.2">
      <c r="A1698" s="9" t="s">
        <v>401</v>
      </c>
      <c r="B1698" s="9" t="s">
        <v>402</v>
      </c>
      <c r="C1698" s="8" t="s">
        <v>8</v>
      </c>
      <c r="D1698" s="8">
        <v>1</v>
      </c>
      <c r="E1698" s="8">
        <f>_xlfn.XLOOKUP(D1698,Data!$K$2:$K$9,Data!$L$2:$L$9,0,0,1)</f>
        <v>10</v>
      </c>
      <c r="F1698" s="9" t="s">
        <v>17</v>
      </c>
      <c r="G1698" s="11">
        <f>E1698/_xlfn.XLOOKUP(A1698,Data!$A$1:$A$36,Data!$B$1:$B$36,0,0,1)</f>
        <v>0.66666666666666663</v>
      </c>
      <c r="H1698" s="9" t="str">
        <f>VLOOKUP(F1698,[1]Data!F:G,2,FALSE)</f>
        <v>Asia</v>
      </c>
    </row>
    <row r="1699" spans="1:8" x14ac:dyDescent="0.2">
      <c r="A1699" s="9" t="s">
        <v>401</v>
      </c>
      <c r="B1699" s="9" t="s">
        <v>402</v>
      </c>
      <c r="C1699" s="8" t="s">
        <v>8</v>
      </c>
      <c r="D1699" s="8">
        <v>2</v>
      </c>
      <c r="E1699" s="8">
        <f>_xlfn.XLOOKUP(D1699,Data!$K$2:$K$9,Data!$L$2:$L$9,0,0,1)</f>
        <v>7</v>
      </c>
      <c r="F1699" s="9" t="s">
        <v>127</v>
      </c>
      <c r="G1699" s="11">
        <f>E1699/_xlfn.XLOOKUP(A1699,Data!$A$1:$A$36,Data!$B$1:$B$36,0,0,1)</f>
        <v>0.46666666666666667</v>
      </c>
      <c r="H1699" s="9" t="str">
        <f>VLOOKUP(F1699,[1]Data!F:G,2,FALSE)</f>
        <v>Europe</v>
      </c>
    </row>
    <row r="1700" spans="1:8" x14ac:dyDescent="0.2">
      <c r="A1700" s="9" t="s">
        <v>401</v>
      </c>
      <c r="B1700" s="9" t="s">
        <v>402</v>
      </c>
      <c r="C1700" s="8" t="s">
        <v>8</v>
      </c>
      <c r="D1700" s="8">
        <v>3</v>
      </c>
      <c r="E1700" s="8">
        <f>_xlfn.XLOOKUP(D1700,Data!$K$2:$K$9,Data!$L$2:$L$9,0,0,1)</f>
        <v>5</v>
      </c>
      <c r="F1700" s="9" t="s">
        <v>203</v>
      </c>
      <c r="G1700" s="11">
        <f>E1700/_xlfn.XLOOKUP(A1700,Data!$A$1:$A$36,Data!$B$1:$B$36,0,0,1)</f>
        <v>0.33333333333333331</v>
      </c>
      <c r="H1700" s="9" t="str">
        <f>VLOOKUP(F1700,[1]Data!F:G,2,FALSE)</f>
        <v>Europe</v>
      </c>
    </row>
    <row r="1701" spans="1:8" x14ac:dyDescent="0.2">
      <c r="A1701" s="9" t="s">
        <v>401</v>
      </c>
      <c r="B1701" s="9" t="s">
        <v>402</v>
      </c>
      <c r="C1701" s="8" t="s">
        <v>8</v>
      </c>
      <c r="D1701" s="8">
        <v>4</v>
      </c>
      <c r="E1701" s="8">
        <f>_xlfn.XLOOKUP(D1701,Data!$K$2:$K$9,Data!$L$2:$L$9,0,0,1)</f>
        <v>2.5</v>
      </c>
      <c r="F1701" s="9" t="s">
        <v>28</v>
      </c>
      <c r="G1701" s="11">
        <f>E1701/_xlfn.XLOOKUP(A1701,Data!$A$1:$A$36,Data!$B$1:$B$36,0,0,1)</f>
        <v>0.16666666666666666</v>
      </c>
      <c r="H1701" s="9" t="str">
        <f>VLOOKUP(F1701,[1]Data!F:G,2,FALSE)</f>
        <v>Asia</v>
      </c>
    </row>
    <row r="1702" spans="1:8" x14ac:dyDescent="0.2">
      <c r="A1702" s="9" t="s">
        <v>401</v>
      </c>
      <c r="B1702" s="9" t="s">
        <v>402</v>
      </c>
      <c r="C1702" s="8" t="s">
        <v>8</v>
      </c>
      <c r="D1702" s="8">
        <v>5</v>
      </c>
      <c r="E1702" s="8">
        <f>_xlfn.XLOOKUP(D1702,Data!$K$2:$K$9,Data!$L$2:$L$9,0,0,1)</f>
        <v>2</v>
      </c>
      <c r="F1702" s="9" t="s">
        <v>31</v>
      </c>
      <c r="G1702" s="11">
        <f>E1702/_xlfn.XLOOKUP(A1702,Data!$A$1:$A$36,Data!$B$1:$B$36,0,0,1)</f>
        <v>0.13333333333333333</v>
      </c>
      <c r="H1702" s="9" t="str">
        <f>VLOOKUP(F1702,[1]Data!F:G,2,FALSE)</f>
        <v>Europe</v>
      </c>
    </row>
    <row r="1703" spans="1:8" x14ac:dyDescent="0.2">
      <c r="A1703" s="9" t="s">
        <v>401</v>
      </c>
      <c r="B1703" s="9" t="s">
        <v>402</v>
      </c>
      <c r="C1703" s="8" t="s">
        <v>8</v>
      </c>
      <c r="D1703" s="8">
        <v>6</v>
      </c>
      <c r="E1703" s="8">
        <f>_xlfn.XLOOKUP(D1703,Data!$K$2:$K$9,Data!$L$2:$L$9,0,0,1)</f>
        <v>1.5</v>
      </c>
      <c r="F1703" s="9" t="s">
        <v>203</v>
      </c>
      <c r="G1703" s="11">
        <f>E1703/_xlfn.XLOOKUP(A1703,Data!$A$1:$A$36,Data!$B$1:$B$36,0,0,1)</f>
        <v>0.1</v>
      </c>
      <c r="H1703" s="9" t="str">
        <f>VLOOKUP(F1703,[1]Data!F:G,2,FALSE)</f>
        <v>Europe</v>
      </c>
    </row>
    <row r="1704" spans="1:8" x14ac:dyDescent="0.2">
      <c r="A1704" s="9" t="s">
        <v>401</v>
      </c>
      <c r="B1704" s="9" t="s">
        <v>402</v>
      </c>
      <c r="C1704" s="8" t="s">
        <v>8</v>
      </c>
      <c r="D1704" s="8">
        <v>7</v>
      </c>
      <c r="E1704" s="8">
        <f>_xlfn.XLOOKUP(D1704,Data!$K$2:$K$9,Data!$L$2:$L$9,0,0,1)</f>
        <v>1</v>
      </c>
      <c r="F1704" s="9" t="s">
        <v>41</v>
      </c>
      <c r="G1704" s="11">
        <f>E1704/_xlfn.XLOOKUP(A1704,Data!$A$1:$A$36,Data!$B$1:$B$36,0,0,1)</f>
        <v>6.6666666666666666E-2</v>
      </c>
      <c r="H1704" s="9" t="str">
        <f>VLOOKUP(F1704,[1]Data!F:G,2,FALSE)</f>
        <v>Asia</v>
      </c>
    </row>
    <row r="1705" spans="1:8" x14ac:dyDescent="0.2">
      <c r="A1705" s="9" t="s">
        <v>401</v>
      </c>
      <c r="B1705" s="9" t="s">
        <v>402</v>
      </c>
      <c r="C1705" s="8" t="s">
        <v>8</v>
      </c>
      <c r="D1705" s="8">
        <v>8</v>
      </c>
      <c r="E1705" s="8">
        <f>_xlfn.XLOOKUP(D1705,Data!$K$2:$K$9,Data!$L$2:$L$9,0,0,1)</f>
        <v>0.5</v>
      </c>
      <c r="F1705" s="9" t="s">
        <v>9</v>
      </c>
      <c r="G1705" s="11">
        <f>E1705/_xlfn.XLOOKUP(A1705,Data!$A$1:$A$36,Data!$B$1:$B$36,0,0,1)</f>
        <v>3.3333333333333333E-2</v>
      </c>
      <c r="H1705" s="9" t="str">
        <f>VLOOKUP(F1705,[1]Data!F:G,2,FALSE)</f>
        <v>South America</v>
      </c>
    </row>
    <row r="1706" spans="1:8" x14ac:dyDescent="0.2">
      <c r="A1706" s="9" t="s">
        <v>401</v>
      </c>
      <c r="B1706" s="9" t="s">
        <v>403</v>
      </c>
      <c r="C1706" s="8" t="s">
        <v>8</v>
      </c>
      <c r="D1706" s="8">
        <v>1</v>
      </c>
      <c r="E1706" s="8">
        <f>_xlfn.XLOOKUP(D1706,Data!$K$2:$K$9,Data!$L$2:$L$9,0,0,1)</f>
        <v>10</v>
      </c>
      <c r="F1706" s="9" t="s">
        <v>17</v>
      </c>
      <c r="G1706" s="11">
        <f>E1706/_xlfn.XLOOKUP(A1706,Data!$A$1:$A$36,Data!$B$1:$B$36,0,0,1)</f>
        <v>0.66666666666666663</v>
      </c>
      <c r="H1706" s="9" t="str">
        <f>VLOOKUP(F1706,[1]Data!F:G,2,FALSE)</f>
        <v>Asia</v>
      </c>
    </row>
    <row r="1707" spans="1:8" x14ac:dyDescent="0.2">
      <c r="A1707" s="9" t="s">
        <v>401</v>
      </c>
      <c r="B1707" s="9" t="s">
        <v>403</v>
      </c>
      <c r="C1707" s="8" t="s">
        <v>8</v>
      </c>
      <c r="D1707" s="8">
        <v>2</v>
      </c>
      <c r="E1707" s="8">
        <f>_xlfn.XLOOKUP(D1707,Data!$K$2:$K$9,Data!$L$2:$L$9,0,0,1)</f>
        <v>7</v>
      </c>
      <c r="F1707" s="9" t="s">
        <v>44</v>
      </c>
      <c r="G1707" s="11">
        <f>E1707/_xlfn.XLOOKUP(A1707,Data!$A$1:$A$36,Data!$B$1:$B$36,0,0,1)</f>
        <v>0.46666666666666667</v>
      </c>
      <c r="H1707" s="9" t="str">
        <f>VLOOKUP(F1707,[1]Data!F:G,2,FALSE)</f>
        <v>Europe</v>
      </c>
    </row>
    <row r="1708" spans="1:8" x14ac:dyDescent="0.2">
      <c r="A1708" s="9" t="s">
        <v>401</v>
      </c>
      <c r="B1708" s="9" t="s">
        <v>403</v>
      </c>
      <c r="C1708" s="8" t="s">
        <v>8</v>
      </c>
      <c r="D1708" s="8">
        <v>3</v>
      </c>
      <c r="E1708" s="8">
        <f>_xlfn.XLOOKUP(D1708,Data!$K$2:$K$9,Data!$L$2:$L$9,0,0,1)</f>
        <v>5</v>
      </c>
      <c r="F1708" s="9" t="s">
        <v>28</v>
      </c>
      <c r="G1708" s="11">
        <f>E1708/_xlfn.XLOOKUP(A1708,Data!$A$1:$A$36,Data!$B$1:$B$36,0,0,1)</f>
        <v>0.33333333333333331</v>
      </c>
      <c r="H1708" s="9" t="str">
        <f>VLOOKUP(F1708,[1]Data!F:G,2,FALSE)</f>
        <v>Asia</v>
      </c>
    </row>
    <row r="1709" spans="1:8" x14ac:dyDescent="0.2">
      <c r="A1709" s="9" t="s">
        <v>401</v>
      </c>
      <c r="B1709" s="9" t="s">
        <v>403</v>
      </c>
      <c r="C1709" s="8" t="s">
        <v>8</v>
      </c>
      <c r="D1709" s="8">
        <v>4</v>
      </c>
      <c r="E1709" s="8">
        <f>_xlfn.XLOOKUP(D1709,Data!$K$2:$K$9,Data!$L$2:$L$9,0,0,1)</f>
        <v>2.5</v>
      </c>
      <c r="F1709" s="9" t="s">
        <v>21</v>
      </c>
      <c r="G1709" s="11">
        <f>E1709/_xlfn.XLOOKUP(A1709,Data!$A$1:$A$36,Data!$B$1:$B$36,0,0,1)</f>
        <v>0.16666666666666666</v>
      </c>
      <c r="H1709" s="9" t="str">
        <f>VLOOKUP(F1709,[1]Data!F:G,2,FALSE)</f>
        <v>Europe</v>
      </c>
    </row>
    <row r="1710" spans="1:8" x14ac:dyDescent="0.2">
      <c r="A1710" s="9" t="s">
        <v>401</v>
      </c>
      <c r="B1710" s="9" t="s">
        <v>403</v>
      </c>
      <c r="C1710" s="8" t="s">
        <v>8</v>
      </c>
      <c r="D1710" s="8">
        <v>5</v>
      </c>
      <c r="E1710" s="8">
        <f>_xlfn.XLOOKUP(D1710,Data!$K$2:$K$9,Data!$L$2:$L$9,0,0,1)</f>
        <v>2</v>
      </c>
      <c r="F1710" s="9" t="s">
        <v>144</v>
      </c>
      <c r="G1710" s="11">
        <f>E1710/_xlfn.XLOOKUP(A1710,Data!$A$1:$A$36,Data!$B$1:$B$36,0,0,1)</f>
        <v>0.13333333333333333</v>
      </c>
      <c r="H1710" s="9" t="str">
        <f>VLOOKUP(F1710,[1]Data!F:G,2,FALSE)</f>
        <v>Europe</v>
      </c>
    </row>
    <row r="1711" spans="1:8" x14ac:dyDescent="0.2">
      <c r="A1711" s="9" t="s">
        <v>401</v>
      </c>
      <c r="B1711" s="9" t="s">
        <v>403</v>
      </c>
      <c r="C1711" s="8" t="s">
        <v>8</v>
      </c>
      <c r="D1711" s="8">
        <v>6</v>
      </c>
      <c r="E1711" s="8">
        <f>_xlfn.XLOOKUP(D1711,Data!$K$2:$K$9,Data!$L$2:$L$9,0,0,1)</f>
        <v>1.5</v>
      </c>
      <c r="F1711" s="9" t="s">
        <v>25</v>
      </c>
      <c r="G1711" s="11">
        <f>E1711/_xlfn.XLOOKUP(A1711,Data!$A$1:$A$36,Data!$B$1:$B$36,0,0,1)</f>
        <v>0.1</v>
      </c>
      <c r="H1711" s="9" t="str">
        <f>VLOOKUP(F1711,[1]Data!F:G,2,FALSE)</f>
        <v>Europe</v>
      </c>
    </row>
    <row r="1712" spans="1:8" x14ac:dyDescent="0.2">
      <c r="A1712" s="9" t="s">
        <v>401</v>
      </c>
      <c r="B1712" s="9" t="s">
        <v>403</v>
      </c>
      <c r="C1712" s="8" t="s">
        <v>8</v>
      </c>
      <c r="D1712" s="8">
        <v>7</v>
      </c>
      <c r="E1712" s="8">
        <f>_xlfn.XLOOKUP(D1712,Data!$K$2:$K$9,Data!$L$2:$L$9,0,0,1)</f>
        <v>1</v>
      </c>
      <c r="F1712" s="9" t="s">
        <v>59</v>
      </c>
      <c r="G1712" s="11">
        <f>E1712/_xlfn.XLOOKUP(A1712,Data!$A$1:$A$36,Data!$B$1:$B$36,0,0,1)</f>
        <v>6.6666666666666666E-2</v>
      </c>
      <c r="H1712" s="9" t="str">
        <f>VLOOKUP(F1712,[1]Data!F:G,2,FALSE)</f>
        <v>Europe</v>
      </c>
    </row>
    <row r="1713" spans="1:8" x14ac:dyDescent="0.2">
      <c r="A1713" s="9" t="s">
        <v>401</v>
      </c>
      <c r="B1713" s="9" t="s">
        <v>403</v>
      </c>
      <c r="C1713" s="8" t="s">
        <v>8</v>
      </c>
      <c r="D1713" s="8">
        <v>8</v>
      </c>
      <c r="E1713" s="8">
        <f>_xlfn.XLOOKUP(D1713,Data!$K$2:$K$9,Data!$L$2:$L$9,0,0,1)</f>
        <v>0.5</v>
      </c>
      <c r="F1713" s="9" t="s">
        <v>171</v>
      </c>
      <c r="G1713" s="11">
        <f>E1713/_xlfn.XLOOKUP(A1713,Data!$A$1:$A$36,Data!$B$1:$B$36,0,0,1)</f>
        <v>3.3333333333333333E-2</v>
      </c>
      <c r="H1713" s="9" t="str">
        <f>VLOOKUP(F1713,[1]Data!F:G,2,FALSE)</f>
        <v>Europe</v>
      </c>
    </row>
    <row r="1714" spans="1:8" x14ac:dyDescent="0.2">
      <c r="A1714" s="9" t="s">
        <v>401</v>
      </c>
      <c r="B1714" s="9" t="s">
        <v>404</v>
      </c>
      <c r="C1714" s="8" t="s">
        <v>8</v>
      </c>
      <c r="D1714" s="8">
        <v>1</v>
      </c>
      <c r="E1714" s="8">
        <f>_xlfn.XLOOKUP(D1714,Data!$K$2:$K$9,Data!$L$2:$L$9,0,0,1)</f>
        <v>10</v>
      </c>
      <c r="F1714" s="9" t="s">
        <v>17</v>
      </c>
      <c r="G1714" s="11">
        <f>E1714/_xlfn.XLOOKUP(A1714,Data!$A$1:$A$36,Data!$B$1:$B$36,0,0,1)</f>
        <v>0.66666666666666663</v>
      </c>
      <c r="H1714" s="9" t="str">
        <f>VLOOKUP(F1714,[1]Data!F:G,2,FALSE)</f>
        <v>Asia</v>
      </c>
    </row>
    <row r="1715" spans="1:8" x14ac:dyDescent="0.2">
      <c r="A1715" s="9" t="s">
        <v>401</v>
      </c>
      <c r="B1715" s="9" t="s">
        <v>404</v>
      </c>
      <c r="C1715" s="8" t="s">
        <v>8</v>
      </c>
      <c r="D1715" s="8">
        <v>2</v>
      </c>
      <c r="E1715" s="8">
        <f>_xlfn.XLOOKUP(D1715,Data!$K$2:$K$9,Data!$L$2:$L$9,0,0,1)</f>
        <v>7</v>
      </c>
      <c r="F1715" s="9" t="s">
        <v>31</v>
      </c>
      <c r="G1715" s="11">
        <f>E1715/_xlfn.XLOOKUP(A1715,Data!$A$1:$A$36,Data!$B$1:$B$36,0,0,1)</f>
        <v>0.46666666666666667</v>
      </c>
      <c r="H1715" s="9" t="str">
        <f>VLOOKUP(F1715,[1]Data!F:G,2,FALSE)</f>
        <v>Europe</v>
      </c>
    </row>
    <row r="1716" spans="1:8" x14ac:dyDescent="0.2">
      <c r="A1716" s="9" t="s">
        <v>401</v>
      </c>
      <c r="B1716" s="9" t="s">
        <v>404</v>
      </c>
      <c r="C1716" s="8" t="s">
        <v>8</v>
      </c>
      <c r="D1716" s="8">
        <v>3</v>
      </c>
      <c r="E1716" s="8">
        <f>_xlfn.XLOOKUP(D1716,Data!$K$2:$K$9,Data!$L$2:$L$9,0,0,1)</f>
        <v>5</v>
      </c>
      <c r="F1716" s="9" t="s">
        <v>31</v>
      </c>
      <c r="G1716" s="11">
        <f>E1716/_xlfn.XLOOKUP(A1716,Data!$A$1:$A$36,Data!$B$1:$B$36,0,0,1)</f>
        <v>0.33333333333333331</v>
      </c>
      <c r="H1716" s="9" t="str">
        <f>VLOOKUP(F1716,[1]Data!F:G,2,FALSE)</f>
        <v>Europe</v>
      </c>
    </row>
    <row r="1717" spans="1:8" x14ac:dyDescent="0.2">
      <c r="A1717" s="9" t="s">
        <v>401</v>
      </c>
      <c r="B1717" s="9" t="s">
        <v>404</v>
      </c>
      <c r="C1717" s="8" t="s">
        <v>8</v>
      </c>
      <c r="D1717" s="8">
        <v>4</v>
      </c>
      <c r="E1717" s="8">
        <f>_xlfn.XLOOKUP(D1717,Data!$K$2:$K$9,Data!$L$2:$L$9,0,0,1)</f>
        <v>2.5</v>
      </c>
      <c r="F1717" s="9" t="s">
        <v>41</v>
      </c>
      <c r="G1717" s="11">
        <f>E1717/_xlfn.XLOOKUP(A1717,Data!$A$1:$A$36,Data!$B$1:$B$36,0,0,1)</f>
        <v>0.16666666666666666</v>
      </c>
      <c r="H1717" s="9" t="str">
        <f>VLOOKUP(F1717,[1]Data!F:G,2,FALSE)</f>
        <v>Asia</v>
      </c>
    </row>
    <row r="1718" spans="1:8" x14ac:dyDescent="0.2">
      <c r="A1718" s="9" t="s">
        <v>401</v>
      </c>
      <c r="B1718" s="9" t="s">
        <v>404</v>
      </c>
      <c r="C1718" s="8" t="s">
        <v>8</v>
      </c>
      <c r="D1718" s="8">
        <v>5</v>
      </c>
      <c r="E1718" s="8">
        <f>_xlfn.XLOOKUP(D1718,Data!$K$2:$K$9,Data!$L$2:$L$9,0,0,1)</f>
        <v>2</v>
      </c>
      <c r="F1718" s="9" t="s">
        <v>26</v>
      </c>
      <c r="G1718" s="11">
        <f>E1718/_xlfn.XLOOKUP(A1718,Data!$A$1:$A$36,Data!$B$1:$B$36,0,0,1)</f>
        <v>0.13333333333333333</v>
      </c>
      <c r="H1718" s="9" t="str">
        <f>VLOOKUP(F1718,[1]Data!F:G,2,FALSE)</f>
        <v>Europe</v>
      </c>
    </row>
    <row r="1719" spans="1:8" x14ac:dyDescent="0.2">
      <c r="A1719" s="9" t="s">
        <v>401</v>
      </c>
      <c r="B1719" s="9" t="s">
        <v>404</v>
      </c>
      <c r="C1719" s="8" t="s">
        <v>8</v>
      </c>
      <c r="D1719" s="8">
        <v>6</v>
      </c>
      <c r="E1719" s="8">
        <f>_xlfn.XLOOKUP(D1719,Data!$K$2:$K$9,Data!$L$2:$L$9,0,0,1)</f>
        <v>1.5</v>
      </c>
      <c r="F1719" s="9" t="s">
        <v>26</v>
      </c>
      <c r="G1719" s="11">
        <f>E1719/_xlfn.XLOOKUP(A1719,Data!$A$1:$A$36,Data!$B$1:$B$36,0,0,1)</f>
        <v>0.1</v>
      </c>
      <c r="H1719" s="9" t="str">
        <f>VLOOKUP(F1719,[1]Data!F:G,2,FALSE)</f>
        <v>Europe</v>
      </c>
    </row>
    <row r="1720" spans="1:8" x14ac:dyDescent="0.2">
      <c r="A1720" s="9" t="s">
        <v>401</v>
      </c>
      <c r="B1720" s="9" t="s">
        <v>404</v>
      </c>
      <c r="C1720" s="8" t="s">
        <v>8</v>
      </c>
      <c r="D1720" s="8">
        <v>7</v>
      </c>
      <c r="E1720" s="8">
        <f>_xlfn.XLOOKUP(D1720,Data!$K$2:$K$9,Data!$L$2:$L$9,0,0,1)</f>
        <v>1</v>
      </c>
      <c r="F1720" s="9" t="s">
        <v>171</v>
      </c>
      <c r="G1720" s="11">
        <f>E1720/_xlfn.XLOOKUP(A1720,Data!$A$1:$A$36,Data!$B$1:$B$36,0,0,1)</f>
        <v>6.6666666666666666E-2</v>
      </c>
      <c r="H1720" s="9" t="str">
        <f>VLOOKUP(F1720,[1]Data!F:G,2,FALSE)</f>
        <v>Europe</v>
      </c>
    </row>
    <row r="1721" spans="1:8" x14ac:dyDescent="0.2">
      <c r="A1721" s="9" t="s">
        <v>401</v>
      </c>
      <c r="B1721" s="9" t="s">
        <v>404</v>
      </c>
      <c r="C1721" s="8" t="s">
        <v>8</v>
      </c>
      <c r="D1721" s="8">
        <v>8</v>
      </c>
      <c r="E1721" s="8">
        <f>_xlfn.XLOOKUP(D1721,Data!$K$2:$K$9,Data!$L$2:$L$9,0,0,1)</f>
        <v>0.5</v>
      </c>
      <c r="F1721" s="9" t="s">
        <v>37</v>
      </c>
      <c r="G1721" s="11">
        <f>E1721/_xlfn.XLOOKUP(A1721,Data!$A$1:$A$36,Data!$B$1:$B$36,0,0,1)</f>
        <v>3.3333333333333333E-2</v>
      </c>
      <c r="H1721" s="9" t="str">
        <f>VLOOKUP(F1721,[1]Data!F:G,2,FALSE)</f>
        <v>Asia</v>
      </c>
    </row>
    <row r="1722" spans="1:8" x14ac:dyDescent="0.2">
      <c r="A1722" s="9" t="s">
        <v>401</v>
      </c>
      <c r="B1722" s="9" t="s">
        <v>405</v>
      </c>
      <c r="C1722" s="8" t="s">
        <v>8</v>
      </c>
      <c r="D1722" s="8">
        <v>1</v>
      </c>
      <c r="E1722" s="8">
        <f>_xlfn.XLOOKUP(D1722,Data!$K$2:$K$9,Data!$L$2:$L$9,0,0,1)</f>
        <v>10</v>
      </c>
      <c r="F1722" s="9" t="s">
        <v>17</v>
      </c>
      <c r="G1722" s="11">
        <f>E1722/_xlfn.XLOOKUP(A1722,Data!$A$1:$A$36,Data!$B$1:$B$36,0,0,1)</f>
        <v>0.66666666666666663</v>
      </c>
      <c r="H1722" s="9" t="str">
        <f>VLOOKUP(F1722,[1]Data!F:G,2,FALSE)</f>
        <v>Asia</v>
      </c>
    </row>
    <row r="1723" spans="1:8" x14ac:dyDescent="0.2">
      <c r="A1723" s="9" t="s">
        <v>401</v>
      </c>
      <c r="B1723" s="9" t="s">
        <v>405</v>
      </c>
      <c r="C1723" s="8" t="s">
        <v>8</v>
      </c>
      <c r="D1723" s="8">
        <v>2</v>
      </c>
      <c r="E1723" s="8">
        <f>_xlfn.XLOOKUP(D1723,Data!$K$2:$K$9,Data!$L$2:$L$9,0,0,1)</f>
        <v>7</v>
      </c>
      <c r="F1723" s="9" t="s">
        <v>41</v>
      </c>
      <c r="G1723" s="11">
        <f>E1723/_xlfn.XLOOKUP(A1723,Data!$A$1:$A$36,Data!$B$1:$B$36,0,0,1)</f>
        <v>0.46666666666666667</v>
      </c>
      <c r="H1723" s="9" t="str">
        <f>VLOOKUP(F1723,[1]Data!F:G,2,FALSE)</f>
        <v>Asia</v>
      </c>
    </row>
    <row r="1724" spans="1:8" x14ac:dyDescent="0.2">
      <c r="A1724" s="9" t="s">
        <v>401</v>
      </c>
      <c r="B1724" s="9" t="s">
        <v>405</v>
      </c>
      <c r="C1724" s="8" t="s">
        <v>8</v>
      </c>
      <c r="D1724" s="8">
        <v>3</v>
      </c>
      <c r="E1724" s="8">
        <f>_xlfn.XLOOKUP(D1724,Data!$K$2:$K$9,Data!$L$2:$L$9,0,0,1)</f>
        <v>5</v>
      </c>
      <c r="F1724" s="9" t="s">
        <v>17</v>
      </c>
      <c r="G1724" s="11">
        <f>E1724/_xlfn.XLOOKUP(A1724,Data!$A$1:$A$36,Data!$B$1:$B$36,0,0,1)</f>
        <v>0.33333333333333331</v>
      </c>
      <c r="H1724" s="9" t="str">
        <f>VLOOKUP(F1724,[1]Data!F:G,2,FALSE)</f>
        <v>Asia</v>
      </c>
    </row>
    <row r="1725" spans="1:8" x14ac:dyDescent="0.2">
      <c r="A1725" s="9" t="s">
        <v>401</v>
      </c>
      <c r="B1725" s="9" t="s">
        <v>405</v>
      </c>
      <c r="C1725" s="8" t="s">
        <v>8</v>
      </c>
      <c r="D1725" s="8">
        <v>4</v>
      </c>
      <c r="E1725" s="8">
        <f>_xlfn.XLOOKUP(D1725,Data!$K$2:$K$9,Data!$L$2:$L$9,0,0,1)</f>
        <v>2.5</v>
      </c>
      <c r="F1725" s="9" t="s">
        <v>26</v>
      </c>
      <c r="G1725" s="11">
        <f>E1725/_xlfn.XLOOKUP(A1725,Data!$A$1:$A$36,Data!$B$1:$B$36,0,0,1)</f>
        <v>0.16666666666666666</v>
      </c>
      <c r="H1725" s="9" t="str">
        <f>VLOOKUP(F1725,[1]Data!F:G,2,FALSE)</f>
        <v>Europe</v>
      </c>
    </row>
    <row r="1726" spans="1:8" x14ac:dyDescent="0.2">
      <c r="A1726" s="9" t="s">
        <v>401</v>
      </c>
      <c r="B1726" s="9" t="s">
        <v>405</v>
      </c>
      <c r="C1726" s="8" t="s">
        <v>8</v>
      </c>
      <c r="D1726" s="8">
        <v>5</v>
      </c>
      <c r="E1726" s="8">
        <f>_xlfn.XLOOKUP(D1726,Data!$K$2:$K$9,Data!$L$2:$L$9,0,0,1)</f>
        <v>2</v>
      </c>
      <c r="F1726" s="9" t="s">
        <v>44</v>
      </c>
      <c r="G1726" s="11">
        <f>E1726/_xlfn.XLOOKUP(A1726,Data!$A$1:$A$36,Data!$B$1:$B$36,0,0,1)</f>
        <v>0.13333333333333333</v>
      </c>
      <c r="H1726" s="9" t="str">
        <f>VLOOKUP(F1726,[1]Data!F:G,2,FALSE)</f>
        <v>Europe</v>
      </c>
    </row>
    <row r="1727" spans="1:8" x14ac:dyDescent="0.2">
      <c r="A1727" s="9" t="s">
        <v>401</v>
      </c>
      <c r="B1727" s="9" t="s">
        <v>405</v>
      </c>
      <c r="C1727" s="8" t="s">
        <v>8</v>
      </c>
      <c r="D1727" s="8">
        <v>6</v>
      </c>
      <c r="E1727" s="8">
        <f>_xlfn.XLOOKUP(D1727,Data!$K$2:$K$9,Data!$L$2:$L$9,0,0,1)</f>
        <v>1.5</v>
      </c>
      <c r="F1727" s="9" t="s">
        <v>31</v>
      </c>
      <c r="G1727" s="11">
        <f>E1727/_xlfn.XLOOKUP(A1727,Data!$A$1:$A$36,Data!$B$1:$B$36,0,0,1)</f>
        <v>0.1</v>
      </c>
      <c r="H1727" s="9" t="str">
        <f>VLOOKUP(F1727,[1]Data!F:G,2,FALSE)</f>
        <v>Europe</v>
      </c>
    </row>
    <row r="1728" spans="1:8" x14ac:dyDescent="0.2">
      <c r="A1728" s="9" t="s">
        <v>401</v>
      </c>
      <c r="B1728" s="9" t="s">
        <v>405</v>
      </c>
      <c r="C1728" s="8" t="s">
        <v>8</v>
      </c>
      <c r="D1728" s="8">
        <v>7</v>
      </c>
      <c r="E1728" s="8">
        <f>_xlfn.XLOOKUP(D1728,Data!$K$2:$K$9,Data!$L$2:$L$9,0,0,1)</f>
        <v>1</v>
      </c>
      <c r="F1728" s="9" t="s">
        <v>25</v>
      </c>
      <c r="G1728" s="11">
        <f>E1728/_xlfn.XLOOKUP(A1728,Data!$A$1:$A$36,Data!$B$1:$B$36,0,0,1)</f>
        <v>6.6666666666666666E-2</v>
      </c>
      <c r="H1728" s="9" t="str">
        <f>VLOOKUP(F1728,[1]Data!F:G,2,FALSE)</f>
        <v>Europe</v>
      </c>
    </row>
    <row r="1729" spans="1:8" x14ac:dyDescent="0.2">
      <c r="A1729" s="9" t="s">
        <v>401</v>
      </c>
      <c r="B1729" s="9" t="s">
        <v>405</v>
      </c>
      <c r="C1729" s="8" t="s">
        <v>8</v>
      </c>
      <c r="D1729" s="8">
        <v>8</v>
      </c>
      <c r="E1729" s="8">
        <f>_xlfn.XLOOKUP(D1729,Data!$K$2:$K$9,Data!$L$2:$L$9,0,0,1)</f>
        <v>0.5</v>
      </c>
      <c r="F1729" s="9" t="s">
        <v>44</v>
      </c>
      <c r="G1729" s="11">
        <f>E1729/_xlfn.XLOOKUP(A1729,Data!$A$1:$A$36,Data!$B$1:$B$36,0,0,1)</f>
        <v>3.3333333333333333E-2</v>
      </c>
      <c r="H1729" s="9" t="str">
        <f>VLOOKUP(F1729,[1]Data!F:G,2,FALSE)</f>
        <v>Europe</v>
      </c>
    </row>
    <row r="1730" spans="1:8" x14ac:dyDescent="0.2">
      <c r="A1730" s="9" t="s">
        <v>401</v>
      </c>
      <c r="B1730" s="9" t="s">
        <v>406</v>
      </c>
      <c r="C1730" s="8" t="s">
        <v>8</v>
      </c>
      <c r="D1730" s="8">
        <v>1</v>
      </c>
      <c r="E1730" s="8">
        <f>_xlfn.XLOOKUP(D1730,Data!$K$2:$K$9,Data!$L$2:$L$9,0,0,1)</f>
        <v>10</v>
      </c>
      <c r="F1730" s="9" t="s">
        <v>27</v>
      </c>
      <c r="G1730" s="11">
        <f>E1730/_xlfn.XLOOKUP(A1730,Data!$A$1:$A$36,Data!$B$1:$B$36,0,0,1)</f>
        <v>0.66666666666666663</v>
      </c>
      <c r="H1730" s="9" t="str">
        <f>VLOOKUP(F1730,[1]Data!F:G,2,FALSE)</f>
        <v>Europe</v>
      </c>
    </row>
    <row r="1731" spans="1:8" x14ac:dyDescent="0.2">
      <c r="A1731" s="9" t="s">
        <v>401</v>
      </c>
      <c r="B1731" s="9" t="s">
        <v>406</v>
      </c>
      <c r="C1731" s="8" t="s">
        <v>8</v>
      </c>
      <c r="D1731" s="8">
        <v>2</v>
      </c>
      <c r="E1731" s="8">
        <f>_xlfn.XLOOKUP(D1731,Data!$K$2:$K$9,Data!$L$2:$L$9,0,0,1)</f>
        <v>7</v>
      </c>
      <c r="F1731" s="9" t="s">
        <v>17</v>
      </c>
      <c r="G1731" s="11">
        <f>E1731/_xlfn.XLOOKUP(A1731,Data!$A$1:$A$36,Data!$B$1:$B$36,0,0,1)</f>
        <v>0.46666666666666667</v>
      </c>
      <c r="H1731" s="9" t="str">
        <f>VLOOKUP(F1731,[1]Data!F:G,2,FALSE)</f>
        <v>Asia</v>
      </c>
    </row>
    <row r="1732" spans="1:8" x14ac:dyDescent="0.2">
      <c r="A1732" s="9" t="s">
        <v>401</v>
      </c>
      <c r="B1732" s="9" t="s">
        <v>406</v>
      </c>
      <c r="C1732" s="8" t="s">
        <v>8</v>
      </c>
      <c r="D1732" s="8">
        <v>3</v>
      </c>
      <c r="E1732" s="8">
        <f>_xlfn.XLOOKUP(D1732,Data!$K$2:$K$9,Data!$L$2:$L$9,0,0,1)</f>
        <v>5</v>
      </c>
      <c r="F1732" s="9" t="s">
        <v>170</v>
      </c>
      <c r="G1732" s="11">
        <f>E1732/_xlfn.XLOOKUP(A1732,Data!$A$1:$A$36,Data!$B$1:$B$36,0,0,1)</f>
        <v>0.33333333333333331</v>
      </c>
      <c r="H1732" s="9" t="str">
        <f>VLOOKUP(F1732,[1]Data!F:G,2,FALSE)</f>
        <v>North America</v>
      </c>
    </row>
    <row r="1733" spans="1:8" x14ac:dyDescent="0.2">
      <c r="A1733" s="9" t="s">
        <v>401</v>
      </c>
      <c r="B1733" s="9" t="s">
        <v>406</v>
      </c>
      <c r="C1733" s="8" t="s">
        <v>8</v>
      </c>
      <c r="D1733" s="8">
        <v>4</v>
      </c>
      <c r="E1733" s="8">
        <f>_xlfn.XLOOKUP(D1733,Data!$K$2:$K$9,Data!$L$2:$L$9,0,0,1)</f>
        <v>2.5</v>
      </c>
      <c r="F1733" s="9" t="s">
        <v>127</v>
      </c>
      <c r="G1733" s="11">
        <f>E1733/_xlfn.XLOOKUP(A1733,Data!$A$1:$A$36,Data!$B$1:$B$36,0,0,1)</f>
        <v>0.16666666666666666</v>
      </c>
      <c r="H1733" s="9" t="str">
        <f>VLOOKUP(F1733,[1]Data!F:G,2,FALSE)</f>
        <v>Europe</v>
      </c>
    </row>
    <row r="1734" spans="1:8" x14ac:dyDescent="0.2">
      <c r="A1734" s="9" t="s">
        <v>401</v>
      </c>
      <c r="B1734" s="9" t="s">
        <v>406</v>
      </c>
      <c r="C1734" s="8" t="s">
        <v>8</v>
      </c>
      <c r="D1734" s="8">
        <v>5</v>
      </c>
      <c r="E1734" s="8">
        <f>_xlfn.XLOOKUP(D1734,Data!$K$2:$K$9,Data!$L$2:$L$9,0,0,1)</f>
        <v>2</v>
      </c>
      <c r="F1734" s="9" t="s">
        <v>45</v>
      </c>
      <c r="G1734" s="11">
        <f>E1734/_xlfn.XLOOKUP(A1734,Data!$A$1:$A$36,Data!$B$1:$B$36,0,0,1)</f>
        <v>0.13333333333333333</v>
      </c>
      <c r="H1734" s="9" t="str">
        <f>VLOOKUP(F1734,[1]Data!F:G,2,FALSE)</f>
        <v>North America</v>
      </c>
    </row>
    <row r="1735" spans="1:8" x14ac:dyDescent="0.2">
      <c r="A1735" s="9" t="s">
        <v>401</v>
      </c>
      <c r="B1735" s="9" t="s">
        <v>406</v>
      </c>
      <c r="C1735" s="8" t="s">
        <v>8</v>
      </c>
      <c r="D1735" s="8">
        <v>6</v>
      </c>
      <c r="E1735" s="8">
        <f>_xlfn.XLOOKUP(D1735,Data!$K$2:$K$9,Data!$L$2:$L$9,0,0,1)</f>
        <v>1.5</v>
      </c>
      <c r="F1735" s="9" t="s">
        <v>10</v>
      </c>
      <c r="G1735" s="11">
        <f>E1735/_xlfn.XLOOKUP(A1735,Data!$A$1:$A$36,Data!$B$1:$B$36,0,0,1)</f>
        <v>0.1</v>
      </c>
      <c r="H1735" s="9" t="str">
        <f>VLOOKUP(F1735,[1]Data!F:G,2,FALSE)</f>
        <v>Oceania</v>
      </c>
    </row>
    <row r="1736" spans="1:8" x14ac:dyDescent="0.2">
      <c r="A1736" s="9" t="s">
        <v>401</v>
      </c>
      <c r="B1736" s="9" t="s">
        <v>406</v>
      </c>
      <c r="C1736" s="8" t="s">
        <v>8</v>
      </c>
      <c r="D1736" s="8">
        <v>7</v>
      </c>
      <c r="E1736" s="8">
        <f>_xlfn.XLOOKUP(D1736,Data!$K$2:$K$9,Data!$L$2:$L$9,0,0,1)</f>
        <v>1</v>
      </c>
      <c r="F1736" s="9" t="s">
        <v>203</v>
      </c>
      <c r="G1736" s="11">
        <f>E1736/_xlfn.XLOOKUP(A1736,Data!$A$1:$A$36,Data!$B$1:$B$36,0,0,1)</f>
        <v>6.6666666666666666E-2</v>
      </c>
      <c r="H1736" s="9" t="str">
        <f>VLOOKUP(F1736,[1]Data!F:G,2,FALSE)</f>
        <v>Europe</v>
      </c>
    </row>
    <row r="1737" spans="1:8" x14ac:dyDescent="0.2">
      <c r="A1737" s="9" t="s">
        <v>401</v>
      </c>
      <c r="B1737" s="9" t="s">
        <v>406</v>
      </c>
      <c r="C1737" s="8" t="s">
        <v>8</v>
      </c>
      <c r="D1737" s="8">
        <v>8</v>
      </c>
      <c r="E1737" s="8">
        <f>_xlfn.XLOOKUP(D1737,Data!$K$2:$K$9,Data!$L$2:$L$9,0,0,1)</f>
        <v>0.5</v>
      </c>
      <c r="F1737" s="9" t="s">
        <v>17</v>
      </c>
      <c r="G1737" s="11">
        <f>E1737/_xlfn.XLOOKUP(A1737,Data!$A$1:$A$36,Data!$B$1:$B$36,0,0,1)</f>
        <v>3.3333333333333333E-2</v>
      </c>
      <c r="H1737" s="9" t="str">
        <f>VLOOKUP(F1737,[1]Data!F:G,2,FALSE)</f>
        <v>Asia</v>
      </c>
    </row>
    <row r="1738" spans="1:8" x14ac:dyDescent="0.2">
      <c r="A1738" s="9" t="s">
        <v>401</v>
      </c>
      <c r="B1738" s="9" t="s">
        <v>407</v>
      </c>
      <c r="C1738" s="8" t="s">
        <v>8</v>
      </c>
      <c r="D1738" s="8">
        <v>1</v>
      </c>
      <c r="E1738" s="8">
        <f>_xlfn.XLOOKUP(D1738,Data!$K$2:$K$9,Data!$L$2:$L$9,0,0,1)</f>
        <v>10</v>
      </c>
      <c r="F1738" s="9" t="s">
        <v>45</v>
      </c>
      <c r="G1738" s="11">
        <f>E1738/_xlfn.XLOOKUP(A1738,Data!$A$1:$A$36,Data!$B$1:$B$36,0,0,1)</f>
        <v>0.66666666666666663</v>
      </c>
      <c r="H1738" s="9" t="str">
        <f>VLOOKUP(F1738,[1]Data!F:G,2,FALSE)</f>
        <v>North America</v>
      </c>
    </row>
    <row r="1739" spans="1:8" x14ac:dyDescent="0.2">
      <c r="A1739" s="9" t="s">
        <v>401</v>
      </c>
      <c r="B1739" s="9" t="s">
        <v>407</v>
      </c>
      <c r="C1739" s="8" t="s">
        <v>8</v>
      </c>
      <c r="D1739" s="8">
        <v>2</v>
      </c>
      <c r="E1739" s="8">
        <f>_xlfn.XLOOKUP(D1739,Data!$K$2:$K$9,Data!$L$2:$L$9,0,0,1)</f>
        <v>7</v>
      </c>
      <c r="F1739" s="9" t="s">
        <v>45</v>
      </c>
      <c r="G1739" s="11">
        <f>E1739/_xlfn.XLOOKUP(A1739,Data!$A$1:$A$36,Data!$B$1:$B$36,0,0,1)</f>
        <v>0.46666666666666667</v>
      </c>
      <c r="H1739" s="9" t="str">
        <f>VLOOKUP(F1739,[1]Data!F:G,2,FALSE)</f>
        <v>North America</v>
      </c>
    </row>
    <row r="1740" spans="1:8" x14ac:dyDescent="0.2">
      <c r="A1740" s="9" t="s">
        <v>401</v>
      </c>
      <c r="B1740" s="9" t="s">
        <v>407</v>
      </c>
      <c r="C1740" s="8" t="s">
        <v>8</v>
      </c>
      <c r="D1740" s="8">
        <v>3</v>
      </c>
      <c r="E1740" s="8">
        <f>_xlfn.XLOOKUP(D1740,Data!$K$2:$K$9,Data!$L$2:$L$9,0,0,1)</f>
        <v>5</v>
      </c>
      <c r="F1740" s="9" t="s">
        <v>18</v>
      </c>
      <c r="G1740" s="11">
        <f>E1740/_xlfn.XLOOKUP(A1740,Data!$A$1:$A$36,Data!$B$1:$B$36,0,0,1)</f>
        <v>0.33333333333333331</v>
      </c>
      <c r="H1740" s="9" t="str">
        <f>VLOOKUP(F1740,[1]Data!F:G,2,FALSE)</f>
        <v>Asia</v>
      </c>
    </row>
    <row r="1741" spans="1:8" x14ac:dyDescent="0.2">
      <c r="A1741" s="9" t="s">
        <v>401</v>
      </c>
      <c r="B1741" s="9" t="s">
        <v>407</v>
      </c>
      <c r="C1741" s="8" t="s">
        <v>8</v>
      </c>
      <c r="D1741" s="8">
        <v>4</v>
      </c>
      <c r="E1741" s="8">
        <f>_xlfn.XLOOKUP(D1741,Data!$K$2:$K$9,Data!$L$2:$L$9,0,0,1)</f>
        <v>2.5</v>
      </c>
      <c r="F1741" s="9" t="s">
        <v>31</v>
      </c>
      <c r="G1741" s="11">
        <f>E1741/_xlfn.XLOOKUP(A1741,Data!$A$1:$A$36,Data!$B$1:$B$36,0,0,1)</f>
        <v>0.16666666666666666</v>
      </c>
      <c r="H1741" s="9" t="str">
        <f>VLOOKUP(F1741,[1]Data!F:G,2,FALSE)</f>
        <v>Europe</v>
      </c>
    </row>
    <row r="1742" spans="1:8" x14ac:dyDescent="0.2">
      <c r="A1742" s="9" t="s">
        <v>401</v>
      </c>
      <c r="B1742" s="9" t="s">
        <v>407</v>
      </c>
      <c r="C1742" s="8" t="s">
        <v>8</v>
      </c>
      <c r="D1742" s="8">
        <v>5</v>
      </c>
      <c r="E1742" s="8">
        <f>_xlfn.XLOOKUP(D1742,Data!$K$2:$K$9,Data!$L$2:$L$9,0,0,1)</f>
        <v>2</v>
      </c>
      <c r="F1742" s="9" t="s">
        <v>127</v>
      </c>
      <c r="G1742" s="11">
        <f>E1742/_xlfn.XLOOKUP(A1742,Data!$A$1:$A$36,Data!$B$1:$B$36,0,0,1)</f>
        <v>0.13333333333333333</v>
      </c>
      <c r="H1742" s="9" t="str">
        <f>VLOOKUP(F1742,[1]Data!F:G,2,FALSE)</f>
        <v>Europe</v>
      </c>
    </row>
    <row r="1743" spans="1:8" x14ac:dyDescent="0.2">
      <c r="A1743" s="9" t="s">
        <v>401</v>
      </c>
      <c r="B1743" s="9" t="s">
        <v>407</v>
      </c>
      <c r="C1743" s="8" t="s">
        <v>8</v>
      </c>
      <c r="D1743" s="8">
        <v>6</v>
      </c>
      <c r="E1743" s="8">
        <f>_xlfn.XLOOKUP(D1743,Data!$K$2:$K$9,Data!$L$2:$L$9,0,0,1)</f>
        <v>1.5</v>
      </c>
      <c r="F1743" s="9" t="s">
        <v>192</v>
      </c>
      <c r="G1743" s="11">
        <f>E1743/_xlfn.XLOOKUP(A1743,Data!$A$1:$A$36,Data!$B$1:$B$36,0,0,1)</f>
        <v>0.1</v>
      </c>
      <c r="H1743" s="9" t="str">
        <f>VLOOKUP(F1743,[1]Data!F:G,2,FALSE)</f>
        <v>South America</v>
      </c>
    </row>
    <row r="1744" spans="1:8" x14ac:dyDescent="0.2">
      <c r="A1744" s="9" t="s">
        <v>401</v>
      </c>
      <c r="B1744" s="9" t="s">
        <v>407</v>
      </c>
      <c r="C1744" s="8" t="s">
        <v>8</v>
      </c>
      <c r="D1744" s="8">
        <v>7</v>
      </c>
      <c r="E1744" s="8">
        <f>_xlfn.XLOOKUP(D1744,Data!$K$2:$K$9,Data!$L$2:$L$9,0,0,1)</f>
        <v>1</v>
      </c>
      <c r="F1744" s="9" t="s">
        <v>31</v>
      </c>
      <c r="G1744" s="11">
        <f>E1744/_xlfn.XLOOKUP(A1744,Data!$A$1:$A$36,Data!$B$1:$B$36,0,0,1)</f>
        <v>6.6666666666666666E-2</v>
      </c>
      <c r="H1744" s="9" t="str">
        <f>VLOOKUP(F1744,[1]Data!F:G,2,FALSE)</f>
        <v>Europe</v>
      </c>
    </row>
    <row r="1745" spans="1:8" x14ac:dyDescent="0.2">
      <c r="A1745" s="9" t="s">
        <v>401</v>
      </c>
      <c r="B1745" s="9" t="s">
        <v>407</v>
      </c>
      <c r="C1745" s="8" t="s">
        <v>8</v>
      </c>
      <c r="D1745" s="8">
        <v>8</v>
      </c>
      <c r="E1745" s="8">
        <f>_xlfn.XLOOKUP(D1745,Data!$K$2:$K$9,Data!$L$2:$L$9,0,0,1)</f>
        <v>0.5</v>
      </c>
      <c r="F1745" s="9" t="s">
        <v>26</v>
      </c>
      <c r="G1745" s="11">
        <f>E1745/_xlfn.XLOOKUP(A1745,Data!$A$1:$A$36,Data!$B$1:$B$36,0,0,1)</f>
        <v>3.3333333333333333E-2</v>
      </c>
      <c r="H1745" s="9" t="str">
        <f>VLOOKUP(F1745,[1]Data!F:G,2,FALSE)</f>
        <v>Europe</v>
      </c>
    </row>
    <row r="1746" spans="1:8" x14ac:dyDescent="0.2">
      <c r="A1746" s="9" t="s">
        <v>401</v>
      </c>
      <c r="B1746" s="9" t="s">
        <v>402</v>
      </c>
      <c r="C1746" s="8" t="s">
        <v>51</v>
      </c>
      <c r="D1746" s="8">
        <v>1</v>
      </c>
      <c r="E1746" s="8">
        <f>_xlfn.XLOOKUP(D1746,Data!$K$2:$K$9,Data!$L$2:$L$9,0,0,1)</f>
        <v>10</v>
      </c>
      <c r="F1746" s="9" t="s">
        <v>41</v>
      </c>
      <c r="G1746" s="11">
        <f>E1746/_xlfn.XLOOKUP(A1746,Data!$A$1:$A$36,Data!$B$1:$B$36,0,0,1)</f>
        <v>0.66666666666666663</v>
      </c>
      <c r="H1746" s="9" t="str">
        <f>VLOOKUP(F1746,[1]Data!F:G,2,FALSE)</f>
        <v>Asia</v>
      </c>
    </row>
    <row r="1747" spans="1:8" x14ac:dyDescent="0.2">
      <c r="A1747" s="9" t="s">
        <v>401</v>
      </c>
      <c r="B1747" s="9" t="s">
        <v>402</v>
      </c>
      <c r="C1747" s="8" t="s">
        <v>51</v>
      </c>
      <c r="D1747" s="8">
        <v>2</v>
      </c>
      <c r="E1747" s="8">
        <f>_xlfn.XLOOKUP(D1747,Data!$K$2:$K$9,Data!$L$2:$L$9,0,0,1)</f>
        <v>7</v>
      </c>
      <c r="F1747" s="9" t="s">
        <v>17</v>
      </c>
      <c r="G1747" s="11">
        <f>E1747/_xlfn.XLOOKUP(A1747,Data!$A$1:$A$36,Data!$B$1:$B$36,0,0,1)</f>
        <v>0.46666666666666667</v>
      </c>
      <c r="H1747" s="9" t="str">
        <f>VLOOKUP(F1747,[1]Data!F:G,2,FALSE)</f>
        <v>Asia</v>
      </c>
    </row>
    <row r="1748" spans="1:8" x14ac:dyDescent="0.2">
      <c r="A1748" s="9" t="s">
        <v>401</v>
      </c>
      <c r="B1748" s="9" t="s">
        <v>402</v>
      </c>
      <c r="C1748" s="8" t="s">
        <v>51</v>
      </c>
      <c r="D1748" s="8">
        <v>3</v>
      </c>
      <c r="E1748" s="8">
        <f>_xlfn.XLOOKUP(D1748,Data!$K$2:$K$9,Data!$L$2:$L$9,0,0,1)</f>
        <v>5</v>
      </c>
      <c r="F1748" s="9" t="s">
        <v>137</v>
      </c>
      <c r="G1748" s="11">
        <f>E1748/_xlfn.XLOOKUP(A1748,Data!$A$1:$A$36,Data!$B$1:$B$36,0,0,1)</f>
        <v>0.33333333333333331</v>
      </c>
      <c r="H1748" s="9" t="str">
        <f>VLOOKUP(F1748,[1]Data!F:G,2,FALSE)</f>
        <v>Europe</v>
      </c>
    </row>
    <row r="1749" spans="1:8" x14ac:dyDescent="0.2">
      <c r="A1749" s="9" t="s">
        <v>401</v>
      </c>
      <c r="B1749" s="9" t="s">
        <v>402</v>
      </c>
      <c r="C1749" s="8" t="s">
        <v>51</v>
      </c>
      <c r="D1749" s="8">
        <v>4</v>
      </c>
      <c r="E1749" s="8">
        <f>_xlfn.XLOOKUP(D1749,Data!$K$2:$K$9,Data!$L$2:$L$9,0,0,1)</f>
        <v>2.5</v>
      </c>
      <c r="F1749" s="9" t="s">
        <v>45</v>
      </c>
      <c r="G1749" s="11">
        <f>E1749/_xlfn.XLOOKUP(A1749,Data!$A$1:$A$36,Data!$B$1:$B$36,0,0,1)</f>
        <v>0.16666666666666666</v>
      </c>
      <c r="H1749" s="9" t="str">
        <f>VLOOKUP(F1749,[1]Data!F:G,2,FALSE)</f>
        <v>North America</v>
      </c>
    </row>
    <row r="1750" spans="1:8" x14ac:dyDescent="0.2">
      <c r="A1750" s="9" t="s">
        <v>401</v>
      </c>
      <c r="B1750" s="9" t="s">
        <v>402</v>
      </c>
      <c r="C1750" s="8" t="s">
        <v>51</v>
      </c>
      <c r="D1750" s="8">
        <v>5</v>
      </c>
      <c r="E1750" s="8">
        <f>_xlfn.XLOOKUP(D1750,Data!$K$2:$K$9,Data!$L$2:$L$9,0,0,1)</f>
        <v>2</v>
      </c>
      <c r="F1750" s="9" t="s">
        <v>25</v>
      </c>
      <c r="G1750" s="11">
        <f>E1750/_xlfn.XLOOKUP(A1750,Data!$A$1:$A$36,Data!$B$1:$B$36,0,0,1)</f>
        <v>0.13333333333333333</v>
      </c>
      <c r="H1750" s="9" t="str">
        <f>VLOOKUP(F1750,[1]Data!F:G,2,FALSE)</f>
        <v>Europe</v>
      </c>
    </row>
    <row r="1751" spans="1:8" x14ac:dyDescent="0.2">
      <c r="A1751" s="9" t="s">
        <v>401</v>
      </c>
      <c r="B1751" s="9" t="s">
        <v>402</v>
      </c>
      <c r="C1751" s="8" t="s">
        <v>51</v>
      </c>
      <c r="D1751" s="8">
        <v>6</v>
      </c>
      <c r="E1751" s="8">
        <f>_xlfn.XLOOKUP(D1751,Data!$K$2:$K$9,Data!$L$2:$L$9,0,0,1)</f>
        <v>1.5</v>
      </c>
      <c r="F1751" s="9" t="s">
        <v>33</v>
      </c>
      <c r="G1751" s="11">
        <f>E1751/_xlfn.XLOOKUP(A1751,Data!$A$1:$A$36,Data!$B$1:$B$36,0,0,1)</f>
        <v>0.1</v>
      </c>
      <c r="H1751" s="9" t="str">
        <f>VLOOKUP(F1751,[1]Data!F:G,2,FALSE)</f>
        <v>Asia</v>
      </c>
    </row>
    <row r="1752" spans="1:8" x14ac:dyDescent="0.2">
      <c r="A1752" s="9" t="s">
        <v>401</v>
      </c>
      <c r="B1752" s="9" t="s">
        <v>402</v>
      </c>
      <c r="C1752" s="8" t="s">
        <v>51</v>
      </c>
      <c r="D1752" s="8">
        <v>7</v>
      </c>
      <c r="E1752" s="8">
        <f>_xlfn.XLOOKUP(D1752,Data!$K$2:$K$9,Data!$L$2:$L$9,0,0,1)</f>
        <v>1</v>
      </c>
      <c r="F1752" s="9" t="s">
        <v>28</v>
      </c>
      <c r="G1752" s="11">
        <f>E1752/_xlfn.XLOOKUP(A1752,Data!$A$1:$A$36,Data!$B$1:$B$36,0,0,1)</f>
        <v>6.6666666666666666E-2</v>
      </c>
      <c r="H1752" s="9" t="str">
        <f>VLOOKUP(F1752,[1]Data!F:G,2,FALSE)</f>
        <v>Asia</v>
      </c>
    </row>
    <row r="1753" spans="1:8" x14ac:dyDescent="0.2">
      <c r="A1753" s="9" t="s">
        <v>401</v>
      </c>
      <c r="B1753" s="9" t="s">
        <v>402</v>
      </c>
      <c r="C1753" s="8" t="s">
        <v>51</v>
      </c>
      <c r="D1753" s="8">
        <v>8</v>
      </c>
      <c r="E1753" s="8">
        <f>_xlfn.XLOOKUP(D1753,Data!$K$2:$K$9,Data!$L$2:$L$9,0,0,1)</f>
        <v>0.5</v>
      </c>
      <c r="F1753" s="9" t="s">
        <v>144</v>
      </c>
      <c r="G1753" s="11">
        <f>E1753/_xlfn.XLOOKUP(A1753,Data!$A$1:$A$36,Data!$B$1:$B$36,0,0,1)</f>
        <v>3.3333333333333333E-2</v>
      </c>
      <c r="H1753" s="9" t="str">
        <f>VLOOKUP(F1753,[1]Data!F:G,2,FALSE)</f>
        <v>Europe</v>
      </c>
    </row>
    <row r="1754" spans="1:8" x14ac:dyDescent="0.2">
      <c r="A1754" s="9" t="s">
        <v>401</v>
      </c>
      <c r="B1754" s="9" t="s">
        <v>403</v>
      </c>
      <c r="C1754" s="8" t="s">
        <v>51</v>
      </c>
      <c r="D1754" s="8">
        <v>1</v>
      </c>
      <c r="E1754" s="8">
        <f>_xlfn.XLOOKUP(D1754,Data!$K$2:$K$9,Data!$L$2:$L$9,0,0,1)</f>
        <v>10</v>
      </c>
      <c r="F1754" s="9" t="s">
        <v>137</v>
      </c>
      <c r="G1754" s="11">
        <f>E1754/_xlfn.XLOOKUP(A1754,Data!$A$1:$A$36,Data!$B$1:$B$36,0,0,1)</f>
        <v>0.66666666666666663</v>
      </c>
      <c r="H1754" s="9" t="str">
        <f>VLOOKUP(F1754,[1]Data!F:G,2,FALSE)</f>
        <v>Europe</v>
      </c>
    </row>
    <row r="1755" spans="1:8" x14ac:dyDescent="0.2">
      <c r="A1755" s="9" t="s">
        <v>401</v>
      </c>
      <c r="B1755" s="9" t="s">
        <v>403</v>
      </c>
      <c r="C1755" s="8" t="s">
        <v>51</v>
      </c>
      <c r="D1755" s="8">
        <v>2</v>
      </c>
      <c r="E1755" s="8">
        <f>_xlfn.XLOOKUP(D1755,Data!$K$2:$K$9,Data!$L$2:$L$9,0,0,1)</f>
        <v>7</v>
      </c>
      <c r="F1755" s="9" t="s">
        <v>45</v>
      </c>
      <c r="G1755" s="11">
        <f>E1755/_xlfn.XLOOKUP(A1755,Data!$A$1:$A$36,Data!$B$1:$B$36,0,0,1)</f>
        <v>0.46666666666666667</v>
      </c>
      <c r="H1755" s="9" t="str">
        <f>VLOOKUP(F1755,[1]Data!F:G,2,FALSE)</f>
        <v>North America</v>
      </c>
    </row>
    <row r="1756" spans="1:8" x14ac:dyDescent="0.2">
      <c r="A1756" s="9" t="s">
        <v>401</v>
      </c>
      <c r="B1756" s="9" t="s">
        <v>403</v>
      </c>
      <c r="C1756" s="8" t="s">
        <v>51</v>
      </c>
      <c r="D1756" s="8">
        <v>3</v>
      </c>
      <c r="E1756" s="8">
        <f>_xlfn.XLOOKUP(D1756,Data!$K$2:$K$9,Data!$L$2:$L$9,0,0,1)</f>
        <v>5</v>
      </c>
      <c r="F1756" s="9" t="s">
        <v>17</v>
      </c>
      <c r="G1756" s="11">
        <f>E1756/_xlfn.XLOOKUP(A1756,Data!$A$1:$A$36,Data!$B$1:$B$36,0,0,1)</f>
        <v>0.33333333333333331</v>
      </c>
      <c r="H1756" s="9" t="str">
        <f>VLOOKUP(F1756,[1]Data!F:G,2,FALSE)</f>
        <v>Asia</v>
      </c>
    </row>
    <row r="1757" spans="1:8" x14ac:dyDescent="0.2">
      <c r="A1757" s="9" t="s">
        <v>401</v>
      </c>
      <c r="B1757" s="9" t="s">
        <v>403</v>
      </c>
      <c r="C1757" s="8" t="s">
        <v>51</v>
      </c>
      <c r="D1757" s="8">
        <v>4</v>
      </c>
      <c r="E1757" s="8">
        <f>_xlfn.XLOOKUP(D1757,Data!$K$2:$K$9,Data!$L$2:$L$9,0,0,1)</f>
        <v>2.5</v>
      </c>
      <c r="F1757" s="9" t="s">
        <v>144</v>
      </c>
      <c r="G1757" s="11">
        <f>E1757/_xlfn.XLOOKUP(A1757,Data!$A$1:$A$36,Data!$B$1:$B$36,0,0,1)</f>
        <v>0.16666666666666666</v>
      </c>
      <c r="H1757" s="9" t="str">
        <f>VLOOKUP(F1757,[1]Data!F:G,2,FALSE)</f>
        <v>Europe</v>
      </c>
    </row>
    <row r="1758" spans="1:8" x14ac:dyDescent="0.2">
      <c r="A1758" s="9" t="s">
        <v>401</v>
      </c>
      <c r="B1758" s="9" t="s">
        <v>403</v>
      </c>
      <c r="C1758" s="8" t="s">
        <v>51</v>
      </c>
      <c r="D1758" s="8">
        <v>5</v>
      </c>
      <c r="E1758" s="8">
        <f>_xlfn.XLOOKUP(D1758,Data!$K$2:$K$9,Data!$L$2:$L$9,0,0,1)</f>
        <v>2</v>
      </c>
      <c r="F1758" s="42" t="s">
        <v>52</v>
      </c>
      <c r="G1758" s="11">
        <f>E1758/_xlfn.XLOOKUP(A1758,Data!$A$1:$A$36,Data!$B$1:$B$36,0,0,1)</f>
        <v>0.13333333333333333</v>
      </c>
      <c r="H1758" s="9" t="str">
        <f>VLOOKUP(F1758,[1]Data!F:G,2,FALSE)</f>
        <v>Europe</v>
      </c>
    </row>
    <row r="1759" spans="1:8" x14ac:dyDescent="0.2">
      <c r="A1759" s="9" t="s">
        <v>401</v>
      </c>
      <c r="B1759" s="9" t="s">
        <v>403</v>
      </c>
      <c r="C1759" s="8" t="s">
        <v>51</v>
      </c>
      <c r="D1759" s="8">
        <v>6</v>
      </c>
      <c r="E1759" s="8">
        <f>_xlfn.XLOOKUP(D1759,Data!$K$2:$K$9,Data!$L$2:$L$9,0,0,1)</f>
        <v>1.5</v>
      </c>
      <c r="F1759" s="9" t="s">
        <v>59</v>
      </c>
      <c r="G1759" s="11">
        <f>E1759/_xlfn.XLOOKUP(A1759,Data!$A$1:$A$36,Data!$B$1:$B$36,0,0,1)</f>
        <v>0.1</v>
      </c>
      <c r="H1759" s="9" t="str">
        <f>VLOOKUP(F1759,[1]Data!F:G,2,FALSE)</f>
        <v>Europe</v>
      </c>
    </row>
    <row r="1760" spans="1:8" x14ac:dyDescent="0.2">
      <c r="A1760" s="9" t="s">
        <v>401</v>
      </c>
      <c r="B1760" s="9" t="s">
        <v>403</v>
      </c>
      <c r="C1760" s="8" t="s">
        <v>51</v>
      </c>
      <c r="D1760" s="8">
        <v>7</v>
      </c>
      <c r="E1760" s="8">
        <f>_xlfn.XLOOKUP(D1760,Data!$K$2:$K$9,Data!$L$2:$L$9,0,0,1)</f>
        <v>1</v>
      </c>
      <c r="F1760" s="9" t="s">
        <v>37</v>
      </c>
      <c r="G1760" s="11">
        <f>E1760/_xlfn.XLOOKUP(A1760,Data!$A$1:$A$36,Data!$B$1:$B$36,0,0,1)</f>
        <v>6.6666666666666666E-2</v>
      </c>
      <c r="H1760" s="9" t="str">
        <f>VLOOKUP(F1760,[1]Data!F:G,2,FALSE)</f>
        <v>Asia</v>
      </c>
    </row>
    <row r="1761" spans="1:8" x14ac:dyDescent="0.2">
      <c r="A1761" s="9" t="s">
        <v>401</v>
      </c>
      <c r="B1761" s="9" t="s">
        <v>403</v>
      </c>
      <c r="C1761" s="8" t="s">
        <v>51</v>
      </c>
      <c r="D1761" s="8">
        <v>8</v>
      </c>
      <c r="E1761" s="8">
        <f>_xlfn.XLOOKUP(D1761,Data!$K$2:$K$9,Data!$L$2:$L$9,0,0,1)</f>
        <v>0.5</v>
      </c>
      <c r="F1761" s="9" t="s">
        <v>54</v>
      </c>
      <c r="G1761" s="11">
        <f>E1761/_xlfn.XLOOKUP(A1761,Data!$A$1:$A$36,Data!$B$1:$B$36,0,0,1)</f>
        <v>3.3333333333333333E-2</v>
      </c>
      <c r="H1761" s="9" t="str">
        <f>VLOOKUP(F1761,[1]Data!F:G,2,FALSE)</f>
        <v>Europe</v>
      </c>
    </row>
    <row r="1762" spans="1:8" x14ac:dyDescent="0.2">
      <c r="A1762" s="9" t="s">
        <v>401</v>
      </c>
      <c r="B1762" s="9" t="s">
        <v>404</v>
      </c>
      <c r="C1762" s="8" t="s">
        <v>51</v>
      </c>
      <c r="D1762" s="8">
        <v>1</v>
      </c>
      <c r="E1762" s="8">
        <f>_xlfn.XLOOKUP(D1762,Data!$K$2:$K$9,Data!$L$2:$L$9,0,0,1)</f>
        <v>10</v>
      </c>
      <c r="F1762" s="9" t="s">
        <v>41</v>
      </c>
      <c r="G1762" s="11">
        <f>E1762/_xlfn.XLOOKUP(A1762,Data!$A$1:$A$36,Data!$B$1:$B$36,0,0,1)</f>
        <v>0.66666666666666663</v>
      </c>
      <c r="H1762" s="9" t="str">
        <f>VLOOKUP(F1762,[1]Data!F:G,2,FALSE)</f>
        <v>Asia</v>
      </c>
    </row>
    <row r="1763" spans="1:8" x14ac:dyDescent="0.2">
      <c r="A1763" s="9" t="s">
        <v>401</v>
      </c>
      <c r="B1763" s="9" t="s">
        <v>404</v>
      </c>
      <c r="C1763" s="8" t="s">
        <v>51</v>
      </c>
      <c r="D1763" s="8">
        <v>2</v>
      </c>
      <c r="E1763" s="8">
        <f>_xlfn.XLOOKUP(D1763,Data!$K$2:$K$9,Data!$L$2:$L$9,0,0,1)</f>
        <v>7</v>
      </c>
      <c r="F1763" s="9" t="s">
        <v>41</v>
      </c>
      <c r="G1763" s="11">
        <f>E1763/_xlfn.XLOOKUP(A1763,Data!$A$1:$A$36,Data!$B$1:$B$36,0,0,1)</f>
        <v>0.46666666666666667</v>
      </c>
      <c r="H1763" s="9" t="str">
        <f>VLOOKUP(F1763,[1]Data!F:G,2,FALSE)</f>
        <v>Asia</v>
      </c>
    </row>
    <row r="1764" spans="1:8" x14ac:dyDescent="0.2">
      <c r="A1764" s="9" t="s">
        <v>401</v>
      </c>
      <c r="B1764" s="9" t="s">
        <v>404</v>
      </c>
      <c r="C1764" s="8" t="s">
        <v>51</v>
      </c>
      <c r="D1764" s="8">
        <v>3</v>
      </c>
      <c r="E1764" s="8">
        <f>_xlfn.XLOOKUP(D1764,Data!$K$2:$K$9,Data!$L$2:$L$9,0,0,1)</f>
        <v>5</v>
      </c>
      <c r="F1764" s="9" t="s">
        <v>28</v>
      </c>
      <c r="G1764" s="11">
        <f>E1764/_xlfn.XLOOKUP(A1764,Data!$A$1:$A$36,Data!$B$1:$B$36,0,0,1)</f>
        <v>0.33333333333333331</v>
      </c>
      <c r="H1764" s="9" t="str">
        <f>VLOOKUP(F1764,[1]Data!F:G,2,FALSE)</f>
        <v>Asia</v>
      </c>
    </row>
    <row r="1765" spans="1:8" x14ac:dyDescent="0.2">
      <c r="A1765" s="9" t="s">
        <v>401</v>
      </c>
      <c r="B1765" s="9" t="s">
        <v>404</v>
      </c>
      <c r="C1765" s="8" t="s">
        <v>51</v>
      </c>
      <c r="D1765" s="8">
        <v>4</v>
      </c>
      <c r="E1765" s="8">
        <f>_xlfn.XLOOKUP(D1765,Data!$K$2:$K$9,Data!$L$2:$L$9,0,0,1)</f>
        <v>2.5</v>
      </c>
      <c r="F1765" s="9" t="s">
        <v>47</v>
      </c>
      <c r="G1765" s="11">
        <f>E1765/_xlfn.XLOOKUP(A1765,Data!$A$1:$A$36,Data!$B$1:$B$36,0,0,1)</f>
        <v>0.16666666666666666</v>
      </c>
      <c r="H1765" s="9" t="str">
        <f>VLOOKUP(F1765,[1]Data!F:G,2,FALSE)</f>
        <v>Asia</v>
      </c>
    </row>
    <row r="1766" spans="1:8" x14ac:dyDescent="0.2">
      <c r="A1766" s="9" t="s">
        <v>401</v>
      </c>
      <c r="B1766" s="9" t="s">
        <v>404</v>
      </c>
      <c r="C1766" s="8" t="s">
        <v>51</v>
      </c>
      <c r="D1766" s="8">
        <v>5</v>
      </c>
      <c r="E1766" s="8">
        <f>_xlfn.XLOOKUP(D1766,Data!$K$2:$K$9,Data!$L$2:$L$9,0,0,1)</f>
        <v>2</v>
      </c>
      <c r="F1766" s="9" t="s">
        <v>17</v>
      </c>
      <c r="G1766" s="11">
        <f>E1766/_xlfn.XLOOKUP(A1766,Data!$A$1:$A$36,Data!$B$1:$B$36,0,0,1)</f>
        <v>0.13333333333333333</v>
      </c>
      <c r="H1766" s="9" t="str">
        <f>VLOOKUP(F1766,[1]Data!F:G,2,FALSE)</f>
        <v>Asia</v>
      </c>
    </row>
    <row r="1767" spans="1:8" x14ac:dyDescent="0.2">
      <c r="A1767" s="9" t="s">
        <v>401</v>
      </c>
      <c r="B1767" s="9" t="s">
        <v>404</v>
      </c>
      <c r="C1767" s="8" t="s">
        <v>51</v>
      </c>
      <c r="D1767" s="8">
        <v>6</v>
      </c>
      <c r="E1767" s="8">
        <f>_xlfn.XLOOKUP(D1767,Data!$K$2:$K$9,Data!$L$2:$L$9,0,0,1)</f>
        <v>1.5</v>
      </c>
      <c r="F1767" s="9" t="s">
        <v>17</v>
      </c>
      <c r="G1767" s="11">
        <f>E1767/_xlfn.XLOOKUP(A1767,Data!$A$1:$A$36,Data!$B$1:$B$36,0,0,1)</f>
        <v>0.1</v>
      </c>
      <c r="H1767" s="9" t="str">
        <f>VLOOKUP(F1767,[1]Data!F:G,2,FALSE)</f>
        <v>Asia</v>
      </c>
    </row>
    <row r="1768" spans="1:8" x14ac:dyDescent="0.2">
      <c r="A1768" s="9" t="s">
        <v>401</v>
      </c>
      <c r="B1768" s="9" t="s">
        <v>404</v>
      </c>
      <c r="C1768" s="8" t="s">
        <v>51</v>
      </c>
      <c r="D1768" s="8">
        <v>7</v>
      </c>
      <c r="E1768" s="8">
        <f>_xlfn.XLOOKUP(D1768,Data!$K$2:$K$9,Data!$L$2:$L$9,0,0,1)</f>
        <v>1</v>
      </c>
      <c r="F1768" s="9" t="s">
        <v>43</v>
      </c>
      <c r="G1768" s="11">
        <f>E1768/_xlfn.XLOOKUP(A1768,Data!$A$1:$A$36,Data!$B$1:$B$36,0,0,1)</f>
        <v>6.6666666666666666E-2</v>
      </c>
      <c r="H1768" s="9" t="str">
        <f>VLOOKUP(F1768,[1]Data!F:G,2,FALSE)</f>
        <v>Europe</v>
      </c>
    </row>
    <row r="1769" spans="1:8" x14ac:dyDescent="0.2">
      <c r="A1769" s="9" t="s">
        <v>401</v>
      </c>
      <c r="B1769" s="9" t="s">
        <v>404</v>
      </c>
      <c r="C1769" s="8" t="s">
        <v>51</v>
      </c>
      <c r="D1769" s="8">
        <v>8</v>
      </c>
      <c r="E1769" s="8">
        <f>_xlfn.XLOOKUP(D1769,Data!$K$2:$K$9,Data!$L$2:$L$9,0,0,1)</f>
        <v>0.5</v>
      </c>
      <c r="F1769" s="9" t="s">
        <v>143</v>
      </c>
      <c r="G1769" s="11">
        <f>E1769/_xlfn.XLOOKUP(A1769,Data!$A$1:$A$36,Data!$B$1:$B$36,0,0,1)</f>
        <v>3.3333333333333333E-2</v>
      </c>
      <c r="H1769" s="9" t="str">
        <f>VLOOKUP(F1769,[1]Data!F:G,2,FALSE)</f>
        <v>Europe</v>
      </c>
    </row>
    <row r="1770" spans="1:8" x14ac:dyDescent="0.2">
      <c r="A1770" s="9" t="s">
        <v>401</v>
      </c>
      <c r="B1770" s="9" t="s">
        <v>409</v>
      </c>
      <c r="C1770" s="8" t="s">
        <v>51</v>
      </c>
      <c r="D1770" s="8">
        <v>1</v>
      </c>
      <c r="E1770" s="8">
        <f>_xlfn.XLOOKUP(D1770,Data!$K$2:$K$9,Data!$L$2:$L$9,0,0,1)</f>
        <v>10</v>
      </c>
      <c r="F1770" s="9" t="s">
        <v>41</v>
      </c>
      <c r="G1770" s="11">
        <f>E1770/_xlfn.XLOOKUP(A1770,Data!$A$1:$A$36,Data!$B$1:$B$36,0,0,1)</f>
        <v>0.66666666666666663</v>
      </c>
      <c r="H1770" s="9" t="str">
        <f>VLOOKUP(F1770,[1]Data!F:G,2,FALSE)</f>
        <v>Asia</v>
      </c>
    </row>
    <row r="1771" spans="1:8" x14ac:dyDescent="0.2">
      <c r="A1771" s="9" t="s">
        <v>401</v>
      </c>
      <c r="B1771" s="9" t="s">
        <v>409</v>
      </c>
      <c r="C1771" s="8" t="s">
        <v>51</v>
      </c>
      <c r="D1771" s="8">
        <v>2</v>
      </c>
      <c r="E1771" s="8">
        <f>_xlfn.XLOOKUP(D1771,Data!$K$2:$K$9,Data!$L$2:$L$9,0,0,1)</f>
        <v>7</v>
      </c>
      <c r="F1771" s="9" t="s">
        <v>25</v>
      </c>
      <c r="G1771" s="11">
        <f>E1771/_xlfn.XLOOKUP(A1771,Data!$A$1:$A$36,Data!$B$1:$B$36,0,0,1)</f>
        <v>0.46666666666666667</v>
      </c>
      <c r="H1771" s="9" t="str">
        <f>VLOOKUP(F1771,[1]Data!F:G,2,FALSE)</f>
        <v>Europe</v>
      </c>
    </row>
    <row r="1772" spans="1:8" x14ac:dyDescent="0.2">
      <c r="A1772" s="9" t="s">
        <v>401</v>
      </c>
      <c r="B1772" s="9" t="s">
        <v>409</v>
      </c>
      <c r="C1772" s="8" t="s">
        <v>51</v>
      </c>
      <c r="D1772" s="8">
        <v>3</v>
      </c>
      <c r="E1772" s="8">
        <f>_xlfn.XLOOKUP(D1772,Data!$K$2:$K$9,Data!$L$2:$L$9,0,0,1)</f>
        <v>5</v>
      </c>
      <c r="F1772" s="9" t="s">
        <v>143</v>
      </c>
      <c r="G1772" s="11">
        <f>E1772/_xlfn.XLOOKUP(A1772,Data!$A$1:$A$36,Data!$B$1:$B$36,0,0,1)</f>
        <v>0.33333333333333331</v>
      </c>
      <c r="H1772" s="9" t="str">
        <f>VLOOKUP(F1772,[1]Data!F:G,2,FALSE)</f>
        <v>Europe</v>
      </c>
    </row>
    <row r="1773" spans="1:8" x14ac:dyDescent="0.2">
      <c r="A1773" s="9" t="s">
        <v>401</v>
      </c>
      <c r="B1773" s="9" t="s">
        <v>409</v>
      </c>
      <c r="C1773" s="8" t="s">
        <v>51</v>
      </c>
      <c r="D1773" s="8">
        <v>4</v>
      </c>
      <c r="E1773" s="8">
        <f>_xlfn.XLOOKUP(D1773,Data!$K$2:$K$9,Data!$L$2:$L$9,0,0,1)</f>
        <v>2.5</v>
      </c>
      <c r="F1773" s="9" t="s">
        <v>28</v>
      </c>
      <c r="G1773" s="11">
        <f>E1773/_xlfn.XLOOKUP(A1773,Data!$A$1:$A$36,Data!$B$1:$B$36,0,0,1)</f>
        <v>0.16666666666666666</v>
      </c>
      <c r="H1773" s="9" t="str">
        <f>VLOOKUP(F1773,[1]Data!F:G,2,FALSE)</f>
        <v>Asia</v>
      </c>
    </row>
    <row r="1774" spans="1:8" x14ac:dyDescent="0.2">
      <c r="A1774" s="9" t="s">
        <v>401</v>
      </c>
      <c r="B1774" s="9" t="s">
        <v>409</v>
      </c>
      <c r="C1774" s="8" t="s">
        <v>51</v>
      </c>
      <c r="D1774" s="8">
        <v>5</v>
      </c>
      <c r="E1774" s="8">
        <f>_xlfn.XLOOKUP(D1774,Data!$K$2:$K$9,Data!$L$2:$L$9,0,0,1)</f>
        <v>2</v>
      </c>
      <c r="F1774" s="9" t="s">
        <v>17</v>
      </c>
      <c r="G1774" s="11">
        <f>E1774/_xlfn.XLOOKUP(A1774,Data!$A$1:$A$36,Data!$B$1:$B$36,0,0,1)</f>
        <v>0.13333333333333333</v>
      </c>
      <c r="H1774" s="9" t="str">
        <f>VLOOKUP(F1774,[1]Data!F:G,2,FALSE)</f>
        <v>Asia</v>
      </c>
    </row>
    <row r="1775" spans="1:8" x14ac:dyDescent="0.2">
      <c r="A1775" s="9" t="s">
        <v>401</v>
      </c>
      <c r="B1775" s="9" t="s">
        <v>409</v>
      </c>
      <c r="C1775" s="8" t="s">
        <v>51</v>
      </c>
      <c r="D1775" s="8">
        <v>6</v>
      </c>
      <c r="E1775" s="8">
        <f>_xlfn.XLOOKUP(D1775,Data!$K$2:$K$9,Data!$L$2:$L$9,0,0,1)</f>
        <v>1.5</v>
      </c>
      <c r="F1775" s="9" t="s">
        <v>57</v>
      </c>
      <c r="G1775" s="11">
        <f>E1775/_xlfn.XLOOKUP(A1775,Data!$A$1:$A$36,Data!$B$1:$B$36,0,0,1)</f>
        <v>0.1</v>
      </c>
      <c r="H1775" s="9" t="str">
        <f>VLOOKUP(F1775,[1]Data!F:G,2,FALSE)</f>
        <v>Asia</v>
      </c>
    </row>
    <row r="1776" spans="1:8" x14ac:dyDescent="0.2">
      <c r="A1776" s="9" t="s">
        <v>401</v>
      </c>
      <c r="B1776" s="9" t="s">
        <v>409</v>
      </c>
      <c r="C1776" s="8" t="s">
        <v>51</v>
      </c>
      <c r="D1776" s="8">
        <v>7</v>
      </c>
      <c r="E1776" s="8">
        <f>_xlfn.XLOOKUP(D1776,Data!$K$2:$K$9,Data!$L$2:$L$9,0,0,1)</f>
        <v>1</v>
      </c>
      <c r="F1776" s="9" t="s">
        <v>47</v>
      </c>
      <c r="G1776" s="11">
        <f>E1776/_xlfn.XLOOKUP(A1776,Data!$A$1:$A$36,Data!$B$1:$B$36,0,0,1)</f>
        <v>6.6666666666666666E-2</v>
      </c>
      <c r="H1776" s="9" t="str">
        <f>VLOOKUP(F1776,[1]Data!F:G,2,FALSE)</f>
        <v>Asia</v>
      </c>
    </row>
    <row r="1777" spans="1:8" x14ac:dyDescent="0.2">
      <c r="A1777" s="9" t="s">
        <v>401</v>
      </c>
      <c r="B1777" s="9" t="s">
        <v>409</v>
      </c>
      <c r="C1777" s="8" t="s">
        <v>51</v>
      </c>
      <c r="D1777" s="8">
        <v>8</v>
      </c>
      <c r="E1777" s="8">
        <f>_xlfn.XLOOKUP(D1777,Data!$K$2:$K$9,Data!$L$2:$L$9,0,0,1)</f>
        <v>0.5</v>
      </c>
      <c r="F1777" s="9" t="s">
        <v>45</v>
      </c>
      <c r="G1777" s="11">
        <f>E1777/_xlfn.XLOOKUP(A1777,Data!$A$1:$A$36,Data!$B$1:$B$36,0,0,1)</f>
        <v>3.3333333333333333E-2</v>
      </c>
      <c r="H1777" s="9" t="str">
        <f>VLOOKUP(F1777,[1]Data!F:G,2,FALSE)</f>
        <v>North America</v>
      </c>
    </row>
    <row r="1778" spans="1:8" x14ac:dyDescent="0.2">
      <c r="A1778" s="9" t="s">
        <v>401</v>
      </c>
      <c r="B1778" s="9" t="s">
        <v>406</v>
      </c>
      <c r="C1778" s="8" t="s">
        <v>51</v>
      </c>
      <c r="D1778" s="8">
        <v>1</v>
      </c>
      <c r="E1778" s="8">
        <f>_xlfn.XLOOKUP(D1778,Data!$K$2:$K$9,Data!$L$2:$L$9,0,0,1)</f>
        <v>10</v>
      </c>
      <c r="F1778" s="9" t="s">
        <v>170</v>
      </c>
      <c r="G1778" s="11">
        <f>E1778/_xlfn.XLOOKUP(A1778,Data!$A$1:$A$36,Data!$B$1:$B$36,0,0,1)</f>
        <v>0.66666666666666663</v>
      </c>
      <c r="H1778" s="9" t="str">
        <f>VLOOKUP(F1778,[1]Data!F:G,2,FALSE)</f>
        <v>North America</v>
      </c>
    </row>
    <row r="1779" spans="1:8" x14ac:dyDescent="0.2">
      <c r="A1779" s="9" t="s">
        <v>401</v>
      </c>
      <c r="B1779" s="9" t="s">
        <v>406</v>
      </c>
      <c r="C1779" s="8" t="s">
        <v>51</v>
      </c>
      <c r="D1779" s="8">
        <v>2</v>
      </c>
      <c r="E1779" s="8">
        <f>_xlfn.XLOOKUP(D1779,Data!$K$2:$K$9,Data!$L$2:$L$9,0,0,1)</f>
        <v>7</v>
      </c>
      <c r="F1779" s="9" t="s">
        <v>31</v>
      </c>
      <c r="G1779" s="11">
        <f>E1779/_xlfn.XLOOKUP(A1779,Data!$A$1:$A$36,Data!$B$1:$B$36,0,0,1)</f>
        <v>0.46666666666666667</v>
      </c>
      <c r="H1779" s="9" t="str">
        <f>VLOOKUP(F1779,[1]Data!F:G,2,FALSE)</f>
        <v>Europe</v>
      </c>
    </row>
    <row r="1780" spans="1:8" x14ac:dyDescent="0.2">
      <c r="A1780" s="9" t="s">
        <v>401</v>
      </c>
      <c r="B1780" s="9" t="s">
        <v>406</v>
      </c>
      <c r="C1780" s="8" t="s">
        <v>51</v>
      </c>
      <c r="D1780" s="8">
        <v>3</v>
      </c>
      <c r="E1780" s="8">
        <f>_xlfn.XLOOKUP(D1780,Data!$K$2:$K$9,Data!$L$2:$L$9,0,0,1)</f>
        <v>5</v>
      </c>
      <c r="F1780" s="9" t="s">
        <v>10</v>
      </c>
      <c r="G1780" s="11">
        <f>E1780/_xlfn.XLOOKUP(A1780,Data!$A$1:$A$36,Data!$B$1:$B$36,0,0,1)</f>
        <v>0.33333333333333331</v>
      </c>
      <c r="H1780" s="9" t="str">
        <f>VLOOKUP(F1780,[1]Data!F:G,2,FALSE)</f>
        <v>Oceania</v>
      </c>
    </row>
    <row r="1781" spans="1:8" x14ac:dyDescent="0.2">
      <c r="A1781" s="9" t="s">
        <v>401</v>
      </c>
      <c r="B1781" s="9" t="s">
        <v>406</v>
      </c>
      <c r="C1781" s="8" t="s">
        <v>51</v>
      </c>
      <c r="D1781" s="8">
        <v>4</v>
      </c>
      <c r="E1781" s="8">
        <f>_xlfn.XLOOKUP(D1781,Data!$K$2:$K$9,Data!$L$2:$L$9,0,0,1)</f>
        <v>2.5</v>
      </c>
      <c r="F1781" s="9" t="s">
        <v>42</v>
      </c>
      <c r="G1781" s="11">
        <f>E1781/_xlfn.XLOOKUP(A1781,Data!$A$1:$A$36,Data!$B$1:$B$36,0,0,1)</f>
        <v>0.16666666666666666</v>
      </c>
      <c r="H1781" s="9" t="str">
        <f>VLOOKUP(F1781,[1]Data!F:G,2,FALSE)</f>
        <v>Europe</v>
      </c>
    </row>
    <row r="1782" spans="1:8" x14ac:dyDescent="0.2">
      <c r="A1782" s="9" t="s">
        <v>401</v>
      </c>
      <c r="B1782" s="9" t="s">
        <v>406</v>
      </c>
      <c r="C1782" s="8" t="s">
        <v>51</v>
      </c>
      <c r="D1782" s="8">
        <v>5</v>
      </c>
      <c r="E1782" s="8">
        <f>_xlfn.XLOOKUP(D1782,Data!$K$2:$K$9,Data!$L$2:$L$9,0,0,1)</f>
        <v>2</v>
      </c>
      <c r="F1782" s="9" t="s">
        <v>42</v>
      </c>
      <c r="G1782" s="11">
        <f>E1782/_xlfn.XLOOKUP(A1782,Data!$A$1:$A$36,Data!$B$1:$B$36,0,0,1)</f>
        <v>0.13333333333333333</v>
      </c>
      <c r="H1782" s="9" t="str">
        <f>VLOOKUP(F1782,[1]Data!F:G,2,FALSE)</f>
        <v>Europe</v>
      </c>
    </row>
    <row r="1783" spans="1:8" x14ac:dyDescent="0.2">
      <c r="A1783" s="9" t="s">
        <v>401</v>
      </c>
      <c r="B1783" s="9" t="s">
        <v>406</v>
      </c>
      <c r="C1783" s="8" t="s">
        <v>51</v>
      </c>
      <c r="D1783" s="8">
        <v>6</v>
      </c>
      <c r="E1783" s="8">
        <f>_xlfn.XLOOKUP(D1783,Data!$K$2:$K$9,Data!$L$2:$L$9,0,0,1)</f>
        <v>1.5</v>
      </c>
      <c r="F1783" s="9" t="s">
        <v>17</v>
      </c>
      <c r="G1783" s="11">
        <f>E1783/_xlfn.XLOOKUP(A1783,Data!$A$1:$A$36,Data!$B$1:$B$36,0,0,1)</f>
        <v>0.1</v>
      </c>
      <c r="H1783" s="9" t="str">
        <f>VLOOKUP(F1783,[1]Data!F:G,2,FALSE)</f>
        <v>Asia</v>
      </c>
    </row>
    <row r="1784" spans="1:8" x14ac:dyDescent="0.2">
      <c r="A1784" s="9" t="s">
        <v>401</v>
      </c>
      <c r="B1784" s="9" t="s">
        <v>406</v>
      </c>
      <c r="C1784" s="8" t="s">
        <v>51</v>
      </c>
      <c r="D1784" s="8">
        <v>7</v>
      </c>
      <c r="E1784" s="8">
        <f>_xlfn.XLOOKUP(D1784,Data!$K$2:$K$9,Data!$L$2:$L$9,0,0,1)</f>
        <v>1</v>
      </c>
      <c r="F1784" s="9" t="s">
        <v>17</v>
      </c>
      <c r="G1784" s="11">
        <f>E1784/_xlfn.XLOOKUP(A1784,Data!$A$1:$A$36,Data!$B$1:$B$36,0,0,1)</f>
        <v>6.6666666666666666E-2</v>
      </c>
      <c r="H1784" s="9" t="str">
        <f>VLOOKUP(F1784,[1]Data!F:G,2,FALSE)</f>
        <v>Asia</v>
      </c>
    </row>
    <row r="1785" spans="1:8" x14ac:dyDescent="0.2">
      <c r="A1785" s="9" t="s">
        <v>401</v>
      </c>
      <c r="B1785" s="9" t="s">
        <v>406</v>
      </c>
      <c r="C1785" s="8" t="s">
        <v>51</v>
      </c>
      <c r="D1785" s="8">
        <v>8</v>
      </c>
      <c r="E1785" s="8">
        <f>_xlfn.XLOOKUP(D1785,Data!$K$2:$K$9,Data!$L$2:$L$9,0,0,1)</f>
        <v>0.5</v>
      </c>
      <c r="F1785" s="9" t="s">
        <v>145</v>
      </c>
      <c r="G1785" s="11">
        <f>E1785/_xlfn.XLOOKUP(A1785,Data!$A$1:$A$36,Data!$B$1:$B$36,0,0,1)</f>
        <v>3.3333333333333333E-2</v>
      </c>
      <c r="H1785" s="9" t="str">
        <f>VLOOKUP(F1785,[1]Data!F:G,2,FALSE)</f>
        <v>Europe</v>
      </c>
    </row>
    <row r="1786" spans="1:8" x14ac:dyDescent="0.2">
      <c r="A1786" s="9" t="s">
        <v>401</v>
      </c>
      <c r="B1786" s="9" t="s">
        <v>407</v>
      </c>
      <c r="C1786" s="8" t="s">
        <v>51</v>
      </c>
      <c r="D1786" s="8">
        <v>1</v>
      </c>
      <c r="E1786" s="8">
        <f>_xlfn.XLOOKUP(D1786,Data!$K$2:$K$9,Data!$L$2:$L$9,0,0,1)</f>
        <v>10</v>
      </c>
      <c r="F1786" s="9" t="s">
        <v>16</v>
      </c>
      <c r="G1786" s="11">
        <f>E1786/_xlfn.XLOOKUP(A1786,Data!$A$1:$A$36,Data!$B$1:$B$36,0,0,1)</f>
        <v>0.66666666666666663</v>
      </c>
      <c r="H1786" s="9" t="str">
        <f>VLOOKUP(F1786,[1]Data!F:G,2,FALSE)</f>
        <v>South America</v>
      </c>
    </row>
    <row r="1787" spans="1:8" x14ac:dyDescent="0.2">
      <c r="A1787" s="9" t="s">
        <v>401</v>
      </c>
      <c r="B1787" s="9" t="s">
        <v>407</v>
      </c>
      <c r="C1787" s="8" t="s">
        <v>51</v>
      </c>
      <c r="D1787" s="8">
        <v>2</v>
      </c>
      <c r="E1787" s="8">
        <f>_xlfn.XLOOKUP(D1787,Data!$K$2:$K$9,Data!$L$2:$L$9,0,0,1)</f>
        <v>7</v>
      </c>
      <c r="F1787" s="9" t="s">
        <v>27</v>
      </c>
      <c r="G1787" s="11">
        <f>E1787/_xlfn.XLOOKUP(A1787,Data!$A$1:$A$36,Data!$B$1:$B$36,0,0,1)</f>
        <v>0.46666666666666667</v>
      </c>
      <c r="H1787" s="9" t="str">
        <f>VLOOKUP(F1787,[1]Data!F:G,2,FALSE)</f>
        <v>Europe</v>
      </c>
    </row>
    <row r="1788" spans="1:8" x14ac:dyDescent="0.2">
      <c r="A1788" s="9" t="s">
        <v>401</v>
      </c>
      <c r="B1788" s="9" t="s">
        <v>407</v>
      </c>
      <c r="C1788" s="8" t="s">
        <v>51</v>
      </c>
      <c r="D1788" s="8">
        <v>3</v>
      </c>
      <c r="E1788" s="8">
        <f>_xlfn.XLOOKUP(D1788,Data!$K$2:$K$9,Data!$L$2:$L$9,0,0,1)</f>
        <v>5</v>
      </c>
      <c r="F1788" s="9" t="s">
        <v>45</v>
      </c>
      <c r="G1788" s="11">
        <f>E1788/_xlfn.XLOOKUP(A1788,Data!$A$1:$A$36,Data!$B$1:$B$36,0,0,1)</f>
        <v>0.33333333333333331</v>
      </c>
      <c r="H1788" s="9" t="str">
        <f>VLOOKUP(F1788,[1]Data!F:G,2,FALSE)</f>
        <v>North America</v>
      </c>
    </row>
    <row r="1789" spans="1:8" x14ac:dyDescent="0.2">
      <c r="A1789" s="9" t="s">
        <v>401</v>
      </c>
      <c r="B1789" s="9" t="s">
        <v>407</v>
      </c>
      <c r="C1789" s="8" t="s">
        <v>51</v>
      </c>
      <c r="D1789" s="8">
        <v>4</v>
      </c>
      <c r="E1789" s="8">
        <f>_xlfn.XLOOKUP(D1789,Data!$K$2:$K$9,Data!$L$2:$L$9,0,0,1)</f>
        <v>2.5</v>
      </c>
      <c r="F1789" s="9" t="s">
        <v>63</v>
      </c>
      <c r="G1789" s="11">
        <f>E1789/_xlfn.XLOOKUP(A1789,Data!$A$1:$A$36,Data!$B$1:$B$36,0,0,1)</f>
        <v>0.16666666666666666</v>
      </c>
      <c r="H1789" s="9" t="str">
        <f>VLOOKUP(F1789,[1]Data!F:G,2,FALSE)</f>
        <v>Europe</v>
      </c>
    </row>
    <row r="1790" spans="1:8" x14ac:dyDescent="0.2">
      <c r="A1790" s="9" t="s">
        <v>401</v>
      </c>
      <c r="B1790" s="9" t="s">
        <v>407</v>
      </c>
      <c r="C1790" s="8" t="s">
        <v>51</v>
      </c>
      <c r="D1790" s="8">
        <v>5</v>
      </c>
      <c r="E1790" s="8">
        <f>_xlfn.XLOOKUP(D1790,Data!$K$2:$K$9,Data!$L$2:$L$9,0,0,1)</f>
        <v>2</v>
      </c>
      <c r="F1790" s="9" t="s">
        <v>70</v>
      </c>
      <c r="G1790" s="11">
        <f>E1790/_xlfn.XLOOKUP(A1790,Data!$A$1:$A$36,Data!$B$1:$B$36,0,0,1)</f>
        <v>0.13333333333333333</v>
      </c>
      <c r="H1790" s="9" t="str">
        <f>VLOOKUP(F1790,[1]Data!F:G,2,FALSE)</f>
        <v>Europe</v>
      </c>
    </row>
    <row r="1791" spans="1:8" x14ac:dyDescent="0.2">
      <c r="A1791" s="9" t="s">
        <v>401</v>
      </c>
      <c r="B1791" s="9" t="s">
        <v>407</v>
      </c>
      <c r="C1791" s="8" t="s">
        <v>51</v>
      </c>
      <c r="D1791" s="8">
        <v>6</v>
      </c>
      <c r="E1791" s="8">
        <f>_xlfn.XLOOKUP(D1791,Data!$K$2:$K$9,Data!$L$2:$L$9,0,0,1)</f>
        <v>1.5</v>
      </c>
      <c r="F1791" s="9" t="s">
        <v>63</v>
      </c>
      <c r="G1791" s="11">
        <f>E1791/_xlfn.XLOOKUP(A1791,Data!$A$1:$A$36,Data!$B$1:$B$36,0,0,1)</f>
        <v>0.1</v>
      </c>
      <c r="H1791" s="9" t="str">
        <f>VLOOKUP(F1791,[1]Data!F:G,2,FALSE)</f>
        <v>Europe</v>
      </c>
    </row>
    <row r="1792" spans="1:8" x14ac:dyDescent="0.2">
      <c r="A1792" s="9" t="s">
        <v>401</v>
      </c>
      <c r="B1792" s="9" t="s">
        <v>407</v>
      </c>
      <c r="C1792" s="8" t="s">
        <v>51</v>
      </c>
      <c r="D1792" s="8">
        <v>7</v>
      </c>
      <c r="E1792" s="8">
        <f>_xlfn.XLOOKUP(D1792,Data!$K$2:$K$9,Data!$L$2:$L$9,0,0,1)</f>
        <v>1</v>
      </c>
      <c r="F1792" s="9" t="s">
        <v>35</v>
      </c>
      <c r="G1792" s="11">
        <f>E1792/_xlfn.XLOOKUP(A1792,Data!$A$1:$A$36,Data!$B$1:$B$36,0,0,1)</f>
        <v>6.6666666666666666E-2</v>
      </c>
      <c r="H1792" s="9" t="str">
        <f>VLOOKUP(F1792,[1]Data!F:G,2,FALSE)</f>
        <v>North America</v>
      </c>
    </row>
    <row r="1793" spans="1:8" x14ac:dyDescent="0.2">
      <c r="A1793" s="9" t="s">
        <v>401</v>
      </c>
      <c r="B1793" s="9" t="s">
        <v>407</v>
      </c>
      <c r="C1793" s="8" t="s">
        <v>51</v>
      </c>
      <c r="D1793" s="8">
        <v>8</v>
      </c>
      <c r="E1793" s="8">
        <f>_xlfn.XLOOKUP(D1793,Data!$K$2:$K$9,Data!$L$2:$L$9,0,0,1)</f>
        <v>0.5</v>
      </c>
      <c r="F1793" s="9" t="s">
        <v>26</v>
      </c>
      <c r="G1793" s="11">
        <f>E1793/_xlfn.XLOOKUP(A1793,Data!$A$1:$A$36,Data!$B$1:$B$36,0,0,1)</f>
        <v>3.3333333333333333E-2</v>
      </c>
      <c r="H1793" s="9" t="str">
        <f>VLOOKUP(F1793,[1]Data!F:G,2,FALSE)</f>
        <v>Europe</v>
      </c>
    </row>
    <row r="1794" spans="1:8" x14ac:dyDescent="0.2">
      <c r="A1794" s="9" t="s">
        <v>401</v>
      </c>
      <c r="B1794" s="9" t="s">
        <v>410</v>
      </c>
      <c r="C1794" s="8" t="s">
        <v>67</v>
      </c>
      <c r="D1794" s="8">
        <v>1</v>
      </c>
      <c r="E1794" s="8">
        <f>_xlfn.XLOOKUP(D1794,Data!$K$2:$K$9,Data!$L$2:$L$9,0,0,1)</f>
        <v>10</v>
      </c>
      <c r="F1794" s="9" t="s">
        <v>17</v>
      </c>
      <c r="G1794" s="11">
        <f>E1794/_xlfn.XLOOKUP(A1794,Data!$A$1:$A$36,Data!$B$1:$B$36,0,0,1)</f>
        <v>0.66666666666666663</v>
      </c>
      <c r="H1794" s="9" t="str">
        <f>VLOOKUP(F1794,[1]Data!F:G,2,FALSE)</f>
        <v>Asia</v>
      </c>
    </row>
    <row r="1795" spans="1:8" x14ac:dyDescent="0.2">
      <c r="A1795" s="9" t="s">
        <v>401</v>
      </c>
      <c r="B1795" s="9" t="s">
        <v>410</v>
      </c>
      <c r="C1795" s="8" t="s">
        <v>67</v>
      </c>
      <c r="D1795" s="8">
        <v>2</v>
      </c>
      <c r="E1795" s="8">
        <f>_xlfn.XLOOKUP(D1795,Data!$K$2:$K$9,Data!$L$2:$L$9,0,0,1)</f>
        <v>7</v>
      </c>
      <c r="F1795" s="9" t="s">
        <v>41</v>
      </c>
      <c r="G1795" s="11">
        <f>E1795/_xlfn.XLOOKUP(A1795,Data!$A$1:$A$36,Data!$B$1:$B$36,0,0,1)</f>
        <v>0.46666666666666667</v>
      </c>
      <c r="H1795" s="9" t="str">
        <f>VLOOKUP(F1795,[1]Data!F:G,2,FALSE)</f>
        <v>Asia</v>
      </c>
    </row>
    <row r="1796" spans="1:8" x14ac:dyDescent="0.2">
      <c r="A1796" s="9" t="s">
        <v>401</v>
      </c>
      <c r="B1796" s="9" t="s">
        <v>410</v>
      </c>
      <c r="C1796" s="8" t="s">
        <v>67</v>
      </c>
      <c r="D1796" s="8">
        <v>3</v>
      </c>
      <c r="E1796" s="8">
        <f>_xlfn.XLOOKUP(D1796,Data!$K$2:$K$9,Data!$L$2:$L$9,0,0,1)</f>
        <v>5</v>
      </c>
      <c r="F1796" s="9" t="s">
        <v>33</v>
      </c>
      <c r="G1796" s="11">
        <f>E1796/_xlfn.XLOOKUP(A1796,Data!$A$1:$A$36,Data!$B$1:$B$36,0,0,1)</f>
        <v>0.33333333333333331</v>
      </c>
      <c r="H1796" s="9" t="str">
        <f>VLOOKUP(F1796,[1]Data!F:G,2,FALSE)</f>
        <v>Asia</v>
      </c>
    </row>
    <row r="1797" spans="1:8" x14ac:dyDescent="0.2">
      <c r="A1797" s="9" t="s">
        <v>401</v>
      </c>
      <c r="B1797" s="9" t="s">
        <v>410</v>
      </c>
      <c r="C1797" s="8" t="s">
        <v>67</v>
      </c>
      <c r="D1797" s="8">
        <v>4</v>
      </c>
      <c r="E1797" s="8">
        <f>_xlfn.XLOOKUP(D1797,Data!$K$2:$K$9,Data!$L$2:$L$9,0,0,1)</f>
        <v>2.5</v>
      </c>
      <c r="F1797" s="9" t="s">
        <v>26</v>
      </c>
      <c r="G1797" s="11">
        <f>E1797/_xlfn.XLOOKUP(A1797,Data!$A$1:$A$36,Data!$B$1:$B$36,0,0,1)</f>
        <v>0.16666666666666666</v>
      </c>
      <c r="H1797" s="9" t="str">
        <f>VLOOKUP(F1797,[1]Data!F:G,2,FALSE)</f>
        <v>Europe</v>
      </c>
    </row>
    <row r="1798" spans="1:8" x14ac:dyDescent="0.2">
      <c r="A1798" s="9" t="s">
        <v>401</v>
      </c>
      <c r="B1798" s="9" t="s">
        <v>410</v>
      </c>
      <c r="C1798" s="8" t="s">
        <v>67</v>
      </c>
      <c r="D1798" s="8">
        <v>5</v>
      </c>
      <c r="E1798" s="8">
        <f>_xlfn.XLOOKUP(D1798,Data!$K$2:$K$9,Data!$L$2:$L$9,0,0,1)</f>
        <v>2</v>
      </c>
      <c r="F1798" s="9" t="s">
        <v>144</v>
      </c>
      <c r="G1798" s="11">
        <f>E1798/_xlfn.XLOOKUP(A1798,Data!$A$1:$A$36,Data!$B$1:$B$36,0,0,1)</f>
        <v>0.13333333333333333</v>
      </c>
      <c r="H1798" s="9" t="str">
        <f>VLOOKUP(F1798,[1]Data!F:G,2,FALSE)</f>
        <v>Europe</v>
      </c>
    </row>
    <row r="1799" spans="1:8" x14ac:dyDescent="0.2">
      <c r="A1799" s="9" t="s">
        <v>401</v>
      </c>
      <c r="B1799" s="9" t="s">
        <v>410</v>
      </c>
      <c r="C1799" s="8" t="s">
        <v>67</v>
      </c>
      <c r="D1799" s="8">
        <v>6</v>
      </c>
      <c r="E1799" s="8">
        <f>_xlfn.XLOOKUP(D1799,Data!$K$2:$K$9,Data!$L$2:$L$9,0,0,1)</f>
        <v>1.5</v>
      </c>
      <c r="F1799" s="9" t="s">
        <v>28</v>
      </c>
      <c r="G1799" s="11">
        <f>E1799/_xlfn.XLOOKUP(A1799,Data!$A$1:$A$36,Data!$B$1:$B$36,0,0,1)</f>
        <v>0.1</v>
      </c>
      <c r="H1799" s="9" t="str">
        <f>VLOOKUP(F1799,[1]Data!F:G,2,FALSE)</f>
        <v>Asia</v>
      </c>
    </row>
    <row r="1800" spans="1:8" x14ac:dyDescent="0.2">
      <c r="A1800" s="9" t="s">
        <v>401</v>
      </c>
      <c r="B1800" s="9" t="s">
        <v>410</v>
      </c>
      <c r="C1800" s="8" t="s">
        <v>67</v>
      </c>
      <c r="D1800" s="8">
        <v>7</v>
      </c>
      <c r="E1800" s="8">
        <f>_xlfn.XLOOKUP(D1800,Data!$K$2:$K$9,Data!$L$2:$L$9,0,0,1)</f>
        <v>1</v>
      </c>
      <c r="F1800" s="9" t="s">
        <v>35</v>
      </c>
      <c r="G1800" s="11">
        <f>E1800/_xlfn.XLOOKUP(A1800,Data!$A$1:$A$36,Data!$B$1:$B$36,0,0,1)</f>
        <v>6.6666666666666666E-2</v>
      </c>
      <c r="H1800" s="9" t="str">
        <f>VLOOKUP(F1800,[1]Data!F:G,2,FALSE)</f>
        <v>North America</v>
      </c>
    </row>
    <row r="1801" spans="1:8" x14ac:dyDescent="0.2">
      <c r="A1801" s="9" t="s">
        <v>401</v>
      </c>
      <c r="B1801" s="9" t="s">
        <v>410</v>
      </c>
      <c r="C1801" s="8" t="s">
        <v>67</v>
      </c>
      <c r="D1801" s="8">
        <v>8</v>
      </c>
      <c r="E1801" s="8">
        <f>_xlfn.XLOOKUP(D1801,Data!$K$2:$K$9,Data!$L$2:$L$9,0,0,1)</f>
        <v>0.5</v>
      </c>
      <c r="F1801" s="9" t="s">
        <v>17</v>
      </c>
      <c r="G1801" s="11">
        <f>E1801/_xlfn.XLOOKUP(A1801,Data!$A$1:$A$36,Data!$B$1:$B$36,0,0,1)</f>
        <v>3.3333333333333333E-2</v>
      </c>
      <c r="H1801" s="9" t="str">
        <f>VLOOKUP(F1801,[1]Data!F:G,2,FALSE)</f>
        <v>Asia</v>
      </c>
    </row>
    <row r="1802" spans="1:8" x14ac:dyDescent="0.2">
      <c r="A1802" s="9" t="s">
        <v>401</v>
      </c>
      <c r="B1802" s="9" t="s">
        <v>411</v>
      </c>
      <c r="C1802" s="8" t="s">
        <v>67</v>
      </c>
      <c r="D1802" s="8">
        <v>1</v>
      </c>
      <c r="E1802" s="8">
        <f>_xlfn.XLOOKUP(D1802,Data!$K$2:$K$9,Data!$L$2:$L$9,0,0,1)</f>
        <v>10</v>
      </c>
      <c r="F1802" s="9" t="s">
        <v>171</v>
      </c>
      <c r="G1802" s="11">
        <f>E1802/_xlfn.XLOOKUP(A1802,Data!$A$1:$A$36,Data!$B$1:$B$36,0,0,1)</f>
        <v>0.66666666666666663</v>
      </c>
      <c r="H1802" s="9" t="str">
        <f>VLOOKUP(F1802,[1]Data!F:G,2,FALSE)</f>
        <v>Europe</v>
      </c>
    </row>
    <row r="1803" spans="1:8" x14ac:dyDescent="0.2">
      <c r="A1803" s="9" t="s">
        <v>401</v>
      </c>
      <c r="B1803" s="9" t="s">
        <v>411</v>
      </c>
      <c r="C1803" s="8" t="s">
        <v>67</v>
      </c>
      <c r="D1803" s="8">
        <v>2</v>
      </c>
      <c r="E1803" s="8">
        <f>_xlfn.XLOOKUP(D1803,Data!$K$2:$K$9,Data!$L$2:$L$9,0,0,1)</f>
        <v>7</v>
      </c>
      <c r="F1803" s="9" t="s">
        <v>43</v>
      </c>
      <c r="G1803" s="11">
        <f>E1803/_xlfn.XLOOKUP(A1803,Data!$A$1:$A$36,Data!$B$1:$B$36,0,0,1)</f>
        <v>0.46666666666666667</v>
      </c>
      <c r="H1803" s="9" t="str">
        <f>VLOOKUP(F1803,[1]Data!F:G,2,FALSE)</f>
        <v>Europe</v>
      </c>
    </row>
    <row r="1804" spans="1:8" x14ac:dyDescent="0.2">
      <c r="A1804" s="9" t="s">
        <v>401</v>
      </c>
      <c r="B1804" s="9" t="s">
        <v>411</v>
      </c>
      <c r="C1804" s="8" t="s">
        <v>67</v>
      </c>
      <c r="D1804" s="8">
        <v>3</v>
      </c>
      <c r="E1804" s="8">
        <f>_xlfn.XLOOKUP(D1804,Data!$K$2:$K$9,Data!$L$2:$L$9,0,0,1)</f>
        <v>5</v>
      </c>
      <c r="F1804" s="9" t="s">
        <v>28</v>
      </c>
      <c r="G1804" s="11">
        <f>E1804/_xlfn.XLOOKUP(A1804,Data!$A$1:$A$36,Data!$B$1:$B$36,0,0,1)</f>
        <v>0.33333333333333331</v>
      </c>
      <c r="H1804" s="9" t="str">
        <f>VLOOKUP(F1804,[1]Data!F:G,2,FALSE)</f>
        <v>Asia</v>
      </c>
    </row>
    <row r="1805" spans="1:8" x14ac:dyDescent="0.2">
      <c r="A1805" s="9" t="s">
        <v>401</v>
      </c>
      <c r="B1805" s="9" t="s">
        <v>411</v>
      </c>
      <c r="C1805" s="8" t="s">
        <v>67</v>
      </c>
      <c r="D1805" s="8">
        <v>4</v>
      </c>
      <c r="E1805" s="8">
        <f>_xlfn.XLOOKUP(D1805,Data!$K$2:$K$9,Data!$L$2:$L$9,0,0,1)</f>
        <v>2.5</v>
      </c>
      <c r="F1805" s="9" t="s">
        <v>41</v>
      </c>
      <c r="G1805" s="11">
        <f>E1805/_xlfn.XLOOKUP(A1805,Data!$A$1:$A$36,Data!$B$1:$B$36,0,0,1)</f>
        <v>0.16666666666666666</v>
      </c>
      <c r="H1805" s="9" t="str">
        <f>VLOOKUP(F1805,[1]Data!F:G,2,FALSE)</f>
        <v>Asia</v>
      </c>
    </row>
    <row r="1806" spans="1:8" x14ac:dyDescent="0.2">
      <c r="A1806" s="9" t="s">
        <v>401</v>
      </c>
      <c r="B1806" s="9" t="s">
        <v>411</v>
      </c>
      <c r="C1806" s="8" t="s">
        <v>67</v>
      </c>
      <c r="D1806" s="8">
        <v>5</v>
      </c>
      <c r="E1806" s="8">
        <f>_xlfn.XLOOKUP(D1806,Data!$K$2:$K$9,Data!$L$2:$L$9,0,0,1)</f>
        <v>2</v>
      </c>
      <c r="F1806" s="9" t="s">
        <v>17</v>
      </c>
      <c r="G1806" s="11">
        <f>E1806/_xlfn.XLOOKUP(A1806,Data!$A$1:$A$36,Data!$B$1:$B$36,0,0,1)</f>
        <v>0.13333333333333333</v>
      </c>
      <c r="H1806" s="9" t="str">
        <f>VLOOKUP(F1806,[1]Data!F:G,2,FALSE)</f>
        <v>Asia</v>
      </c>
    </row>
    <row r="1807" spans="1:8" x14ac:dyDescent="0.2">
      <c r="A1807" s="9" t="s">
        <v>401</v>
      </c>
      <c r="B1807" s="9" t="s">
        <v>411</v>
      </c>
      <c r="C1807" s="8" t="s">
        <v>67</v>
      </c>
      <c r="D1807" s="8">
        <v>6</v>
      </c>
      <c r="E1807" s="8">
        <f>_xlfn.XLOOKUP(D1807,Data!$K$2:$K$9,Data!$L$2:$L$9,0,0,1)</f>
        <v>1.5</v>
      </c>
      <c r="F1807" s="9" t="s">
        <v>26</v>
      </c>
      <c r="G1807" s="11">
        <f>E1807/_xlfn.XLOOKUP(A1807,Data!$A$1:$A$36,Data!$B$1:$B$36,0,0,1)</f>
        <v>0.1</v>
      </c>
      <c r="H1807" s="9" t="str">
        <f>VLOOKUP(F1807,[1]Data!F:G,2,FALSE)</f>
        <v>Europe</v>
      </c>
    </row>
    <row r="1808" spans="1:8" x14ac:dyDescent="0.2">
      <c r="A1808" s="9" t="s">
        <v>401</v>
      </c>
      <c r="B1808" s="9" t="s">
        <v>411</v>
      </c>
      <c r="C1808" s="8" t="s">
        <v>67</v>
      </c>
      <c r="D1808" s="8">
        <v>7</v>
      </c>
      <c r="E1808" s="8">
        <f>_xlfn.XLOOKUP(D1808,Data!$K$2:$K$9,Data!$L$2:$L$9,0,0,1)</f>
        <v>1</v>
      </c>
      <c r="F1808" s="9" t="s">
        <v>41</v>
      </c>
      <c r="G1808" s="11">
        <f>E1808/_xlfn.XLOOKUP(A1808,Data!$A$1:$A$36,Data!$B$1:$B$36,0,0,1)</f>
        <v>6.6666666666666666E-2</v>
      </c>
      <c r="H1808" s="9" t="str">
        <f>VLOOKUP(F1808,[1]Data!F:G,2,FALSE)</f>
        <v>Asia</v>
      </c>
    </row>
    <row r="1809" spans="1:8" x14ac:dyDescent="0.2">
      <c r="A1809" s="9" t="s">
        <v>401</v>
      </c>
      <c r="B1809" s="9" t="s">
        <v>411</v>
      </c>
      <c r="C1809" s="8" t="s">
        <v>67</v>
      </c>
      <c r="D1809" s="8">
        <v>8</v>
      </c>
      <c r="E1809" s="8">
        <f>_xlfn.XLOOKUP(D1809,Data!$K$2:$K$9,Data!$L$2:$L$9,0,0,1)</f>
        <v>0.5</v>
      </c>
      <c r="F1809" s="9" t="s">
        <v>17</v>
      </c>
      <c r="G1809" s="11">
        <f>E1809/_xlfn.XLOOKUP(A1809,Data!$A$1:$A$36,Data!$B$1:$B$36,0,0,1)</f>
        <v>3.3333333333333333E-2</v>
      </c>
      <c r="H1809" s="9" t="str">
        <f>VLOOKUP(F1809,[1]Data!F:G,2,FALSE)</f>
        <v>Asia</v>
      </c>
    </row>
    <row r="1810" spans="1:8" x14ac:dyDescent="0.2">
      <c r="A1810" s="9" t="s">
        <v>401</v>
      </c>
      <c r="B1810" s="9" t="s">
        <v>412</v>
      </c>
      <c r="C1810" s="8" t="s">
        <v>67</v>
      </c>
      <c r="D1810" s="8">
        <v>1</v>
      </c>
      <c r="E1810" s="8">
        <f>_xlfn.XLOOKUP(D1810,Data!$K$2:$K$9,Data!$L$2:$L$9,0,0,1)</f>
        <v>10</v>
      </c>
      <c r="F1810" s="9" t="s">
        <v>31</v>
      </c>
      <c r="G1810" s="11">
        <f>E1810/_xlfn.XLOOKUP(A1810,Data!$A$1:$A$36,Data!$B$1:$B$36,0,0,1)</f>
        <v>0.66666666666666663</v>
      </c>
      <c r="H1810" s="9" t="str">
        <f>VLOOKUP(F1810,[1]Data!F:G,2,FALSE)</f>
        <v>Europe</v>
      </c>
    </row>
    <row r="1811" spans="1:8" x14ac:dyDescent="0.2">
      <c r="A1811" s="9" t="s">
        <v>401</v>
      </c>
      <c r="B1811" s="9" t="s">
        <v>412</v>
      </c>
      <c r="C1811" s="8" t="s">
        <v>67</v>
      </c>
      <c r="D1811" s="8">
        <v>2</v>
      </c>
      <c r="E1811" s="8">
        <f>_xlfn.XLOOKUP(D1811,Data!$K$2:$K$9,Data!$L$2:$L$9,0,0,1)</f>
        <v>7</v>
      </c>
      <c r="F1811" s="9" t="s">
        <v>45</v>
      </c>
      <c r="G1811" s="11">
        <f>E1811/_xlfn.XLOOKUP(A1811,Data!$A$1:$A$36,Data!$B$1:$B$36,0,0,1)</f>
        <v>0.46666666666666667</v>
      </c>
      <c r="H1811" s="9" t="str">
        <f>VLOOKUP(F1811,[1]Data!F:G,2,FALSE)</f>
        <v>North America</v>
      </c>
    </row>
    <row r="1812" spans="1:8" x14ac:dyDescent="0.2">
      <c r="A1812" s="9" t="s">
        <v>401</v>
      </c>
      <c r="B1812" s="9" t="s">
        <v>412</v>
      </c>
      <c r="C1812" s="8" t="s">
        <v>67</v>
      </c>
      <c r="D1812" s="8">
        <v>3</v>
      </c>
      <c r="E1812" s="8">
        <f>_xlfn.XLOOKUP(D1812,Data!$K$2:$K$9,Data!$L$2:$L$9,0,0,1)</f>
        <v>5</v>
      </c>
      <c r="F1812" s="9" t="s">
        <v>17</v>
      </c>
      <c r="G1812" s="11">
        <f>E1812/_xlfn.XLOOKUP(A1812,Data!$A$1:$A$36,Data!$B$1:$B$36,0,0,1)</f>
        <v>0.33333333333333331</v>
      </c>
      <c r="H1812" s="9" t="str">
        <f>VLOOKUP(F1812,[1]Data!F:G,2,FALSE)</f>
        <v>Asia</v>
      </c>
    </row>
    <row r="1813" spans="1:8" x14ac:dyDescent="0.2">
      <c r="A1813" s="9" t="s">
        <v>401</v>
      </c>
      <c r="B1813" s="9" t="s">
        <v>412</v>
      </c>
      <c r="C1813" s="8" t="s">
        <v>67</v>
      </c>
      <c r="D1813" s="8">
        <v>4</v>
      </c>
      <c r="E1813" s="8">
        <f>_xlfn.XLOOKUP(D1813,Data!$K$2:$K$9,Data!$L$2:$L$9,0,0,1)</f>
        <v>2.5</v>
      </c>
      <c r="F1813" s="9" t="s">
        <v>28</v>
      </c>
      <c r="G1813" s="11">
        <f>E1813/_xlfn.XLOOKUP(A1813,Data!$A$1:$A$36,Data!$B$1:$B$36,0,0,1)</f>
        <v>0.16666666666666666</v>
      </c>
      <c r="H1813" s="9" t="str">
        <f>VLOOKUP(F1813,[1]Data!F:G,2,FALSE)</f>
        <v>Asia</v>
      </c>
    </row>
    <row r="1814" spans="1:8" x14ac:dyDescent="0.2">
      <c r="A1814" s="9" t="s">
        <v>401</v>
      </c>
      <c r="B1814" s="9" t="s">
        <v>412</v>
      </c>
      <c r="C1814" s="8" t="s">
        <v>67</v>
      </c>
      <c r="D1814" s="8">
        <v>5</v>
      </c>
      <c r="E1814" s="8">
        <f>_xlfn.XLOOKUP(D1814,Data!$K$2:$K$9,Data!$L$2:$L$9,0,0,1)</f>
        <v>2</v>
      </c>
      <c r="F1814" s="9" t="s">
        <v>31</v>
      </c>
      <c r="G1814" s="11">
        <f>E1814/_xlfn.XLOOKUP(A1814,Data!$A$1:$A$36,Data!$B$1:$B$36,0,0,1)</f>
        <v>0.13333333333333333</v>
      </c>
      <c r="H1814" s="9" t="str">
        <f>VLOOKUP(F1814,[1]Data!F:G,2,FALSE)</f>
        <v>Europe</v>
      </c>
    </row>
    <row r="1815" spans="1:8" x14ac:dyDescent="0.2">
      <c r="A1815" s="9" t="s">
        <v>401</v>
      </c>
      <c r="B1815" s="9" t="s">
        <v>412</v>
      </c>
      <c r="C1815" s="8" t="s">
        <v>67</v>
      </c>
      <c r="D1815" s="8">
        <v>6</v>
      </c>
      <c r="E1815" s="8">
        <f>_xlfn.XLOOKUP(D1815,Data!$K$2:$K$9,Data!$L$2:$L$9,0,0,1)</f>
        <v>1.5</v>
      </c>
      <c r="F1815" s="9" t="s">
        <v>45</v>
      </c>
      <c r="G1815" s="11">
        <f>E1815/_xlfn.XLOOKUP(A1815,Data!$A$1:$A$36,Data!$B$1:$B$36,0,0,1)</f>
        <v>0.1</v>
      </c>
      <c r="H1815" s="9" t="str">
        <f>VLOOKUP(F1815,[1]Data!F:G,2,FALSE)</f>
        <v>North America</v>
      </c>
    </row>
    <row r="1816" spans="1:8" x14ac:dyDescent="0.2">
      <c r="A1816" s="9" t="s">
        <v>401</v>
      </c>
      <c r="B1816" s="9" t="s">
        <v>412</v>
      </c>
      <c r="C1816" s="8" t="s">
        <v>67</v>
      </c>
      <c r="D1816" s="8">
        <v>7</v>
      </c>
      <c r="E1816" s="8">
        <f>_xlfn.XLOOKUP(D1816,Data!$K$2:$K$9,Data!$L$2:$L$9,0,0,1)</f>
        <v>1</v>
      </c>
      <c r="F1816" s="9" t="s">
        <v>41</v>
      </c>
      <c r="G1816" s="11">
        <f>E1816/_xlfn.XLOOKUP(A1816,Data!$A$1:$A$36,Data!$B$1:$B$36,0,0,1)</f>
        <v>6.6666666666666666E-2</v>
      </c>
      <c r="H1816" s="9" t="str">
        <f>VLOOKUP(F1816,[1]Data!F:G,2,FALSE)</f>
        <v>Asia</v>
      </c>
    </row>
    <row r="1817" spans="1:8" x14ac:dyDescent="0.2">
      <c r="A1817" s="9" t="s">
        <v>401</v>
      </c>
      <c r="B1817" s="9" t="s">
        <v>412</v>
      </c>
      <c r="C1817" s="8" t="s">
        <v>67</v>
      </c>
      <c r="D1817" s="8">
        <v>8</v>
      </c>
      <c r="E1817" s="8">
        <f>_xlfn.XLOOKUP(D1817,Data!$K$2:$K$9,Data!$L$2:$L$9,0,0,1)</f>
        <v>0.5</v>
      </c>
      <c r="F1817" s="9" t="s">
        <v>21</v>
      </c>
      <c r="G1817" s="11">
        <f>E1817/_xlfn.XLOOKUP(A1817,Data!$A$1:$A$36,Data!$B$1:$B$36,0,0,1)</f>
        <v>3.3333333333333333E-2</v>
      </c>
      <c r="H1817" s="9" t="str">
        <f>VLOOKUP(F1817,[1]Data!F:G,2,FALSE)</f>
        <v>Europe</v>
      </c>
    </row>
    <row r="1818" spans="1:8" x14ac:dyDescent="0.2">
      <c r="A1818" s="9" t="s">
        <v>417</v>
      </c>
      <c r="B1818" s="9" t="s">
        <v>420</v>
      </c>
      <c r="C1818" s="8" t="s">
        <v>8</v>
      </c>
      <c r="D1818" s="8">
        <v>1</v>
      </c>
      <c r="E1818" s="8">
        <f>_xlfn.XLOOKUP(D1818,Data!$K$2:$K$9,Data!$L$2:$L$9,0,0,1)</f>
        <v>10</v>
      </c>
      <c r="F1818" s="9" t="s">
        <v>10</v>
      </c>
      <c r="G1818" s="11">
        <f>E1818/_xlfn.XLOOKUP(A1818,Data!$A$1:$A$36,Data!$B$1:$B$36,0,0,1)</f>
        <v>2.5</v>
      </c>
      <c r="H1818" s="9" t="str">
        <f>VLOOKUP(F1818,[1]Data!F:G,2,FALSE)</f>
        <v>Oceania</v>
      </c>
    </row>
    <row r="1819" spans="1:8" x14ac:dyDescent="0.2">
      <c r="A1819" s="9" t="s">
        <v>417</v>
      </c>
      <c r="B1819" s="9" t="s">
        <v>420</v>
      </c>
      <c r="C1819" s="8" t="s">
        <v>8</v>
      </c>
      <c r="D1819" s="8">
        <v>2</v>
      </c>
      <c r="E1819" s="8">
        <f>_xlfn.XLOOKUP(D1819,Data!$K$2:$K$9,Data!$L$2:$L$9,0,0,1)</f>
        <v>7</v>
      </c>
      <c r="F1819" s="9" t="s">
        <v>45</v>
      </c>
      <c r="G1819" s="11">
        <f>E1819/_xlfn.XLOOKUP(A1819,Data!$A$1:$A$36,Data!$B$1:$B$36,0,0,1)</f>
        <v>1.75</v>
      </c>
      <c r="H1819" s="9" t="str">
        <f>VLOOKUP(F1819,[1]Data!F:G,2,FALSE)</f>
        <v>North America</v>
      </c>
    </row>
    <row r="1820" spans="1:8" x14ac:dyDescent="0.2">
      <c r="A1820" s="9" t="s">
        <v>417</v>
      </c>
      <c r="B1820" s="9" t="s">
        <v>420</v>
      </c>
      <c r="C1820" s="8" t="s">
        <v>8</v>
      </c>
      <c r="D1820" s="8">
        <v>3</v>
      </c>
      <c r="E1820" s="8">
        <f>_xlfn.XLOOKUP(D1820,Data!$K$2:$K$9,Data!$L$2:$L$9,0,0,1)</f>
        <v>5</v>
      </c>
      <c r="F1820" s="9" t="s">
        <v>13</v>
      </c>
      <c r="G1820" s="11">
        <f>E1820/_xlfn.XLOOKUP(A1820,Data!$A$1:$A$36,Data!$B$1:$B$36,0,0,1)</f>
        <v>1.25</v>
      </c>
      <c r="H1820" s="9" t="str">
        <f>VLOOKUP(F1820,[1]Data!F:G,2,FALSE)</f>
        <v>South America</v>
      </c>
    </row>
    <row r="1821" spans="1:8" x14ac:dyDescent="0.2">
      <c r="A1821" s="9" t="s">
        <v>417</v>
      </c>
      <c r="B1821" s="9" t="s">
        <v>420</v>
      </c>
      <c r="C1821" s="8" t="s">
        <v>8</v>
      </c>
      <c r="D1821" s="8">
        <v>4</v>
      </c>
      <c r="E1821" s="8">
        <f>_xlfn.XLOOKUP(D1821,Data!$K$2:$K$9,Data!$L$2:$L$9,0,0,1)</f>
        <v>2.5</v>
      </c>
      <c r="F1821" s="9" t="s">
        <v>13</v>
      </c>
      <c r="G1821" s="11">
        <f>E1821/_xlfn.XLOOKUP(A1821,Data!$A$1:$A$36,Data!$B$1:$B$36,0,0,1)</f>
        <v>0.625</v>
      </c>
      <c r="H1821" s="9" t="str">
        <f>VLOOKUP(F1821,[1]Data!F:G,2,FALSE)</f>
        <v>South America</v>
      </c>
    </row>
    <row r="1822" spans="1:8" x14ac:dyDescent="0.2">
      <c r="A1822" s="9" t="s">
        <v>417</v>
      </c>
      <c r="B1822" s="9" t="s">
        <v>420</v>
      </c>
      <c r="C1822" s="8" t="s">
        <v>8</v>
      </c>
      <c r="D1822" s="8">
        <v>5</v>
      </c>
      <c r="E1822" s="8">
        <f>_xlfn.XLOOKUP(D1822,Data!$K$2:$K$9,Data!$L$2:$L$9,0,0,1)</f>
        <v>2</v>
      </c>
      <c r="F1822" s="9" t="s">
        <v>45</v>
      </c>
      <c r="G1822" s="11">
        <f>E1822/_xlfn.XLOOKUP(A1822,Data!$A$1:$A$36,Data!$B$1:$B$36,0,0,1)</f>
        <v>0.5</v>
      </c>
      <c r="H1822" s="9" t="str">
        <f>VLOOKUP(F1822,[1]Data!F:G,2,FALSE)</f>
        <v>North America</v>
      </c>
    </row>
    <row r="1823" spans="1:8" x14ac:dyDescent="0.2">
      <c r="A1823" s="9" t="s">
        <v>417</v>
      </c>
      <c r="B1823" s="9" t="s">
        <v>420</v>
      </c>
      <c r="C1823" s="8" t="s">
        <v>8</v>
      </c>
      <c r="D1823" s="8">
        <v>6</v>
      </c>
      <c r="E1823" s="8">
        <f>_xlfn.XLOOKUP(D1823,Data!$K$2:$K$9,Data!$L$2:$L$9,0,0,1)</f>
        <v>1.5</v>
      </c>
      <c r="F1823" s="9" t="s">
        <v>31</v>
      </c>
      <c r="G1823" s="11">
        <f>E1823/_xlfn.XLOOKUP(A1823,Data!$A$1:$A$36,Data!$B$1:$B$36,0,0,1)</f>
        <v>0.375</v>
      </c>
      <c r="H1823" s="9" t="str">
        <f>VLOOKUP(F1823,[1]Data!F:G,2,FALSE)</f>
        <v>Europe</v>
      </c>
    </row>
    <row r="1824" spans="1:8" x14ac:dyDescent="0.2">
      <c r="A1824" s="9" t="s">
        <v>417</v>
      </c>
      <c r="B1824" s="9" t="s">
        <v>420</v>
      </c>
      <c r="C1824" s="8" t="s">
        <v>8</v>
      </c>
      <c r="D1824" s="8">
        <v>7</v>
      </c>
      <c r="E1824" s="8">
        <f>_xlfn.XLOOKUP(D1824,Data!$K$2:$K$9,Data!$L$2:$L$9,0,0,1)</f>
        <v>1</v>
      </c>
      <c r="F1824" s="9" t="s">
        <v>13</v>
      </c>
      <c r="G1824" s="11">
        <f>E1824/_xlfn.XLOOKUP(A1824,Data!$A$1:$A$36,Data!$B$1:$B$36,0,0,1)</f>
        <v>0.25</v>
      </c>
      <c r="H1824" s="9" t="str">
        <f>VLOOKUP(F1824,[1]Data!F:G,2,FALSE)</f>
        <v>South America</v>
      </c>
    </row>
    <row r="1825" spans="1:8" x14ac:dyDescent="0.2">
      <c r="A1825" s="9" t="s">
        <v>417</v>
      </c>
      <c r="B1825" s="9" t="s">
        <v>420</v>
      </c>
      <c r="C1825" s="8" t="s">
        <v>8</v>
      </c>
      <c r="D1825" s="8">
        <v>8</v>
      </c>
      <c r="E1825" s="8">
        <f>_xlfn.XLOOKUP(D1825,Data!$K$2:$K$9,Data!$L$2:$L$9,0,0,1)</f>
        <v>0.5</v>
      </c>
      <c r="F1825" s="9" t="s">
        <v>10</v>
      </c>
      <c r="G1825" s="11">
        <f>E1825/_xlfn.XLOOKUP(A1825,Data!$A$1:$A$36,Data!$B$1:$B$36,0,0,1)</f>
        <v>0.125</v>
      </c>
      <c r="H1825" s="9" t="str">
        <f>VLOOKUP(F1825,[1]Data!F:G,2,FALSE)</f>
        <v>Oceania</v>
      </c>
    </row>
    <row r="1826" spans="1:8" x14ac:dyDescent="0.2">
      <c r="A1826" s="9" t="s">
        <v>417</v>
      </c>
      <c r="B1826" s="9" t="s">
        <v>421</v>
      </c>
      <c r="C1826" s="8" t="s">
        <v>8</v>
      </c>
      <c r="D1826" s="8">
        <v>1</v>
      </c>
      <c r="E1826" s="8">
        <f>_xlfn.XLOOKUP(D1826,Data!$K$2:$K$9,Data!$L$2:$L$9,0,0,1)</f>
        <v>10</v>
      </c>
      <c r="F1826" s="9" t="s">
        <v>32</v>
      </c>
      <c r="G1826" s="11">
        <f>E1826/_xlfn.XLOOKUP(A1826,Data!$A$1:$A$36,Data!$B$1:$B$36,0,0,1)</f>
        <v>2.5</v>
      </c>
      <c r="H1826" s="9" t="str">
        <f>VLOOKUP(F1826,[1]Data!F:G,2,FALSE)</f>
        <v>Asia</v>
      </c>
    </row>
    <row r="1827" spans="1:8" x14ac:dyDescent="0.2">
      <c r="A1827" s="9" t="s">
        <v>417</v>
      </c>
      <c r="B1827" s="9" t="s">
        <v>421</v>
      </c>
      <c r="C1827" s="8" t="s">
        <v>8</v>
      </c>
      <c r="D1827" s="8">
        <v>2</v>
      </c>
      <c r="E1827" s="8">
        <f>_xlfn.XLOOKUP(D1827,Data!$K$2:$K$9,Data!$L$2:$L$9,0,0,1)</f>
        <v>7</v>
      </c>
      <c r="F1827" s="9" t="s">
        <v>45</v>
      </c>
      <c r="G1827" s="11">
        <f>E1827/_xlfn.XLOOKUP(A1827,Data!$A$1:$A$36,Data!$B$1:$B$36,0,0,1)</f>
        <v>1.75</v>
      </c>
      <c r="H1827" s="9" t="str">
        <f>VLOOKUP(F1827,[1]Data!F:G,2,FALSE)</f>
        <v>North America</v>
      </c>
    </row>
    <row r="1828" spans="1:8" x14ac:dyDescent="0.2">
      <c r="A1828" s="9" t="s">
        <v>417</v>
      </c>
      <c r="B1828" s="9" t="s">
        <v>421</v>
      </c>
      <c r="C1828" s="8" t="s">
        <v>8</v>
      </c>
      <c r="D1828" s="8">
        <v>3</v>
      </c>
      <c r="E1828" s="8">
        <f>_xlfn.XLOOKUP(D1828,Data!$K$2:$K$9,Data!$L$2:$L$9,0,0,1)</f>
        <v>5</v>
      </c>
      <c r="F1828" s="9" t="s">
        <v>45</v>
      </c>
      <c r="G1828" s="11">
        <f>E1828/_xlfn.XLOOKUP(A1828,Data!$A$1:$A$36,Data!$B$1:$B$36,0,0,1)</f>
        <v>1.25</v>
      </c>
      <c r="H1828" s="9" t="str">
        <f>VLOOKUP(F1828,[1]Data!F:G,2,FALSE)</f>
        <v>North America</v>
      </c>
    </row>
    <row r="1829" spans="1:8" x14ac:dyDescent="0.2">
      <c r="A1829" s="9" t="s">
        <v>417</v>
      </c>
      <c r="B1829" s="9" t="s">
        <v>421</v>
      </c>
      <c r="C1829" s="8" t="s">
        <v>8</v>
      </c>
      <c r="D1829" s="8">
        <v>4</v>
      </c>
      <c r="E1829" s="8">
        <f>_xlfn.XLOOKUP(D1829,Data!$K$2:$K$9,Data!$L$2:$L$9,0,0,1)</f>
        <v>2.5</v>
      </c>
      <c r="F1829" s="9" t="s">
        <v>32</v>
      </c>
      <c r="G1829" s="11">
        <f>E1829/_xlfn.XLOOKUP(A1829,Data!$A$1:$A$36,Data!$B$1:$B$36,0,0,1)</f>
        <v>0.625</v>
      </c>
      <c r="H1829" s="9" t="str">
        <f>VLOOKUP(F1829,[1]Data!F:G,2,FALSE)</f>
        <v>Asia</v>
      </c>
    </row>
    <row r="1830" spans="1:8" x14ac:dyDescent="0.2">
      <c r="A1830" s="9" t="s">
        <v>417</v>
      </c>
      <c r="B1830" s="9" t="s">
        <v>421</v>
      </c>
      <c r="C1830" s="8" t="s">
        <v>8</v>
      </c>
      <c r="D1830" s="8">
        <v>5</v>
      </c>
      <c r="E1830" s="8">
        <f>_xlfn.XLOOKUP(D1830,Data!$K$2:$K$9,Data!$L$2:$L$9,0,0,1)</f>
        <v>2</v>
      </c>
      <c r="F1830" s="9" t="s">
        <v>63</v>
      </c>
      <c r="G1830" s="11">
        <f>E1830/_xlfn.XLOOKUP(A1830,Data!$A$1:$A$36,Data!$B$1:$B$36,0,0,1)</f>
        <v>0.5</v>
      </c>
      <c r="H1830" s="9" t="str">
        <f>VLOOKUP(F1830,[1]Data!F:G,2,FALSE)</f>
        <v>Europe</v>
      </c>
    </row>
    <row r="1831" spans="1:8" x14ac:dyDescent="0.2">
      <c r="A1831" s="9" t="s">
        <v>417</v>
      </c>
      <c r="B1831" s="9" t="s">
        <v>421</v>
      </c>
      <c r="C1831" s="8" t="s">
        <v>8</v>
      </c>
      <c r="D1831" s="8">
        <v>6</v>
      </c>
      <c r="E1831" s="8">
        <f>_xlfn.XLOOKUP(D1831,Data!$K$2:$K$9,Data!$L$2:$L$9,0,0,1)</f>
        <v>1.5</v>
      </c>
      <c r="F1831" s="9" t="s">
        <v>13</v>
      </c>
      <c r="G1831" s="11">
        <f>E1831/_xlfn.XLOOKUP(A1831,Data!$A$1:$A$36,Data!$B$1:$B$36,0,0,1)</f>
        <v>0.375</v>
      </c>
      <c r="H1831" s="9" t="str">
        <f>VLOOKUP(F1831,[1]Data!F:G,2,FALSE)</f>
        <v>South America</v>
      </c>
    </row>
    <row r="1832" spans="1:8" x14ac:dyDescent="0.2">
      <c r="A1832" s="9" t="s">
        <v>417</v>
      </c>
      <c r="B1832" s="9" t="s">
        <v>421</v>
      </c>
      <c r="C1832" s="8" t="s">
        <v>8</v>
      </c>
      <c r="D1832" s="8">
        <v>7</v>
      </c>
      <c r="E1832" s="8">
        <f>_xlfn.XLOOKUP(D1832,Data!$K$2:$K$9,Data!$L$2:$L$9,0,0,1)</f>
        <v>1</v>
      </c>
      <c r="F1832" s="9" t="s">
        <v>14</v>
      </c>
      <c r="G1832" s="11">
        <f>E1832/_xlfn.XLOOKUP(A1832,Data!$A$1:$A$36,Data!$B$1:$B$36,0,0,1)</f>
        <v>0.25</v>
      </c>
      <c r="H1832" s="9" t="str">
        <f>VLOOKUP(F1832,[1]Data!F:G,2,FALSE)</f>
        <v>North America</v>
      </c>
    </row>
    <row r="1833" spans="1:8" x14ac:dyDescent="0.2">
      <c r="A1833" s="9" t="s">
        <v>417</v>
      </c>
      <c r="B1833" s="9" t="s">
        <v>421</v>
      </c>
      <c r="C1833" s="8" t="s">
        <v>8</v>
      </c>
      <c r="D1833" s="8">
        <v>8</v>
      </c>
      <c r="E1833" s="8">
        <f>_xlfn.XLOOKUP(D1833,Data!$K$2:$K$9,Data!$L$2:$L$9,0,0,1)</f>
        <v>0.5</v>
      </c>
      <c r="F1833" s="9" t="s">
        <v>9</v>
      </c>
      <c r="G1833" s="11">
        <f>E1833/_xlfn.XLOOKUP(A1833,Data!$A$1:$A$36,Data!$B$1:$B$36,0,0,1)</f>
        <v>0.125</v>
      </c>
      <c r="H1833" s="9" t="str">
        <f>VLOOKUP(F1833,[1]Data!F:G,2,FALSE)</f>
        <v>South America</v>
      </c>
    </row>
    <row r="1834" spans="1:8" x14ac:dyDescent="0.2">
      <c r="A1834" s="9" t="s">
        <v>417</v>
      </c>
      <c r="B1834" s="9" t="s">
        <v>420</v>
      </c>
      <c r="C1834" s="8" t="s">
        <v>51</v>
      </c>
      <c r="D1834" s="8">
        <v>1</v>
      </c>
      <c r="E1834" s="8">
        <f>_xlfn.XLOOKUP(D1834,Data!$K$2:$K$9,Data!$L$2:$L$9,0,0,1)</f>
        <v>10</v>
      </c>
      <c r="F1834" s="9" t="s">
        <v>10</v>
      </c>
      <c r="G1834" s="11">
        <f>E1834/_xlfn.XLOOKUP(A1834,Data!$A$1:$A$36,Data!$B$1:$B$36,0,0,1)</f>
        <v>2.5</v>
      </c>
      <c r="H1834" s="9" t="str">
        <f>VLOOKUP(F1834,[1]Data!F:G,2,FALSE)</f>
        <v>Oceania</v>
      </c>
    </row>
    <row r="1835" spans="1:8" x14ac:dyDescent="0.2">
      <c r="A1835" s="9" t="s">
        <v>417</v>
      </c>
      <c r="B1835" s="9" t="s">
        <v>420</v>
      </c>
      <c r="C1835" s="8" t="s">
        <v>51</v>
      </c>
      <c r="D1835" s="8">
        <v>2</v>
      </c>
      <c r="E1835" s="8">
        <f>_xlfn.XLOOKUP(D1835,Data!$K$2:$K$9,Data!$L$2:$L$9,0,0,1)</f>
        <v>7</v>
      </c>
      <c r="F1835" s="9" t="s">
        <v>32</v>
      </c>
      <c r="G1835" s="11">
        <f>E1835/_xlfn.XLOOKUP(A1835,Data!$A$1:$A$36,Data!$B$1:$B$36,0,0,1)</f>
        <v>1.75</v>
      </c>
      <c r="H1835" s="9" t="str">
        <f>VLOOKUP(F1835,[1]Data!F:G,2,FALSE)</f>
        <v>Asia</v>
      </c>
    </row>
    <row r="1836" spans="1:8" x14ac:dyDescent="0.2">
      <c r="A1836" s="9" t="s">
        <v>417</v>
      </c>
      <c r="B1836" s="9" t="s">
        <v>420</v>
      </c>
      <c r="C1836" s="8" t="s">
        <v>51</v>
      </c>
      <c r="D1836" s="8">
        <v>3</v>
      </c>
      <c r="E1836" s="8">
        <f>_xlfn.XLOOKUP(D1836,Data!$K$2:$K$9,Data!$L$2:$L$9,0,0,1)</f>
        <v>5</v>
      </c>
      <c r="F1836" s="9" t="s">
        <v>27</v>
      </c>
      <c r="G1836" s="11">
        <f>E1836/_xlfn.XLOOKUP(A1836,Data!$A$1:$A$36,Data!$B$1:$B$36,0,0,1)</f>
        <v>1.25</v>
      </c>
      <c r="H1836" s="9" t="str">
        <f>VLOOKUP(F1836,[1]Data!F:G,2,FALSE)</f>
        <v>Europe</v>
      </c>
    </row>
    <row r="1837" spans="1:8" x14ac:dyDescent="0.2">
      <c r="A1837" s="9" t="s">
        <v>417</v>
      </c>
      <c r="B1837" s="9" t="s">
        <v>420</v>
      </c>
      <c r="C1837" s="8" t="s">
        <v>51</v>
      </c>
      <c r="D1837" s="8">
        <v>4</v>
      </c>
      <c r="E1837" s="8">
        <f>_xlfn.XLOOKUP(D1837,Data!$K$2:$K$9,Data!$L$2:$L$9,0,0,1)</f>
        <v>2.5</v>
      </c>
      <c r="F1837" s="9" t="s">
        <v>13</v>
      </c>
      <c r="G1837" s="11">
        <f>E1837/_xlfn.XLOOKUP(A1837,Data!$A$1:$A$36,Data!$B$1:$B$36,0,0,1)</f>
        <v>0.625</v>
      </c>
      <c r="H1837" s="9" t="str">
        <f>VLOOKUP(F1837,[1]Data!F:G,2,FALSE)</f>
        <v>South America</v>
      </c>
    </row>
    <row r="1838" spans="1:8" x14ac:dyDescent="0.2">
      <c r="A1838" s="9" t="s">
        <v>417</v>
      </c>
      <c r="B1838" s="9" t="s">
        <v>420</v>
      </c>
      <c r="C1838" s="8" t="s">
        <v>51</v>
      </c>
      <c r="D1838" s="8">
        <v>5</v>
      </c>
      <c r="E1838" s="8">
        <f>_xlfn.XLOOKUP(D1838,Data!$K$2:$K$9,Data!$L$2:$L$9,0,0,1)</f>
        <v>2</v>
      </c>
      <c r="F1838" s="9" t="s">
        <v>24</v>
      </c>
      <c r="G1838" s="11">
        <f>E1838/_xlfn.XLOOKUP(A1838,Data!$A$1:$A$36,Data!$B$1:$B$36,0,0,1)</f>
        <v>0.5</v>
      </c>
      <c r="H1838" s="9" t="str">
        <f>VLOOKUP(F1838,[1]Data!F:G,2,FALSE)</f>
        <v>Europe</v>
      </c>
    </row>
    <row r="1839" spans="1:8" x14ac:dyDescent="0.2">
      <c r="A1839" s="9" t="s">
        <v>417</v>
      </c>
      <c r="B1839" s="9" t="s">
        <v>420</v>
      </c>
      <c r="C1839" s="8" t="s">
        <v>51</v>
      </c>
      <c r="D1839" s="8">
        <v>6</v>
      </c>
      <c r="E1839" s="8">
        <f>_xlfn.XLOOKUP(D1839,Data!$K$2:$K$9,Data!$L$2:$L$9,0,0,1)</f>
        <v>1.5</v>
      </c>
      <c r="F1839" s="9" t="s">
        <v>45</v>
      </c>
      <c r="G1839" s="11">
        <f>E1839/_xlfn.XLOOKUP(A1839,Data!$A$1:$A$36,Data!$B$1:$B$36,0,0,1)</f>
        <v>0.375</v>
      </c>
      <c r="H1839" s="9" t="str">
        <f>VLOOKUP(F1839,[1]Data!F:G,2,FALSE)</f>
        <v>North America</v>
      </c>
    </row>
    <row r="1840" spans="1:8" x14ac:dyDescent="0.2">
      <c r="A1840" s="9" t="s">
        <v>417</v>
      </c>
      <c r="B1840" s="9" t="s">
        <v>420</v>
      </c>
      <c r="C1840" s="8" t="s">
        <v>51</v>
      </c>
      <c r="D1840" s="8">
        <v>7</v>
      </c>
      <c r="E1840" s="8">
        <f>_xlfn.XLOOKUP(D1840,Data!$K$2:$K$9,Data!$L$2:$L$9,0,0,1)</f>
        <v>1</v>
      </c>
      <c r="F1840" s="9" t="s">
        <v>42</v>
      </c>
      <c r="G1840" s="11">
        <f>E1840/_xlfn.XLOOKUP(A1840,Data!$A$1:$A$36,Data!$B$1:$B$36,0,0,1)</f>
        <v>0.25</v>
      </c>
      <c r="H1840" s="9" t="str">
        <f>VLOOKUP(F1840,[1]Data!F:G,2,FALSE)</f>
        <v>Europe</v>
      </c>
    </row>
    <row r="1841" spans="1:8" x14ac:dyDescent="0.2">
      <c r="A1841" s="9" t="s">
        <v>417</v>
      </c>
      <c r="B1841" s="9" t="s">
        <v>420</v>
      </c>
      <c r="C1841" s="8" t="s">
        <v>51</v>
      </c>
      <c r="D1841" s="8">
        <v>8</v>
      </c>
      <c r="E1841" s="8">
        <f>_xlfn.XLOOKUP(D1841,Data!$K$2:$K$9,Data!$L$2:$L$9,0,0,1)</f>
        <v>0.5</v>
      </c>
      <c r="F1841" s="9" t="s">
        <v>32</v>
      </c>
      <c r="G1841" s="11">
        <f>E1841/_xlfn.XLOOKUP(A1841,Data!$A$1:$A$36,Data!$B$1:$B$36,0,0,1)</f>
        <v>0.125</v>
      </c>
      <c r="H1841" s="9" t="str">
        <f>VLOOKUP(F1841,[1]Data!F:G,2,FALSE)</f>
        <v>Asia</v>
      </c>
    </row>
    <row r="1842" spans="1:8" x14ac:dyDescent="0.2">
      <c r="A1842" s="9" t="s">
        <v>417</v>
      </c>
      <c r="B1842" s="9" t="s">
        <v>421</v>
      </c>
      <c r="C1842" s="8" t="s">
        <v>51</v>
      </c>
      <c r="D1842" s="8">
        <v>1</v>
      </c>
      <c r="E1842" s="8">
        <f>_xlfn.XLOOKUP(D1842,Data!$K$2:$K$9,Data!$L$2:$L$9,0,0,1)</f>
        <v>10</v>
      </c>
      <c r="F1842" s="9" t="s">
        <v>32</v>
      </c>
      <c r="G1842" s="11">
        <f>E1842/_xlfn.XLOOKUP(A1842,Data!$A$1:$A$36,Data!$B$1:$B$36,0,0,1)</f>
        <v>2.5</v>
      </c>
      <c r="H1842" s="9" t="str">
        <f>VLOOKUP(F1842,[1]Data!F:G,2,FALSE)</f>
        <v>Asia</v>
      </c>
    </row>
    <row r="1843" spans="1:8" x14ac:dyDescent="0.2">
      <c r="A1843" s="9" t="s">
        <v>417</v>
      </c>
      <c r="B1843" s="9" t="s">
        <v>421</v>
      </c>
      <c r="C1843" s="8" t="s">
        <v>51</v>
      </c>
      <c r="D1843" s="8">
        <v>2</v>
      </c>
      <c r="E1843" s="8">
        <f>_xlfn.XLOOKUP(D1843,Data!$K$2:$K$9,Data!$L$2:$L$9,0,0,1)</f>
        <v>7</v>
      </c>
      <c r="F1843" s="9" t="s">
        <v>32</v>
      </c>
      <c r="G1843" s="11">
        <f>E1843/_xlfn.XLOOKUP(A1843,Data!$A$1:$A$36,Data!$B$1:$B$36,0,0,1)</f>
        <v>1.75</v>
      </c>
      <c r="H1843" s="9" t="str">
        <f>VLOOKUP(F1843,[1]Data!F:G,2,FALSE)</f>
        <v>Asia</v>
      </c>
    </row>
    <row r="1844" spans="1:8" x14ac:dyDescent="0.2">
      <c r="A1844" s="9" t="s">
        <v>417</v>
      </c>
      <c r="B1844" s="9" t="s">
        <v>421</v>
      </c>
      <c r="C1844" s="8" t="s">
        <v>51</v>
      </c>
      <c r="D1844" s="8">
        <v>3</v>
      </c>
      <c r="E1844" s="8">
        <f>_xlfn.XLOOKUP(D1844,Data!$K$2:$K$9,Data!$L$2:$L$9,0,0,1)</f>
        <v>5</v>
      </c>
      <c r="F1844" s="9" t="s">
        <v>13</v>
      </c>
      <c r="G1844" s="11">
        <f>E1844/_xlfn.XLOOKUP(A1844,Data!$A$1:$A$36,Data!$B$1:$B$36,0,0,1)</f>
        <v>1.25</v>
      </c>
      <c r="H1844" s="9" t="str">
        <f>VLOOKUP(F1844,[1]Data!F:G,2,FALSE)</f>
        <v>South America</v>
      </c>
    </row>
    <row r="1845" spans="1:8" x14ac:dyDescent="0.2">
      <c r="A1845" s="9" t="s">
        <v>417</v>
      </c>
      <c r="B1845" s="9" t="s">
        <v>421</v>
      </c>
      <c r="C1845" s="8" t="s">
        <v>51</v>
      </c>
      <c r="D1845" s="8">
        <v>4</v>
      </c>
      <c r="E1845" s="8">
        <f>_xlfn.XLOOKUP(D1845,Data!$K$2:$K$9,Data!$L$2:$L$9,0,0,1)</f>
        <v>2.5</v>
      </c>
      <c r="F1845" s="9" t="s">
        <v>17</v>
      </c>
      <c r="G1845" s="11">
        <f>E1845/_xlfn.XLOOKUP(A1845,Data!$A$1:$A$36,Data!$B$1:$B$36,0,0,1)</f>
        <v>0.625</v>
      </c>
      <c r="H1845" s="9" t="str">
        <f>VLOOKUP(F1845,[1]Data!F:G,2,FALSE)</f>
        <v>Asia</v>
      </c>
    </row>
    <row r="1846" spans="1:8" x14ac:dyDescent="0.2">
      <c r="A1846" s="9" t="s">
        <v>417</v>
      </c>
      <c r="B1846" s="9" t="s">
        <v>421</v>
      </c>
      <c r="C1846" s="8" t="s">
        <v>51</v>
      </c>
      <c r="D1846" s="8">
        <v>5</v>
      </c>
      <c r="E1846" s="8">
        <f>_xlfn.XLOOKUP(D1846,Data!$K$2:$K$9,Data!$L$2:$L$9,0,0,1)</f>
        <v>2</v>
      </c>
      <c r="F1846" s="9" t="s">
        <v>45</v>
      </c>
      <c r="G1846" s="11">
        <f>E1846/_xlfn.XLOOKUP(A1846,Data!$A$1:$A$36,Data!$B$1:$B$36,0,0,1)</f>
        <v>0.5</v>
      </c>
      <c r="H1846" s="9" t="str">
        <f>VLOOKUP(F1846,[1]Data!F:G,2,FALSE)</f>
        <v>North America</v>
      </c>
    </row>
    <row r="1847" spans="1:8" x14ac:dyDescent="0.2">
      <c r="A1847" s="9" t="s">
        <v>417</v>
      </c>
      <c r="B1847" s="9" t="s">
        <v>421</v>
      </c>
      <c r="C1847" s="8" t="s">
        <v>51</v>
      </c>
      <c r="D1847" s="8">
        <v>6</v>
      </c>
      <c r="E1847" s="8">
        <f>_xlfn.XLOOKUP(D1847,Data!$K$2:$K$9,Data!$L$2:$L$9,0,0,1)</f>
        <v>1.5</v>
      </c>
      <c r="F1847" s="9" t="s">
        <v>45</v>
      </c>
      <c r="G1847" s="11">
        <f>E1847/_xlfn.XLOOKUP(A1847,Data!$A$1:$A$36,Data!$B$1:$B$36,0,0,1)</f>
        <v>0.375</v>
      </c>
      <c r="H1847" s="9" t="str">
        <f>VLOOKUP(F1847,[1]Data!F:G,2,FALSE)</f>
        <v>North America</v>
      </c>
    </row>
    <row r="1848" spans="1:8" x14ac:dyDescent="0.2">
      <c r="A1848" s="9" t="s">
        <v>417</v>
      </c>
      <c r="B1848" s="9" t="s">
        <v>421</v>
      </c>
      <c r="C1848" s="8" t="s">
        <v>51</v>
      </c>
      <c r="D1848" s="8">
        <v>7</v>
      </c>
      <c r="E1848" s="8">
        <f>_xlfn.XLOOKUP(D1848,Data!$K$2:$K$9,Data!$L$2:$L$9,0,0,1)</f>
        <v>1</v>
      </c>
      <c r="F1848" s="9" t="s">
        <v>32</v>
      </c>
      <c r="G1848" s="11">
        <f>E1848/_xlfn.XLOOKUP(A1848,Data!$A$1:$A$36,Data!$B$1:$B$36,0,0,1)</f>
        <v>0.25</v>
      </c>
      <c r="H1848" s="9" t="str">
        <f>VLOOKUP(F1848,[1]Data!F:G,2,FALSE)</f>
        <v>Asia</v>
      </c>
    </row>
    <row r="1849" spans="1:8" x14ac:dyDescent="0.2">
      <c r="A1849" s="9" t="s">
        <v>417</v>
      </c>
      <c r="B1849" s="9" t="s">
        <v>421</v>
      </c>
      <c r="C1849" s="8" t="s">
        <v>51</v>
      </c>
      <c r="D1849" s="8">
        <v>8</v>
      </c>
      <c r="E1849" s="8">
        <f>_xlfn.XLOOKUP(D1849,Data!$K$2:$K$9,Data!$L$2:$L$9,0,0,1)</f>
        <v>0.5</v>
      </c>
      <c r="F1849" s="9" t="s">
        <v>10</v>
      </c>
      <c r="G1849" s="11">
        <f>E1849/_xlfn.XLOOKUP(A1849,Data!$A$1:$A$36,Data!$B$1:$B$36,0,0,1)</f>
        <v>0.125</v>
      </c>
      <c r="H1849" s="9" t="str">
        <f>VLOOKUP(F1849,[1]Data!F:G,2,FALSE)</f>
        <v>Oceania</v>
      </c>
    </row>
    <row r="1850" spans="1:8" x14ac:dyDescent="0.2">
      <c r="A1850" s="9" t="s">
        <v>418</v>
      </c>
      <c r="B1850" s="9" t="s">
        <v>422</v>
      </c>
      <c r="C1850" s="8" t="s">
        <v>8</v>
      </c>
      <c r="D1850" s="8">
        <v>1</v>
      </c>
      <c r="E1850" s="8">
        <f>_xlfn.XLOOKUP(D1850,Data!$K$2:$K$9,Data!$L$2:$L$9,0,0,1)</f>
        <v>10</v>
      </c>
      <c r="F1850" s="9" t="s">
        <v>27</v>
      </c>
      <c r="G1850" s="11">
        <f>E1850/_xlfn.XLOOKUP(A1850,Data!$A$1:$A$36,Data!$B$1:$B$36,0,0,1)</f>
        <v>2.5</v>
      </c>
      <c r="H1850" s="9" t="str">
        <f>VLOOKUP(F1850,[1]Data!F:G,2,FALSE)</f>
        <v>Europe</v>
      </c>
    </row>
    <row r="1851" spans="1:8" x14ac:dyDescent="0.2">
      <c r="A1851" s="9" t="s">
        <v>418</v>
      </c>
      <c r="B1851" s="9" t="s">
        <v>422</v>
      </c>
      <c r="C1851" s="8" t="s">
        <v>8</v>
      </c>
      <c r="D1851" s="8">
        <v>2</v>
      </c>
      <c r="E1851" s="8">
        <f>_xlfn.XLOOKUP(D1851,Data!$K$2:$K$9,Data!$L$2:$L$9,0,0,1)</f>
        <v>7</v>
      </c>
      <c r="F1851" s="9" t="s">
        <v>32</v>
      </c>
      <c r="G1851" s="11">
        <f>E1851/_xlfn.XLOOKUP(A1851,Data!$A$1:$A$36,Data!$B$1:$B$36,0,0,1)</f>
        <v>1.75</v>
      </c>
      <c r="H1851" s="9" t="str">
        <f>VLOOKUP(F1851,[1]Data!F:G,2,FALSE)</f>
        <v>Asia</v>
      </c>
    </row>
    <row r="1852" spans="1:8" x14ac:dyDescent="0.2">
      <c r="A1852" s="9" t="s">
        <v>418</v>
      </c>
      <c r="B1852" s="9" t="s">
        <v>422</v>
      </c>
      <c r="C1852" s="8" t="s">
        <v>8</v>
      </c>
      <c r="D1852" s="8">
        <v>3</v>
      </c>
      <c r="E1852" s="8">
        <f>_xlfn.XLOOKUP(D1852,Data!$K$2:$K$9,Data!$L$2:$L$9,0,0,1)</f>
        <v>5</v>
      </c>
      <c r="F1852" s="42" t="s">
        <v>52</v>
      </c>
      <c r="G1852" s="11">
        <f>E1852/_xlfn.XLOOKUP(A1852,Data!$A$1:$A$36,Data!$B$1:$B$36,0,0,1)</f>
        <v>1.25</v>
      </c>
      <c r="H1852" s="9" t="str">
        <f>VLOOKUP(F1852,[1]Data!F:G,2,FALSE)</f>
        <v>Europe</v>
      </c>
    </row>
    <row r="1853" spans="1:8" x14ac:dyDescent="0.2">
      <c r="A1853" s="9" t="s">
        <v>418</v>
      </c>
      <c r="B1853" s="9" t="s">
        <v>422</v>
      </c>
      <c r="C1853" s="8" t="s">
        <v>8</v>
      </c>
      <c r="D1853" s="8">
        <v>4</v>
      </c>
      <c r="E1853" s="8">
        <f>_xlfn.XLOOKUP(D1853,Data!$K$2:$K$9,Data!$L$2:$L$9,0,0,1)</f>
        <v>2.5</v>
      </c>
      <c r="F1853" s="9" t="s">
        <v>45</v>
      </c>
      <c r="G1853" s="11">
        <f>E1853/_xlfn.XLOOKUP(A1853,Data!$A$1:$A$36,Data!$B$1:$B$36,0,0,1)</f>
        <v>0.625</v>
      </c>
      <c r="H1853" s="9" t="str">
        <f>VLOOKUP(F1853,[1]Data!F:G,2,FALSE)</f>
        <v>North America</v>
      </c>
    </row>
    <row r="1854" spans="1:8" x14ac:dyDescent="0.2">
      <c r="A1854" s="9" t="s">
        <v>418</v>
      </c>
      <c r="B1854" s="9" t="s">
        <v>422</v>
      </c>
      <c r="C1854" s="8" t="s">
        <v>8</v>
      </c>
      <c r="D1854" s="8">
        <v>5</v>
      </c>
      <c r="E1854" s="8">
        <f>_xlfn.XLOOKUP(D1854,Data!$K$2:$K$9,Data!$L$2:$L$9,0,0,1)</f>
        <v>2</v>
      </c>
      <c r="F1854" s="9" t="s">
        <v>27</v>
      </c>
      <c r="G1854" s="11">
        <f>E1854/_xlfn.XLOOKUP(A1854,Data!$A$1:$A$36,Data!$B$1:$B$36,0,0,1)</f>
        <v>0.5</v>
      </c>
      <c r="H1854" s="9" t="str">
        <f>VLOOKUP(F1854,[1]Data!F:G,2,FALSE)</f>
        <v>Europe</v>
      </c>
    </row>
    <row r="1855" spans="1:8" x14ac:dyDescent="0.2">
      <c r="A1855" s="9" t="s">
        <v>418</v>
      </c>
      <c r="B1855" s="9" t="s">
        <v>422</v>
      </c>
      <c r="C1855" s="8" t="s">
        <v>8</v>
      </c>
      <c r="D1855" s="8">
        <v>6</v>
      </c>
      <c r="E1855" s="8">
        <f>_xlfn.XLOOKUP(D1855,Data!$K$2:$K$9,Data!$L$2:$L$9,0,0,1)</f>
        <v>1.5</v>
      </c>
      <c r="F1855" s="9" t="s">
        <v>21</v>
      </c>
      <c r="G1855" s="11">
        <f>E1855/_xlfn.XLOOKUP(A1855,Data!$A$1:$A$36,Data!$B$1:$B$36,0,0,1)</f>
        <v>0.375</v>
      </c>
      <c r="H1855" s="9" t="str">
        <f>VLOOKUP(F1855,[1]Data!F:G,2,FALSE)</f>
        <v>Europe</v>
      </c>
    </row>
    <row r="1856" spans="1:8" x14ac:dyDescent="0.2">
      <c r="A1856" s="9" t="s">
        <v>418</v>
      </c>
      <c r="B1856" s="9" t="s">
        <v>422</v>
      </c>
      <c r="C1856" s="8" t="s">
        <v>8</v>
      </c>
      <c r="D1856" s="8">
        <v>7</v>
      </c>
      <c r="E1856" s="8">
        <f>_xlfn.XLOOKUP(D1856,Data!$K$2:$K$9,Data!$L$2:$L$9,0,0,1)</f>
        <v>1</v>
      </c>
      <c r="F1856" s="9" t="s">
        <v>42</v>
      </c>
      <c r="G1856" s="11">
        <f>E1856/_xlfn.XLOOKUP(A1856,Data!$A$1:$A$36,Data!$B$1:$B$36,0,0,1)</f>
        <v>0.25</v>
      </c>
      <c r="H1856" s="9" t="str">
        <f>VLOOKUP(F1856,[1]Data!F:G,2,FALSE)</f>
        <v>Europe</v>
      </c>
    </row>
    <row r="1857" spans="1:8" x14ac:dyDescent="0.2">
      <c r="A1857" s="9" t="s">
        <v>418</v>
      </c>
      <c r="B1857" s="9" t="s">
        <v>422</v>
      </c>
      <c r="C1857" s="8" t="s">
        <v>8</v>
      </c>
      <c r="D1857" s="8">
        <v>8</v>
      </c>
      <c r="E1857" s="8">
        <f>_xlfn.XLOOKUP(D1857,Data!$K$2:$K$9,Data!$L$2:$L$9,0,0,1)</f>
        <v>0.5</v>
      </c>
      <c r="F1857" s="9" t="s">
        <v>25</v>
      </c>
      <c r="G1857" s="11">
        <f>E1857/_xlfn.XLOOKUP(A1857,Data!$A$1:$A$36,Data!$B$1:$B$36,0,0,1)</f>
        <v>0.125</v>
      </c>
      <c r="H1857" s="9" t="str">
        <f>VLOOKUP(F1857,[1]Data!F:G,2,FALSE)</f>
        <v>Europe</v>
      </c>
    </row>
    <row r="1858" spans="1:8" x14ac:dyDescent="0.2">
      <c r="A1858" s="9" t="s">
        <v>418</v>
      </c>
      <c r="B1858" s="9" t="s">
        <v>423</v>
      </c>
      <c r="C1858" s="8" t="s">
        <v>8</v>
      </c>
      <c r="D1858" s="8">
        <v>1</v>
      </c>
      <c r="E1858" s="8">
        <f>_xlfn.XLOOKUP(D1858,Data!$K$2:$K$9,Data!$L$2:$L$9,0,0,1)</f>
        <v>10</v>
      </c>
      <c r="F1858" s="9" t="s">
        <v>29</v>
      </c>
      <c r="G1858" s="11">
        <f>E1858/_xlfn.XLOOKUP(A1858,Data!$A$1:$A$36,Data!$B$1:$B$36,0,0,1)</f>
        <v>2.5</v>
      </c>
      <c r="H1858" s="9" t="str">
        <f>VLOOKUP(F1858,[1]Data!F:G,2,FALSE)</f>
        <v>Asia</v>
      </c>
    </row>
    <row r="1859" spans="1:8" x14ac:dyDescent="0.2">
      <c r="A1859" s="9" t="s">
        <v>418</v>
      </c>
      <c r="B1859" s="9" t="s">
        <v>423</v>
      </c>
      <c r="C1859" s="8" t="s">
        <v>8</v>
      </c>
      <c r="D1859" s="8">
        <v>2</v>
      </c>
      <c r="E1859" s="8">
        <f>_xlfn.XLOOKUP(D1859,Data!$K$2:$K$9,Data!$L$2:$L$9,0,0,1)</f>
        <v>7</v>
      </c>
      <c r="F1859" s="9" t="s">
        <v>17</v>
      </c>
      <c r="G1859" s="11">
        <f>E1859/_xlfn.XLOOKUP(A1859,Data!$A$1:$A$36,Data!$B$1:$B$36,0,0,1)</f>
        <v>1.75</v>
      </c>
      <c r="H1859" s="9" t="str">
        <f>VLOOKUP(F1859,[1]Data!F:G,2,FALSE)</f>
        <v>Asia</v>
      </c>
    </row>
    <row r="1860" spans="1:8" x14ac:dyDescent="0.2">
      <c r="A1860" s="9" t="s">
        <v>418</v>
      </c>
      <c r="B1860" s="9" t="s">
        <v>423</v>
      </c>
      <c r="C1860" s="8" t="s">
        <v>8</v>
      </c>
      <c r="D1860" s="8">
        <v>3</v>
      </c>
      <c r="E1860" s="8">
        <f>_xlfn.XLOOKUP(D1860,Data!$K$2:$K$9,Data!$L$2:$L$9,0,0,1)</f>
        <v>5</v>
      </c>
      <c r="F1860" s="9" t="s">
        <v>45</v>
      </c>
      <c r="G1860" s="11">
        <f>E1860/_xlfn.XLOOKUP(A1860,Data!$A$1:$A$36,Data!$B$1:$B$36,0,0,1)</f>
        <v>1.25</v>
      </c>
      <c r="H1860" s="9" t="str">
        <f>VLOOKUP(F1860,[1]Data!F:G,2,FALSE)</f>
        <v>North America</v>
      </c>
    </row>
    <row r="1861" spans="1:8" x14ac:dyDescent="0.2">
      <c r="A1861" s="9" t="s">
        <v>418</v>
      </c>
      <c r="B1861" s="9" t="s">
        <v>423</v>
      </c>
      <c r="C1861" s="8" t="s">
        <v>8</v>
      </c>
      <c r="D1861" s="8">
        <v>4</v>
      </c>
      <c r="E1861" s="8">
        <f>_xlfn.XLOOKUP(D1861,Data!$K$2:$K$9,Data!$L$2:$L$9,0,0,1)</f>
        <v>2.5</v>
      </c>
      <c r="F1861" s="9" t="s">
        <v>57</v>
      </c>
      <c r="G1861" s="11">
        <f>E1861/_xlfn.XLOOKUP(A1861,Data!$A$1:$A$36,Data!$B$1:$B$36,0,0,1)</f>
        <v>0.625</v>
      </c>
      <c r="H1861" s="9" t="str">
        <f>VLOOKUP(F1861,[1]Data!F:G,2,FALSE)</f>
        <v>Asia</v>
      </c>
    </row>
    <row r="1862" spans="1:8" x14ac:dyDescent="0.2">
      <c r="A1862" s="9" t="s">
        <v>418</v>
      </c>
      <c r="B1862" s="9" t="s">
        <v>423</v>
      </c>
      <c r="C1862" s="8" t="s">
        <v>8</v>
      </c>
      <c r="D1862" s="8">
        <v>5</v>
      </c>
      <c r="E1862" s="8">
        <f>_xlfn.XLOOKUP(D1862,Data!$K$2:$K$9,Data!$L$2:$L$9,0,0,1)</f>
        <v>2</v>
      </c>
      <c r="F1862" s="9" t="s">
        <v>33</v>
      </c>
      <c r="G1862" s="11">
        <f>E1862/_xlfn.XLOOKUP(A1862,Data!$A$1:$A$36,Data!$B$1:$B$36,0,0,1)</f>
        <v>0.5</v>
      </c>
      <c r="H1862" s="9" t="str">
        <f>VLOOKUP(F1862,[1]Data!F:G,2,FALSE)</f>
        <v>Asia</v>
      </c>
    </row>
    <row r="1863" spans="1:8" x14ac:dyDescent="0.2">
      <c r="A1863" s="9" t="s">
        <v>418</v>
      </c>
      <c r="B1863" s="9" t="s">
        <v>423</v>
      </c>
      <c r="C1863" s="8" t="s">
        <v>8</v>
      </c>
      <c r="D1863" s="8">
        <v>6</v>
      </c>
      <c r="E1863" s="8">
        <f>_xlfn.XLOOKUP(D1863,Data!$K$2:$K$9,Data!$L$2:$L$9,0,0,1)</f>
        <v>1.5</v>
      </c>
      <c r="F1863" s="9" t="s">
        <v>31</v>
      </c>
      <c r="G1863" s="11">
        <f>E1863/_xlfn.XLOOKUP(A1863,Data!$A$1:$A$36,Data!$B$1:$B$36,0,0,1)</f>
        <v>0.375</v>
      </c>
      <c r="H1863" s="9" t="str">
        <f>VLOOKUP(F1863,[1]Data!F:G,2,FALSE)</f>
        <v>Europe</v>
      </c>
    </row>
    <row r="1864" spans="1:8" x14ac:dyDescent="0.2">
      <c r="A1864" s="9" t="s">
        <v>418</v>
      </c>
      <c r="B1864" s="9" t="s">
        <v>423</v>
      </c>
      <c r="C1864" s="8" t="s">
        <v>8</v>
      </c>
      <c r="D1864" s="8">
        <v>7</v>
      </c>
      <c r="E1864" s="8">
        <f>_xlfn.XLOOKUP(D1864,Data!$K$2:$K$9,Data!$L$2:$L$9,0,0,1)</f>
        <v>1</v>
      </c>
      <c r="F1864" s="9" t="s">
        <v>25</v>
      </c>
      <c r="G1864" s="11">
        <f>E1864/_xlfn.XLOOKUP(A1864,Data!$A$1:$A$36,Data!$B$1:$B$36,0,0,1)</f>
        <v>0.25</v>
      </c>
      <c r="H1864" s="9" t="str">
        <f>VLOOKUP(F1864,[1]Data!F:G,2,FALSE)</f>
        <v>Europe</v>
      </c>
    </row>
    <row r="1865" spans="1:8" x14ac:dyDescent="0.2">
      <c r="A1865" s="9" t="s">
        <v>418</v>
      </c>
      <c r="B1865" s="9" t="s">
        <v>423</v>
      </c>
      <c r="C1865" s="8" t="s">
        <v>8</v>
      </c>
      <c r="D1865" s="8">
        <v>8</v>
      </c>
      <c r="E1865" s="8">
        <f>_xlfn.XLOOKUP(D1865,Data!$K$2:$K$9,Data!$L$2:$L$9,0,0,1)</f>
        <v>0.5</v>
      </c>
      <c r="F1865" s="9" t="s">
        <v>71</v>
      </c>
      <c r="G1865" s="11">
        <f>E1865/_xlfn.XLOOKUP(A1865,Data!$A$1:$A$36,Data!$B$1:$B$36,0,0,1)</f>
        <v>0.125</v>
      </c>
      <c r="H1865" s="9" t="str">
        <f>VLOOKUP(F1865,[1]Data!F:G,2,FALSE)</f>
        <v>Oceania</v>
      </c>
    </row>
    <row r="1866" spans="1:8" x14ac:dyDescent="0.2">
      <c r="A1866" s="9" t="s">
        <v>418</v>
      </c>
      <c r="B1866" s="9" t="s">
        <v>422</v>
      </c>
      <c r="C1866" s="8" t="s">
        <v>51</v>
      </c>
      <c r="D1866" s="8">
        <v>1</v>
      </c>
      <c r="E1866" s="8">
        <f>_xlfn.XLOOKUP(D1866,Data!$K$2:$K$9,Data!$L$2:$L$9,0,0,1)</f>
        <v>10</v>
      </c>
      <c r="F1866" s="9" t="s">
        <v>39</v>
      </c>
      <c r="G1866" s="11">
        <f>E1866/_xlfn.XLOOKUP(A1866,Data!$A$1:$A$36,Data!$B$1:$B$36,0,0,1)</f>
        <v>2.5</v>
      </c>
      <c r="H1866" s="9" t="str">
        <f>VLOOKUP(F1866,[1]Data!F:G,2,FALSE)</f>
        <v>Europe</v>
      </c>
    </row>
    <row r="1867" spans="1:8" x14ac:dyDescent="0.2">
      <c r="A1867" s="9" t="s">
        <v>418</v>
      </c>
      <c r="B1867" s="9" t="s">
        <v>422</v>
      </c>
      <c r="C1867" s="8" t="s">
        <v>51</v>
      </c>
      <c r="D1867" s="8">
        <v>2</v>
      </c>
      <c r="E1867" s="8">
        <f>_xlfn.XLOOKUP(D1867,Data!$K$2:$K$9,Data!$L$2:$L$9,0,0,1)</f>
        <v>7</v>
      </c>
      <c r="F1867" s="9" t="s">
        <v>45</v>
      </c>
      <c r="G1867" s="11">
        <f>E1867/_xlfn.XLOOKUP(A1867,Data!$A$1:$A$36,Data!$B$1:$B$36,0,0,1)</f>
        <v>1.75</v>
      </c>
      <c r="H1867" s="9" t="str">
        <f>VLOOKUP(F1867,[1]Data!F:G,2,FALSE)</f>
        <v>North America</v>
      </c>
    </row>
    <row r="1868" spans="1:8" x14ac:dyDescent="0.2">
      <c r="A1868" s="9" t="s">
        <v>418</v>
      </c>
      <c r="B1868" s="9" t="s">
        <v>422</v>
      </c>
      <c r="C1868" s="8" t="s">
        <v>51</v>
      </c>
      <c r="D1868" s="8">
        <v>3</v>
      </c>
      <c r="E1868" s="8">
        <f>_xlfn.XLOOKUP(D1868,Data!$K$2:$K$9,Data!$L$2:$L$9,0,0,1)</f>
        <v>5</v>
      </c>
      <c r="F1868" s="9" t="s">
        <v>52</v>
      </c>
      <c r="G1868" s="11">
        <f>E1868/_xlfn.XLOOKUP(A1868,Data!$A$1:$A$36,Data!$B$1:$B$36,0,0,1)</f>
        <v>1.25</v>
      </c>
      <c r="H1868" s="9" t="str">
        <f>VLOOKUP(F1868,[1]Data!F:G,2,FALSE)</f>
        <v>Europe</v>
      </c>
    </row>
    <row r="1869" spans="1:8" x14ac:dyDescent="0.2">
      <c r="A1869" s="9" t="s">
        <v>418</v>
      </c>
      <c r="B1869" s="9" t="s">
        <v>422</v>
      </c>
      <c r="C1869" s="8" t="s">
        <v>51</v>
      </c>
      <c r="D1869" s="8">
        <v>4</v>
      </c>
      <c r="E1869" s="8">
        <f>_xlfn.XLOOKUP(D1869,Data!$K$2:$K$9,Data!$L$2:$L$9,0,0,1)</f>
        <v>2.5</v>
      </c>
      <c r="F1869" s="9" t="s">
        <v>32</v>
      </c>
      <c r="G1869" s="11">
        <f>E1869/_xlfn.XLOOKUP(A1869,Data!$A$1:$A$36,Data!$B$1:$B$36,0,0,1)</f>
        <v>0.625</v>
      </c>
      <c r="H1869" s="9" t="str">
        <f>VLOOKUP(F1869,[1]Data!F:G,2,FALSE)</f>
        <v>Asia</v>
      </c>
    </row>
    <row r="1870" spans="1:8" x14ac:dyDescent="0.2">
      <c r="A1870" s="9" t="s">
        <v>418</v>
      </c>
      <c r="B1870" s="9" t="s">
        <v>422</v>
      </c>
      <c r="C1870" s="8" t="s">
        <v>51</v>
      </c>
      <c r="D1870" s="8">
        <v>5</v>
      </c>
      <c r="E1870" s="8">
        <f>_xlfn.XLOOKUP(D1870,Data!$K$2:$K$9,Data!$L$2:$L$9,0,0,1)</f>
        <v>2</v>
      </c>
      <c r="F1870" s="9" t="s">
        <v>27</v>
      </c>
      <c r="G1870" s="11">
        <f>E1870/_xlfn.XLOOKUP(A1870,Data!$A$1:$A$36,Data!$B$1:$B$36,0,0,1)</f>
        <v>0.5</v>
      </c>
      <c r="H1870" s="9" t="str">
        <f>VLOOKUP(F1870,[1]Data!F:G,2,FALSE)</f>
        <v>Europe</v>
      </c>
    </row>
    <row r="1871" spans="1:8" x14ac:dyDescent="0.2">
      <c r="A1871" s="9" t="s">
        <v>418</v>
      </c>
      <c r="B1871" s="9" t="s">
        <v>422</v>
      </c>
      <c r="C1871" s="8" t="s">
        <v>51</v>
      </c>
      <c r="D1871" s="8">
        <v>6</v>
      </c>
      <c r="E1871" s="8">
        <f>_xlfn.XLOOKUP(D1871,Data!$K$2:$K$9,Data!$L$2:$L$9,0,0,1)</f>
        <v>1.5</v>
      </c>
      <c r="F1871" s="9" t="s">
        <v>41</v>
      </c>
      <c r="G1871" s="11">
        <f>E1871/_xlfn.XLOOKUP(A1871,Data!$A$1:$A$36,Data!$B$1:$B$36,0,0,1)</f>
        <v>0.375</v>
      </c>
      <c r="H1871" s="9" t="str">
        <f>VLOOKUP(F1871,[1]Data!F:G,2,FALSE)</f>
        <v>Asia</v>
      </c>
    </row>
    <row r="1872" spans="1:8" x14ac:dyDescent="0.2">
      <c r="A1872" s="9" t="s">
        <v>418</v>
      </c>
      <c r="B1872" s="9" t="s">
        <v>422</v>
      </c>
      <c r="C1872" s="8" t="s">
        <v>51</v>
      </c>
      <c r="D1872" s="8">
        <v>7</v>
      </c>
      <c r="E1872" s="8">
        <f>_xlfn.XLOOKUP(D1872,Data!$K$2:$K$9,Data!$L$2:$L$9,0,0,1)</f>
        <v>1</v>
      </c>
      <c r="F1872" s="9" t="s">
        <v>10</v>
      </c>
      <c r="G1872" s="11">
        <f>E1872/_xlfn.XLOOKUP(A1872,Data!$A$1:$A$36,Data!$B$1:$B$36,0,0,1)</f>
        <v>0.25</v>
      </c>
      <c r="H1872" s="9" t="str">
        <f>VLOOKUP(F1872,[1]Data!F:G,2,FALSE)</f>
        <v>Oceania</v>
      </c>
    </row>
    <row r="1873" spans="1:8" x14ac:dyDescent="0.2">
      <c r="A1873" s="9" t="s">
        <v>418</v>
      </c>
      <c r="B1873" s="9" t="s">
        <v>422</v>
      </c>
      <c r="C1873" s="8" t="s">
        <v>51</v>
      </c>
      <c r="D1873" s="8">
        <v>8</v>
      </c>
      <c r="E1873" s="8">
        <f>_xlfn.XLOOKUP(D1873,Data!$K$2:$K$9,Data!$L$2:$L$9,0,0,1)</f>
        <v>0.5</v>
      </c>
      <c r="F1873" s="9" t="s">
        <v>25</v>
      </c>
      <c r="G1873" s="11">
        <f>E1873/_xlfn.XLOOKUP(A1873,Data!$A$1:$A$36,Data!$B$1:$B$36,0,0,1)</f>
        <v>0.125</v>
      </c>
      <c r="H1873" s="9" t="str">
        <f>VLOOKUP(F1873,[1]Data!F:G,2,FALSE)</f>
        <v>Europe</v>
      </c>
    </row>
    <row r="1874" spans="1:8" x14ac:dyDescent="0.2">
      <c r="A1874" s="9" t="s">
        <v>418</v>
      </c>
      <c r="B1874" s="9" t="s">
        <v>423</v>
      </c>
      <c r="C1874" s="8" t="s">
        <v>51</v>
      </c>
      <c r="D1874" s="8">
        <v>1</v>
      </c>
      <c r="E1874" s="8">
        <f>_xlfn.XLOOKUP(D1874,Data!$K$2:$K$9,Data!$L$2:$L$9,0,0,1)</f>
        <v>10</v>
      </c>
      <c r="F1874" s="9" t="s">
        <v>59</v>
      </c>
      <c r="G1874" s="11">
        <f>E1874/_xlfn.XLOOKUP(A1874,Data!$A$1:$A$36,Data!$B$1:$B$36,0,0,1)</f>
        <v>2.5</v>
      </c>
      <c r="H1874" s="9" t="str">
        <f>VLOOKUP(F1874,[1]Data!F:G,2,FALSE)</f>
        <v>Europe</v>
      </c>
    </row>
    <row r="1875" spans="1:8" x14ac:dyDescent="0.2">
      <c r="A1875" s="9" t="s">
        <v>418</v>
      </c>
      <c r="B1875" s="9" t="s">
        <v>423</v>
      </c>
      <c r="C1875" s="8" t="s">
        <v>51</v>
      </c>
      <c r="D1875" s="8">
        <v>2</v>
      </c>
      <c r="E1875" s="8">
        <f>_xlfn.XLOOKUP(D1875,Data!$K$2:$K$9,Data!$L$2:$L$9,0,0,1)</f>
        <v>7</v>
      </c>
      <c r="F1875" s="9" t="s">
        <v>17</v>
      </c>
      <c r="G1875" s="11">
        <f>E1875/_xlfn.XLOOKUP(A1875,Data!$A$1:$A$36,Data!$B$1:$B$36,0,0,1)</f>
        <v>1.75</v>
      </c>
      <c r="H1875" s="9" t="str">
        <f>VLOOKUP(F1875,[1]Data!F:G,2,FALSE)</f>
        <v>Asia</v>
      </c>
    </row>
    <row r="1876" spans="1:8" x14ac:dyDescent="0.2">
      <c r="A1876" s="9" t="s">
        <v>418</v>
      </c>
      <c r="B1876" s="9" t="s">
        <v>423</v>
      </c>
      <c r="C1876" s="8" t="s">
        <v>51</v>
      </c>
      <c r="D1876" s="8">
        <v>3</v>
      </c>
      <c r="E1876" s="8">
        <f>_xlfn.XLOOKUP(D1876,Data!$K$2:$K$9,Data!$L$2:$L$9,0,0,1)</f>
        <v>5</v>
      </c>
      <c r="F1876" s="9" t="s">
        <v>59</v>
      </c>
      <c r="G1876" s="11">
        <f>E1876/_xlfn.XLOOKUP(A1876,Data!$A$1:$A$36,Data!$B$1:$B$36,0,0,1)</f>
        <v>1.25</v>
      </c>
      <c r="H1876" s="9" t="str">
        <f>VLOOKUP(F1876,[1]Data!F:G,2,FALSE)</f>
        <v>Europe</v>
      </c>
    </row>
    <row r="1877" spans="1:8" x14ac:dyDescent="0.2">
      <c r="A1877" s="9" t="s">
        <v>418</v>
      </c>
      <c r="B1877" s="9" t="s">
        <v>423</v>
      </c>
      <c r="C1877" s="8" t="s">
        <v>51</v>
      </c>
      <c r="D1877" s="8">
        <v>4</v>
      </c>
      <c r="E1877" s="8">
        <f>_xlfn.XLOOKUP(D1877,Data!$K$2:$K$9,Data!$L$2:$L$9,0,0,1)</f>
        <v>2.5</v>
      </c>
      <c r="F1877" s="9" t="s">
        <v>29</v>
      </c>
      <c r="G1877" s="11">
        <f>E1877/_xlfn.XLOOKUP(A1877,Data!$A$1:$A$36,Data!$B$1:$B$36,0,0,1)</f>
        <v>0.625</v>
      </c>
      <c r="H1877" s="9" t="str">
        <f>VLOOKUP(F1877,[1]Data!F:G,2,FALSE)</f>
        <v>Asia</v>
      </c>
    </row>
    <row r="1878" spans="1:8" x14ac:dyDescent="0.2">
      <c r="A1878" s="9" t="s">
        <v>418</v>
      </c>
      <c r="B1878" s="9" t="s">
        <v>423</v>
      </c>
      <c r="C1878" s="8" t="s">
        <v>51</v>
      </c>
      <c r="D1878" s="8">
        <v>5</v>
      </c>
      <c r="E1878" s="8">
        <f>_xlfn.XLOOKUP(D1878,Data!$K$2:$K$9,Data!$L$2:$L$9,0,0,1)</f>
        <v>2</v>
      </c>
      <c r="F1878" s="9" t="s">
        <v>45</v>
      </c>
      <c r="G1878" s="11">
        <f>E1878/_xlfn.XLOOKUP(A1878,Data!$A$1:$A$36,Data!$B$1:$B$36,0,0,1)</f>
        <v>0.5</v>
      </c>
      <c r="H1878" s="9" t="str">
        <f>VLOOKUP(F1878,[1]Data!F:G,2,FALSE)</f>
        <v>North America</v>
      </c>
    </row>
    <row r="1879" spans="1:8" x14ac:dyDescent="0.2">
      <c r="A1879" s="9" t="s">
        <v>418</v>
      </c>
      <c r="B1879" s="9" t="s">
        <v>423</v>
      </c>
      <c r="C1879" s="8" t="s">
        <v>51</v>
      </c>
      <c r="D1879" s="8">
        <v>6</v>
      </c>
      <c r="E1879" s="8">
        <f>_xlfn.XLOOKUP(D1879,Data!$K$2:$K$9,Data!$L$2:$L$9,0,0,1)</f>
        <v>1.5</v>
      </c>
      <c r="F1879" s="9" t="s">
        <v>29</v>
      </c>
      <c r="G1879" s="11">
        <f>E1879/_xlfn.XLOOKUP(A1879,Data!$A$1:$A$36,Data!$B$1:$B$36,0,0,1)</f>
        <v>0.375</v>
      </c>
      <c r="H1879" s="9" t="str">
        <f>VLOOKUP(F1879,[1]Data!F:G,2,FALSE)</f>
        <v>Asia</v>
      </c>
    </row>
    <row r="1880" spans="1:8" x14ac:dyDescent="0.2">
      <c r="A1880" s="9" t="s">
        <v>418</v>
      </c>
      <c r="B1880" s="9" t="s">
        <v>423</v>
      </c>
      <c r="C1880" s="8" t="s">
        <v>51</v>
      </c>
      <c r="D1880" s="8">
        <v>7</v>
      </c>
      <c r="E1880" s="8">
        <f>_xlfn.XLOOKUP(D1880,Data!$K$2:$K$9,Data!$L$2:$L$9,0,0,1)</f>
        <v>1</v>
      </c>
      <c r="F1880" s="9" t="s">
        <v>17</v>
      </c>
      <c r="G1880" s="11">
        <f>E1880/_xlfn.XLOOKUP(A1880,Data!$A$1:$A$36,Data!$B$1:$B$36,0,0,1)</f>
        <v>0.25</v>
      </c>
      <c r="H1880" s="9" t="str">
        <f>VLOOKUP(F1880,[1]Data!F:G,2,FALSE)</f>
        <v>Asia</v>
      </c>
    </row>
    <row r="1881" spans="1:8" x14ac:dyDescent="0.2">
      <c r="A1881" s="9" t="s">
        <v>418</v>
      </c>
      <c r="B1881" s="9" t="s">
        <v>423</v>
      </c>
      <c r="C1881" s="8" t="s">
        <v>51</v>
      </c>
      <c r="D1881" s="8">
        <v>8</v>
      </c>
      <c r="E1881" s="8">
        <f>_xlfn.XLOOKUP(D1881,Data!$K$2:$K$9,Data!$L$2:$L$9,0,0,1)</f>
        <v>0.5</v>
      </c>
      <c r="F1881" s="9" t="s">
        <v>42</v>
      </c>
      <c r="G1881" s="11">
        <f>E1881/_xlfn.XLOOKUP(A1881,Data!$A$1:$A$36,Data!$B$1:$B$36,0,0,1)</f>
        <v>0.125</v>
      </c>
      <c r="H1881" s="9" t="str">
        <f>VLOOKUP(F1881,[1]Data!F:G,2,FALSE)</f>
        <v>Europe</v>
      </c>
    </row>
    <row r="1882" spans="1:8" x14ac:dyDescent="0.2">
      <c r="A1882" s="9" t="s">
        <v>419</v>
      </c>
      <c r="B1882" s="9" t="s">
        <v>252</v>
      </c>
      <c r="C1882" s="8" t="s">
        <v>8</v>
      </c>
      <c r="D1882" s="8">
        <v>1</v>
      </c>
      <c r="E1882" s="8">
        <f>_xlfn.XLOOKUP(D1882,Data!$K$2:$K$9,Data!$L$2:$L$9,0,0,1)</f>
        <v>10</v>
      </c>
      <c r="F1882" s="9" t="s">
        <v>25</v>
      </c>
      <c r="G1882" s="11">
        <f>E1882/_xlfn.XLOOKUP(A1882,Data!$A$1:$A$36,Data!$B$1:$B$36,0,0,1)</f>
        <v>5</v>
      </c>
      <c r="H1882" s="9" t="str">
        <f>VLOOKUP(F1882,[1]Data!F:G,2,FALSE)</f>
        <v>Europe</v>
      </c>
    </row>
    <row r="1883" spans="1:8" x14ac:dyDescent="0.2">
      <c r="A1883" s="9" t="s">
        <v>419</v>
      </c>
      <c r="B1883" s="9" t="s">
        <v>252</v>
      </c>
      <c r="C1883" s="8" t="s">
        <v>8</v>
      </c>
      <c r="D1883" s="8">
        <v>2</v>
      </c>
      <c r="E1883" s="8">
        <f>_xlfn.XLOOKUP(D1883,Data!$K$2:$K$9,Data!$L$2:$L$9,0,0,1)</f>
        <v>7</v>
      </c>
      <c r="F1883" s="9" t="s">
        <v>10</v>
      </c>
      <c r="G1883" s="11">
        <f>E1883/_xlfn.XLOOKUP(A1883,Data!$A$1:$A$36,Data!$B$1:$B$36,0,0,1)</f>
        <v>3.5</v>
      </c>
      <c r="H1883" s="9" t="str">
        <f>VLOOKUP(F1883,[1]Data!F:G,2,FALSE)</f>
        <v>Oceania</v>
      </c>
    </row>
    <row r="1884" spans="1:8" x14ac:dyDescent="0.2">
      <c r="A1884" s="9" t="s">
        <v>419</v>
      </c>
      <c r="B1884" s="9" t="s">
        <v>252</v>
      </c>
      <c r="C1884" s="8" t="s">
        <v>8</v>
      </c>
      <c r="D1884" s="8">
        <v>3</v>
      </c>
      <c r="E1884" s="8">
        <f>_xlfn.XLOOKUP(D1884,Data!$K$2:$K$9,Data!$L$2:$L$9,0,0,1)</f>
        <v>5</v>
      </c>
      <c r="F1884" s="9" t="s">
        <v>13</v>
      </c>
      <c r="G1884" s="11">
        <f>E1884/_xlfn.XLOOKUP(A1884,Data!$A$1:$A$36,Data!$B$1:$B$36,0,0,1)</f>
        <v>2.5</v>
      </c>
      <c r="H1884" s="9" t="str">
        <f>VLOOKUP(F1884,[1]Data!F:G,2,FALSE)</f>
        <v>South America</v>
      </c>
    </row>
    <row r="1885" spans="1:8" x14ac:dyDescent="0.2">
      <c r="A1885" s="9" t="s">
        <v>419</v>
      </c>
      <c r="B1885" s="9" t="s">
        <v>252</v>
      </c>
      <c r="C1885" s="8" t="s">
        <v>8</v>
      </c>
      <c r="D1885" s="8">
        <v>4</v>
      </c>
      <c r="E1885" s="8">
        <f>_xlfn.XLOOKUP(D1885,Data!$K$2:$K$9,Data!$L$2:$L$9,0,0,1)</f>
        <v>2.5</v>
      </c>
      <c r="F1885" s="9" t="s">
        <v>192</v>
      </c>
      <c r="G1885" s="11">
        <f>E1885/_xlfn.XLOOKUP(A1885,Data!$A$1:$A$36,Data!$B$1:$B$36,0,0,1)</f>
        <v>1.25</v>
      </c>
      <c r="H1885" s="9" t="str">
        <f>VLOOKUP(F1885,[1]Data!F:G,2,FALSE)</f>
        <v>South America</v>
      </c>
    </row>
    <row r="1886" spans="1:8" x14ac:dyDescent="0.2">
      <c r="A1886" s="9" t="s">
        <v>419</v>
      </c>
      <c r="B1886" s="9" t="s">
        <v>252</v>
      </c>
      <c r="C1886" s="8" t="s">
        <v>8</v>
      </c>
      <c r="D1886" s="8">
        <v>5</v>
      </c>
      <c r="E1886" s="8">
        <f>_xlfn.XLOOKUP(D1886,Data!$K$2:$K$9,Data!$L$2:$L$9,0,0,1)</f>
        <v>2</v>
      </c>
      <c r="F1886" s="9" t="s">
        <v>25</v>
      </c>
      <c r="G1886" s="11">
        <f>E1886/_xlfn.XLOOKUP(A1886,Data!$A$1:$A$36,Data!$B$1:$B$36,0,0,1)</f>
        <v>1</v>
      </c>
      <c r="H1886" s="9" t="str">
        <f>VLOOKUP(F1886,[1]Data!F:G,2,FALSE)</f>
        <v>Europe</v>
      </c>
    </row>
    <row r="1887" spans="1:8" x14ac:dyDescent="0.2">
      <c r="A1887" s="9" t="s">
        <v>419</v>
      </c>
      <c r="B1887" s="9" t="s">
        <v>252</v>
      </c>
      <c r="C1887" s="8" t="s">
        <v>8</v>
      </c>
      <c r="D1887" s="8">
        <v>6</v>
      </c>
      <c r="E1887" s="8">
        <f>_xlfn.XLOOKUP(D1887,Data!$K$2:$K$9,Data!$L$2:$L$9,0,0,1)</f>
        <v>1.5</v>
      </c>
      <c r="F1887" s="9" t="s">
        <v>52</v>
      </c>
      <c r="G1887" s="11">
        <f>E1887/_xlfn.XLOOKUP(A1887,Data!$A$1:$A$36,Data!$B$1:$B$36,0,0,1)</f>
        <v>0.75</v>
      </c>
      <c r="H1887" s="9" t="str">
        <f>VLOOKUP(F1887,[1]Data!F:G,2,FALSE)</f>
        <v>Europe</v>
      </c>
    </row>
    <row r="1888" spans="1:8" x14ac:dyDescent="0.2">
      <c r="A1888" s="9" t="s">
        <v>419</v>
      </c>
      <c r="B1888" s="9" t="s">
        <v>252</v>
      </c>
      <c r="C1888" s="8" t="s">
        <v>8</v>
      </c>
      <c r="D1888" s="8">
        <v>7</v>
      </c>
      <c r="E1888" s="8">
        <f>_xlfn.XLOOKUP(D1888,Data!$K$2:$K$9,Data!$L$2:$L$9,0,0,1)</f>
        <v>1</v>
      </c>
      <c r="F1888" s="9" t="s">
        <v>32</v>
      </c>
      <c r="G1888" s="11">
        <f>E1888/_xlfn.XLOOKUP(A1888,Data!$A$1:$A$36,Data!$B$1:$B$36,0,0,1)</f>
        <v>0.5</v>
      </c>
      <c r="H1888" s="9" t="str">
        <f>VLOOKUP(F1888,[1]Data!F:G,2,FALSE)</f>
        <v>Asia</v>
      </c>
    </row>
    <row r="1889" spans="1:8" x14ac:dyDescent="0.2">
      <c r="A1889" s="9" t="s">
        <v>419</v>
      </c>
      <c r="B1889" s="9" t="s">
        <v>252</v>
      </c>
      <c r="C1889" s="8" t="s">
        <v>8</v>
      </c>
      <c r="D1889" s="8">
        <v>8</v>
      </c>
      <c r="E1889" s="8">
        <f>_xlfn.XLOOKUP(D1889,Data!$K$2:$K$9,Data!$L$2:$L$9,0,0,1)</f>
        <v>0.5</v>
      </c>
      <c r="F1889" s="9" t="s">
        <v>13</v>
      </c>
      <c r="G1889" s="11">
        <f>E1889/_xlfn.XLOOKUP(A1889,Data!$A$1:$A$36,Data!$B$1:$B$36,0,0,1)</f>
        <v>0.25</v>
      </c>
      <c r="H1889" s="9" t="str">
        <f>VLOOKUP(F1889,[1]Data!F:G,2,FALSE)</f>
        <v>South America</v>
      </c>
    </row>
    <row r="1890" spans="1:8" x14ac:dyDescent="0.2">
      <c r="A1890" s="9" t="s">
        <v>419</v>
      </c>
      <c r="B1890" s="9" t="s">
        <v>253</v>
      </c>
      <c r="C1890" s="8" t="s">
        <v>51</v>
      </c>
      <c r="D1890" s="8">
        <v>1</v>
      </c>
      <c r="E1890" s="8">
        <f>_xlfn.XLOOKUP(D1890,Data!$K$2:$K$9,Data!$L$2:$L$9,0,0,1)</f>
        <v>10</v>
      </c>
      <c r="F1890" s="9" t="s">
        <v>45</v>
      </c>
      <c r="G1890" s="11">
        <f>E1890/_xlfn.XLOOKUP(A1890,Data!$A$1:$A$36,Data!$B$1:$B$36,0,0,1)</f>
        <v>5</v>
      </c>
      <c r="H1890" s="9" t="str">
        <f>VLOOKUP(F1890,[1]Data!F:G,2,FALSE)</f>
        <v>North America</v>
      </c>
    </row>
    <row r="1891" spans="1:8" x14ac:dyDescent="0.2">
      <c r="A1891" s="9" t="s">
        <v>419</v>
      </c>
      <c r="B1891" s="9" t="s">
        <v>253</v>
      </c>
      <c r="C1891" s="8" t="s">
        <v>51</v>
      </c>
      <c r="D1891" s="8">
        <v>2</v>
      </c>
      <c r="E1891" s="8">
        <f>_xlfn.XLOOKUP(D1891,Data!$K$2:$K$9,Data!$L$2:$L$9,0,0,1)</f>
        <v>7</v>
      </c>
      <c r="F1891" s="9" t="s">
        <v>13</v>
      </c>
      <c r="G1891" s="11">
        <f>E1891/_xlfn.XLOOKUP(A1891,Data!$A$1:$A$36,Data!$B$1:$B$36,0,0,1)</f>
        <v>3.5</v>
      </c>
      <c r="H1891" s="9" t="str">
        <f>VLOOKUP(F1891,[1]Data!F:G,2,FALSE)</f>
        <v>South America</v>
      </c>
    </row>
    <row r="1892" spans="1:8" x14ac:dyDescent="0.2">
      <c r="A1892" s="9" t="s">
        <v>419</v>
      </c>
      <c r="B1892" s="9" t="s">
        <v>253</v>
      </c>
      <c r="C1892" s="8" t="s">
        <v>51</v>
      </c>
      <c r="D1892" s="8">
        <v>3</v>
      </c>
      <c r="E1892" s="8">
        <f>_xlfn.XLOOKUP(D1892,Data!$K$2:$K$9,Data!$L$2:$L$9,0,0,1)</f>
        <v>5</v>
      </c>
      <c r="F1892" s="9" t="s">
        <v>25</v>
      </c>
      <c r="G1892" s="11">
        <f>E1892/_xlfn.XLOOKUP(A1892,Data!$A$1:$A$36,Data!$B$1:$B$36,0,0,1)</f>
        <v>2.5</v>
      </c>
      <c r="H1892" s="9" t="str">
        <f>VLOOKUP(F1892,[1]Data!F:G,2,FALSE)</f>
        <v>Europe</v>
      </c>
    </row>
    <row r="1893" spans="1:8" x14ac:dyDescent="0.2">
      <c r="A1893" s="9" t="s">
        <v>419</v>
      </c>
      <c r="B1893" s="9" t="s">
        <v>253</v>
      </c>
      <c r="C1893" s="8" t="s">
        <v>51</v>
      </c>
      <c r="D1893" s="8">
        <v>4</v>
      </c>
      <c r="E1893" s="8">
        <f>_xlfn.XLOOKUP(D1893,Data!$K$2:$K$9,Data!$L$2:$L$9,0,0,1)</f>
        <v>2.5</v>
      </c>
      <c r="F1893" s="9" t="s">
        <v>180</v>
      </c>
      <c r="G1893" s="11">
        <f>E1893/_xlfn.XLOOKUP(A1893,Data!$A$1:$A$36,Data!$B$1:$B$36,0,0,1)</f>
        <v>1.25</v>
      </c>
      <c r="H1893" s="9" t="str">
        <f>VLOOKUP(F1893,[1]Data!F:G,2,FALSE)</f>
        <v>North America</v>
      </c>
    </row>
    <row r="1894" spans="1:8" x14ac:dyDescent="0.2">
      <c r="A1894" s="9" t="s">
        <v>419</v>
      </c>
      <c r="B1894" s="9" t="s">
        <v>253</v>
      </c>
      <c r="C1894" s="8" t="s">
        <v>51</v>
      </c>
      <c r="D1894" s="8">
        <v>5</v>
      </c>
      <c r="E1894" s="8">
        <f>_xlfn.XLOOKUP(D1894,Data!$K$2:$K$9,Data!$L$2:$L$9,0,0,1)</f>
        <v>2</v>
      </c>
      <c r="F1894" s="9" t="s">
        <v>42</v>
      </c>
      <c r="G1894" s="11">
        <f>E1894/_xlfn.XLOOKUP(A1894,Data!$A$1:$A$36,Data!$B$1:$B$36,0,0,1)</f>
        <v>1</v>
      </c>
      <c r="H1894" s="9" t="str">
        <f>VLOOKUP(F1894,[1]Data!F:G,2,FALSE)</f>
        <v>Europe</v>
      </c>
    </row>
    <row r="1895" spans="1:8" x14ac:dyDescent="0.2">
      <c r="A1895" s="9" t="s">
        <v>419</v>
      </c>
      <c r="B1895" s="9" t="s">
        <v>253</v>
      </c>
      <c r="C1895" s="8" t="s">
        <v>51</v>
      </c>
      <c r="D1895" s="8">
        <v>6</v>
      </c>
      <c r="E1895" s="8">
        <f>_xlfn.XLOOKUP(D1895,Data!$K$2:$K$9,Data!$L$2:$L$9,0,0,1)</f>
        <v>1.5</v>
      </c>
      <c r="F1895" s="9" t="s">
        <v>45</v>
      </c>
      <c r="G1895" s="11">
        <f>E1895/_xlfn.XLOOKUP(A1895,Data!$A$1:$A$36,Data!$B$1:$B$36,0,0,1)</f>
        <v>0.75</v>
      </c>
      <c r="H1895" s="9" t="str">
        <f>VLOOKUP(F1895,[1]Data!F:G,2,FALSE)</f>
        <v>North America</v>
      </c>
    </row>
    <row r="1896" spans="1:8" x14ac:dyDescent="0.2">
      <c r="A1896" s="9" t="s">
        <v>419</v>
      </c>
      <c r="B1896" s="9" t="s">
        <v>253</v>
      </c>
      <c r="C1896" s="8" t="s">
        <v>51</v>
      </c>
      <c r="D1896" s="8">
        <v>7</v>
      </c>
      <c r="E1896" s="8">
        <f>_xlfn.XLOOKUP(D1896,Data!$K$2:$K$9,Data!$L$2:$L$9,0,0,1)</f>
        <v>1</v>
      </c>
      <c r="F1896" s="9" t="s">
        <v>13</v>
      </c>
      <c r="G1896" s="11">
        <f>E1896/_xlfn.XLOOKUP(A1896,Data!$A$1:$A$36,Data!$B$1:$B$36,0,0,1)</f>
        <v>0.5</v>
      </c>
      <c r="H1896" s="9" t="str">
        <f>VLOOKUP(F1896,[1]Data!F:G,2,FALSE)</f>
        <v>South America</v>
      </c>
    </row>
    <row r="1897" spans="1:8" x14ac:dyDescent="0.2">
      <c r="A1897" s="9" t="s">
        <v>419</v>
      </c>
      <c r="B1897" s="9" t="s">
        <v>253</v>
      </c>
      <c r="C1897" s="8" t="s">
        <v>51</v>
      </c>
      <c r="D1897" s="8">
        <v>8</v>
      </c>
      <c r="E1897" s="8">
        <f>_xlfn.XLOOKUP(D1897,Data!$K$2:$K$9,Data!$L$2:$L$9,0,0,1)</f>
        <v>0.5</v>
      </c>
      <c r="F1897" s="9" t="s">
        <v>10</v>
      </c>
      <c r="G1897" s="11">
        <f>E1897/_xlfn.XLOOKUP(A1897,Data!$A$1:$A$36,Data!$B$1:$B$36,0,0,1)</f>
        <v>0.25</v>
      </c>
      <c r="H1897" s="9" t="str">
        <f>VLOOKUP(F1897,[1]Data!F:G,2,FALSE)</f>
        <v>Oceania</v>
      </c>
    </row>
    <row r="1898" spans="1:8" x14ac:dyDescent="0.2">
      <c r="A1898" s="9" t="s">
        <v>426</v>
      </c>
      <c r="B1898" s="9" t="s">
        <v>428</v>
      </c>
      <c r="C1898" s="8" t="s">
        <v>8</v>
      </c>
      <c r="D1898" s="8">
        <v>1</v>
      </c>
      <c r="E1898" s="8">
        <f>_xlfn.XLOOKUP(D1898,Data!$K$2:$K$9,Data!$L$2:$L$9,0,0,1)</f>
        <v>10</v>
      </c>
      <c r="F1898" s="9" t="s">
        <v>10</v>
      </c>
      <c r="G1898" s="11">
        <f>E1898/_xlfn.XLOOKUP(A1898,Data!$A$1:$A$36,Data!$B$1:$B$36,0,0,1)</f>
        <v>0.27027027027027029</v>
      </c>
      <c r="H1898" s="9" t="str">
        <f>VLOOKUP(F1898,[1]Data!F:G,2,FALSE)</f>
        <v>Oceania</v>
      </c>
    </row>
    <row r="1899" spans="1:8" x14ac:dyDescent="0.2">
      <c r="A1899" s="9" t="s">
        <v>426</v>
      </c>
      <c r="B1899" s="9" t="s">
        <v>428</v>
      </c>
      <c r="C1899" s="8" t="s">
        <v>8</v>
      </c>
      <c r="D1899" s="8">
        <v>2</v>
      </c>
      <c r="E1899" s="8">
        <f>_xlfn.XLOOKUP(D1899,Data!$K$2:$K$9,Data!$L$2:$L$9,0,0,1)</f>
        <v>7</v>
      </c>
      <c r="F1899" s="9" t="s">
        <v>27</v>
      </c>
      <c r="G1899" s="11">
        <f>E1899/_xlfn.XLOOKUP(A1899,Data!$A$1:$A$36,Data!$B$1:$B$36,0,0,1)</f>
        <v>0.1891891891891892</v>
      </c>
      <c r="H1899" s="9" t="str">
        <f>VLOOKUP(F1899,[1]Data!F:G,2,FALSE)</f>
        <v>Europe</v>
      </c>
    </row>
    <row r="1900" spans="1:8" x14ac:dyDescent="0.2">
      <c r="A1900" s="9" t="s">
        <v>426</v>
      </c>
      <c r="B1900" s="9" t="s">
        <v>428</v>
      </c>
      <c r="C1900" s="8" t="s">
        <v>8</v>
      </c>
      <c r="D1900" s="8">
        <v>3</v>
      </c>
      <c r="E1900" s="8">
        <f>_xlfn.XLOOKUP(D1900,Data!$K$2:$K$9,Data!$L$2:$L$9,0,0,1)</f>
        <v>5</v>
      </c>
      <c r="F1900" s="42" t="s">
        <v>25</v>
      </c>
      <c r="G1900" s="11">
        <f>E1900/_xlfn.XLOOKUP(A1900,Data!$A$1:$A$36,Data!$B$1:$B$36,0,0,1)</f>
        <v>0.13513513513513514</v>
      </c>
      <c r="H1900" s="9" t="str">
        <f>VLOOKUP(F1900,[1]Data!F:G,2,FALSE)</f>
        <v>Europe</v>
      </c>
    </row>
    <row r="1901" spans="1:8" x14ac:dyDescent="0.2">
      <c r="A1901" s="9" t="s">
        <v>426</v>
      </c>
      <c r="B1901" s="9" t="s">
        <v>428</v>
      </c>
      <c r="C1901" s="8" t="s">
        <v>8</v>
      </c>
      <c r="D1901" s="8">
        <v>4</v>
      </c>
      <c r="E1901" s="8">
        <f>_xlfn.XLOOKUP(D1901,Data!$K$2:$K$9,Data!$L$2:$L$9,0,0,1)</f>
        <v>2.5</v>
      </c>
      <c r="F1901" s="9" t="s">
        <v>14</v>
      </c>
      <c r="G1901" s="11">
        <f>E1901/_xlfn.XLOOKUP(A1901,Data!$A$1:$A$36,Data!$B$1:$B$36,0,0,1)</f>
        <v>6.7567567567567571E-2</v>
      </c>
      <c r="H1901" s="9" t="str">
        <f>VLOOKUP(F1901,[1]Data!F:G,2,FALSE)</f>
        <v>North America</v>
      </c>
    </row>
    <row r="1902" spans="1:8" x14ac:dyDescent="0.2">
      <c r="A1902" s="9" t="s">
        <v>426</v>
      </c>
      <c r="B1902" s="9" t="s">
        <v>428</v>
      </c>
      <c r="C1902" s="8" t="s">
        <v>8</v>
      </c>
      <c r="D1902" s="8">
        <v>5</v>
      </c>
      <c r="E1902" s="8">
        <f>_xlfn.XLOOKUP(D1902,Data!$K$2:$K$9,Data!$L$2:$L$9,0,0,1)</f>
        <v>2</v>
      </c>
      <c r="F1902" s="9" t="s">
        <v>70</v>
      </c>
      <c r="G1902" s="11">
        <f>E1902/_xlfn.XLOOKUP(A1902,Data!$A$1:$A$36,Data!$B$1:$B$36,0,0,1)</f>
        <v>5.4054054054054057E-2</v>
      </c>
      <c r="H1902" s="9" t="str">
        <f>VLOOKUP(F1902,[1]Data!F:G,2,FALSE)</f>
        <v>Europe</v>
      </c>
    </row>
    <row r="1903" spans="1:8" x14ac:dyDescent="0.2">
      <c r="A1903" s="9" t="s">
        <v>426</v>
      </c>
      <c r="B1903" s="9" t="s">
        <v>428</v>
      </c>
      <c r="C1903" s="8" t="s">
        <v>8</v>
      </c>
      <c r="D1903" s="8">
        <v>6</v>
      </c>
      <c r="E1903" s="8">
        <f>_xlfn.XLOOKUP(D1903,Data!$K$2:$K$9,Data!$L$2:$L$9,0,0,1)</f>
        <v>1.5</v>
      </c>
      <c r="F1903" s="9" t="s">
        <v>45</v>
      </c>
      <c r="G1903" s="11">
        <f>E1903/_xlfn.XLOOKUP(A1903,Data!$A$1:$A$36,Data!$B$1:$B$36,0,0,1)</f>
        <v>4.0540540540540543E-2</v>
      </c>
      <c r="H1903" s="9" t="str">
        <f>VLOOKUP(F1903,[1]Data!F:G,2,FALSE)</f>
        <v>North America</v>
      </c>
    </row>
    <row r="1904" spans="1:8" x14ac:dyDescent="0.2">
      <c r="A1904" s="9" t="s">
        <v>426</v>
      </c>
      <c r="B1904" s="9" t="s">
        <v>428</v>
      </c>
      <c r="C1904" s="8" t="s">
        <v>8</v>
      </c>
      <c r="D1904" s="8">
        <v>7</v>
      </c>
      <c r="E1904" s="8">
        <f>_xlfn.XLOOKUP(D1904,Data!$K$2:$K$9,Data!$L$2:$L$9,0,0,1)</f>
        <v>1</v>
      </c>
      <c r="F1904" s="9" t="s">
        <v>31</v>
      </c>
      <c r="G1904" s="11">
        <f>E1904/_xlfn.XLOOKUP(A1904,Data!$A$1:$A$36,Data!$B$1:$B$36,0,0,1)</f>
        <v>2.7027027027027029E-2</v>
      </c>
      <c r="H1904" s="9" t="str">
        <f>VLOOKUP(F1904,[1]Data!F:G,2,FALSE)</f>
        <v>Europe</v>
      </c>
    </row>
    <row r="1905" spans="1:8" x14ac:dyDescent="0.2">
      <c r="A1905" s="9" t="s">
        <v>426</v>
      </c>
      <c r="B1905" s="9" t="s">
        <v>428</v>
      </c>
      <c r="C1905" s="8" t="s">
        <v>8</v>
      </c>
      <c r="D1905" s="8">
        <v>8</v>
      </c>
      <c r="E1905" s="8">
        <f>_xlfn.XLOOKUP(D1905,Data!$K$2:$K$9,Data!$L$2:$L$9,0,0,1)</f>
        <v>0.5</v>
      </c>
      <c r="F1905" s="9" t="s">
        <v>86</v>
      </c>
      <c r="G1905" s="11">
        <f>E1905/_xlfn.XLOOKUP(A1905,Data!$A$1:$A$36,Data!$B$1:$B$36,0,0,1)</f>
        <v>1.3513513513513514E-2</v>
      </c>
      <c r="H1905" s="9" t="str">
        <f>VLOOKUP(F1905,[1]Data!F:G,2,FALSE)</f>
        <v>North America</v>
      </c>
    </row>
    <row r="1906" spans="1:8" x14ac:dyDescent="0.2">
      <c r="A1906" s="9" t="s">
        <v>426</v>
      </c>
      <c r="B1906" s="9" t="s">
        <v>429</v>
      </c>
      <c r="C1906" s="8" t="s">
        <v>8</v>
      </c>
      <c r="D1906" s="8">
        <v>1</v>
      </c>
      <c r="E1906" s="8">
        <f>_xlfn.XLOOKUP(D1906,Data!$K$2:$K$9,Data!$L$2:$L$9,0,0,1)</f>
        <v>10</v>
      </c>
      <c r="F1906" s="9" t="s">
        <v>17</v>
      </c>
      <c r="G1906" s="11">
        <f>E1906/_xlfn.XLOOKUP(A1906,Data!$A$1:$A$36,Data!$B$1:$B$36,0,0,1)</f>
        <v>0.27027027027027029</v>
      </c>
      <c r="H1906" s="9" t="str">
        <f>VLOOKUP(F1906,[1]Data!F:G,2,FALSE)</f>
        <v>Asia</v>
      </c>
    </row>
    <row r="1907" spans="1:8" x14ac:dyDescent="0.2">
      <c r="A1907" s="9" t="s">
        <v>426</v>
      </c>
      <c r="B1907" s="9" t="s">
        <v>429</v>
      </c>
      <c r="C1907" s="8" t="s">
        <v>8</v>
      </c>
      <c r="D1907" s="8">
        <v>2</v>
      </c>
      <c r="E1907" s="8">
        <f>_xlfn.XLOOKUP(D1907,Data!$K$2:$K$9,Data!$L$2:$L$9,0,0,1)</f>
        <v>7</v>
      </c>
      <c r="F1907" s="9" t="s">
        <v>10</v>
      </c>
      <c r="G1907" s="11">
        <f>E1907/_xlfn.XLOOKUP(A1907,Data!$A$1:$A$36,Data!$B$1:$B$36,0,0,1)</f>
        <v>0.1891891891891892</v>
      </c>
      <c r="H1907" s="9" t="str">
        <f>VLOOKUP(F1907,[1]Data!F:G,2,FALSE)</f>
        <v>Oceania</v>
      </c>
    </row>
    <row r="1908" spans="1:8" x14ac:dyDescent="0.2">
      <c r="A1908" s="9" t="s">
        <v>426</v>
      </c>
      <c r="B1908" s="9" t="s">
        <v>429</v>
      </c>
      <c r="C1908" s="8" t="s">
        <v>8</v>
      </c>
      <c r="D1908" s="8">
        <v>3</v>
      </c>
      <c r="E1908" s="8">
        <f>_xlfn.XLOOKUP(D1908,Data!$K$2:$K$9,Data!$L$2:$L$9,0,0,1)</f>
        <v>5</v>
      </c>
      <c r="F1908" s="9" t="s">
        <v>61</v>
      </c>
      <c r="G1908" s="11">
        <f>E1908/_xlfn.XLOOKUP(A1908,Data!$A$1:$A$36,Data!$B$1:$B$36,0,0,1)</f>
        <v>0.13513513513513514</v>
      </c>
      <c r="H1908" s="9" t="str">
        <f>VLOOKUP(F1908,[1]Data!F:G,2,FALSE)</f>
        <v>Europe</v>
      </c>
    </row>
    <row r="1909" spans="1:8" x14ac:dyDescent="0.2">
      <c r="A1909" s="9" t="s">
        <v>426</v>
      </c>
      <c r="B1909" s="9" t="s">
        <v>429</v>
      </c>
      <c r="C1909" s="8" t="s">
        <v>8</v>
      </c>
      <c r="D1909" s="8">
        <v>4</v>
      </c>
      <c r="E1909" s="8">
        <f>_xlfn.XLOOKUP(D1909,Data!$K$2:$K$9,Data!$L$2:$L$9,0,0,1)</f>
        <v>2.5</v>
      </c>
      <c r="F1909" s="9" t="s">
        <v>143</v>
      </c>
      <c r="G1909" s="11">
        <f>E1909/_xlfn.XLOOKUP(A1909,Data!$A$1:$A$36,Data!$B$1:$B$36,0,0,1)</f>
        <v>6.7567567567567571E-2</v>
      </c>
      <c r="H1909" s="9" t="str">
        <f>VLOOKUP(F1909,[1]Data!F:G,2,FALSE)</f>
        <v>Europe</v>
      </c>
    </row>
    <row r="1910" spans="1:8" x14ac:dyDescent="0.2">
      <c r="A1910" s="9" t="s">
        <v>426</v>
      </c>
      <c r="B1910" s="9" t="s">
        <v>429</v>
      </c>
      <c r="C1910" s="8" t="s">
        <v>8</v>
      </c>
      <c r="D1910" s="8">
        <v>5</v>
      </c>
      <c r="E1910" s="8">
        <f>_xlfn.XLOOKUP(D1910,Data!$K$2:$K$9,Data!$L$2:$L$9,0,0,1)</f>
        <v>2</v>
      </c>
      <c r="F1910" s="9" t="s">
        <v>25</v>
      </c>
      <c r="G1910" s="11">
        <f>E1910/_xlfn.XLOOKUP(A1910,Data!$A$1:$A$36,Data!$B$1:$B$36,0,0,1)</f>
        <v>5.4054054054054057E-2</v>
      </c>
      <c r="H1910" s="9" t="str">
        <f>VLOOKUP(F1910,[1]Data!F:G,2,FALSE)</f>
        <v>Europe</v>
      </c>
    </row>
    <row r="1911" spans="1:8" x14ac:dyDescent="0.2">
      <c r="A1911" s="9" t="s">
        <v>426</v>
      </c>
      <c r="B1911" s="9" t="s">
        <v>429</v>
      </c>
      <c r="C1911" s="8" t="s">
        <v>8</v>
      </c>
      <c r="D1911" s="8">
        <v>6</v>
      </c>
      <c r="E1911" s="8">
        <f>_xlfn.XLOOKUP(D1911,Data!$K$2:$K$9,Data!$L$2:$L$9,0,0,1)</f>
        <v>1.5</v>
      </c>
      <c r="F1911" s="9" t="s">
        <v>26</v>
      </c>
      <c r="G1911" s="11">
        <f>E1911/_xlfn.XLOOKUP(A1911,Data!$A$1:$A$36,Data!$B$1:$B$36,0,0,1)</f>
        <v>4.0540540540540543E-2</v>
      </c>
      <c r="H1911" s="9" t="str">
        <f>VLOOKUP(F1911,[1]Data!F:G,2,FALSE)</f>
        <v>Europe</v>
      </c>
    </row>
    <row r="1912" spans="1:8" x14ac:dyDescent="0.2">
      <c r="A1912" s="9" t="s">
        <v>426</v>
      </c>
      <c r="B1912" s="9" t="s">
        <v>429</v>
      </c>
      <c r="C1912" s="8" t="s">
        <v>8</v>
      </c>
      <c r="D1912" s="8">
        <v>7</v>
      </c>
      <c r="E1912" s="8">
        <f>_xlfn.XLOOKUP(D1912,Data!$K$2:$K$9,Data!$L$2:$L$9,0,0,1)</f>
        <v>1</v>
      </c>
      <c r="F1912" s="9" t="s">
        <v>45</v>
      </c>
      <c r="G1912" s="11">
        <f>E1912/_xlfn.XLOOKUP(A1912,Data!$A$1:$A$36,Data!$B$1:$B$36,0,0,1)</f>
        <v>2.7027027027027029E-2</v>
      </c>
      <c r="H1912" s="9" t="str">
        <f>VLOOKUP(F1912,[1]Data!F:G,2,FALSE)</f>
        <v>North America</v>
      </c>
    </row>
    <row r="1913" spans="1:8" x14ac:dyDescent="0.2">
      <c r="A1913" s="9" t="s">
        <v>426</v>
      </c>
      <c r="B1913" s="9" t="s">
        <v>429</v>
      </c>
      <c r="C1913" s="8" t="s">
        <v>8</v>
      </c>
      <c r="D1913" s="8">
        <v>8</v>
      </c>
      <c r="E1913" s="8">
        <f>_xlfn.XLOOKUP(D1913,Data!$K$2:$K$9,Data!$L$2:$L$9,0,0,1)</f>
        <v>0.5</v>
      </c>
      <c r="F1913" s="9" t="s">
        <v>45</v>
      </c>
      <c r="G1913" s="11">
        <f>E1913/_xlfn.XLOOKUP(A1913,Data!$A$1:$A$36,Data!$B$1:$B$36,0,0,1)</f>
        <v>1.3513513513513514E-2</v>
      </c>
      <c r="H1913" s="9" t="str">
        <f>VLOOKUP(F1913,[1]Data!F:G,2,FALSE)</f>
        <v>North America</v>
      </c>
    </row>
    <row r="1914" spans="1:8" x14ac:dyDescent="0.2">
      <c r="A1914" s="9" t="s">
        <v>426</v>
      </c>
      <c r="B1914" s="9" t="s">
        <v>430</v>
      </c>
      <c r="C1914" s="8" t="s">
        <v>8</v>
      </c>
      <c r="D1914" s="8">
        <v>1</v>
      </c>
      <c r="E1914" s="8">
        <f>_xlfn.XLOOKUP(D1914,Data!$K$2:$K$9,Data!$L$2:$L$9,0,0,1)</f>
        <v>10</v>
      </c>
      <c r="F1914" s="9" t="s">
        <v>61</v>
      </c>
      <c r="G1914" s="11">
        <f>E1914/_xlfn.XLOOKUP(A1914,Data!$A$1:$A$36,Data!$B$1:$B$36,0,0,1)</f>
        <v>0.27027027027027029</v>
      </c>
      <c r="H1914" s="9" t="str">
        <f>VLOOKUP(F1914,[1]Data!F:G,2,FALSE)</f>
        <v>Europe</v>
      </c>
    </row>
    <row r="1915" spans="1:8" x14ac:dyDescent="0.2">
      <c r="A1915" s="9" t="s">
        <v>426</v>
      </c>
      <c r="B1915" s="9" t="s">
        <v>430</v>
      </c>
      <c r="C1915" s="8" t="s">
        <v>8</v>
      </c>
      <c r="D1915" s="8">
        <v>2</v>
      </c>
      <c r="E1915" s="8">
        <f>_xlfn.XLOOKUP(D1915,Data!$K$2:$K$9,Data!$L$2:$L$9,0,0,1)</f>
        <v>7</v>
      </c>
      <c r="F1915" s="9" t="s">
        <v>27</v>
      </c>
      <c r="G1915" s="11">
        <f>E1915/_xlfn.XLOOKUP(A1915,Data!$A$1:$A$36,Data!$B$1:$B$36,0,0,1)</f>
        <v>0.1891891891891892</v>
      </c>
      <c r="H1915" s="9" t="str">
        <f>VLOOKUP(F1915,[1]Data!F:G,2,FALSE)</f>
        <v>Europe</v>
      </c>
    </row>
    <row r="1916" spans="1:8" x14ac:dyDescent="0.2">
      <c r="A1916" s="9" t="s">
        <v>426</v>
      </c>
      <c r="B1916" s="9" t="s">
        <v>430</v>
      </c>
      <c r="C1916" s="8" t="s">
        <v>8</v>
      </c>
      <c r="D1916" s="8">
        <v>3</v>
      </c>
      <c r="E1916" s="8">
        <f>_xlfn.XLOOKUP(D1916,Data!$K$2:$K$9,Data!$L$2:$L$9,0,0,1)</f>
        <v>5</v>
      </c>
      <c r="F1916" s="9" t="s">
        <v>45</v>
      </c>
      <c r="G1916" s="11">
        <f>E1916/_xlfn.XLOOKUP(A1916,Data!$A$1:$A$36,Data!$B$1:$B$36,0,0,1)</f>
        <v>0.13513513513513514</v>
      </c>
      <c r="H1916" s="9" t="str">
        <f>VLOOKUP(F1916,[1]Data!F:G,2,FALSE)</f>
        <v>North America</v>
      </c>
    </row>
    <row r="1917" spans="1:8" x14ac:dyDescent="0.2">
      <c r="A1917" s="9" t="s">
        <v>426</v>
      </c>
      <c r="B1917" s="9" t="s">
        <v>430</v>
      </c>
      <c r="C1917" s="8" t="s">
        <v>8</v>
      </c>
      <c r="D1917" s="8">
        <v>4</v>
      </c>
      <c r="E1917" s="8">
        <f>_xlfn.XLOOKUP(D1917,Data!$K$2:$K$9,Data!$L$2:$L$9,0,0,1)</f>
        <v>2.5</v>
      </c>
      <c r="F1917" s="9" t="s">
        <v>27</v>
      </c>
      <c r="G1917" s="11">
        <f>E1917/_xlfn.XLOOKUP(A1917,Data!$A$1:$A$36,Data!$B$1:$B$36,0,0,1)</f>
        <v>6.7567567567567571E-2</v>
      </c>
      <c r="H1917" s="9" t="str">
        <f>VLOOKUP(F1917,[1]Data!F:G,2,FALSE)</f>
        <v>Europe</v>
      </c>
    </row>
    <row r="1918" spans="1:8" x14ac:dyDescent="0.2">
      <c r="A1918" s="9" t="s">
        <v>426</v>
      </c>
      <c r="B1918" s="9" t="s">
        <v>430</v>
      </c>
      <c r="C1918" s="8" t="s">
        <v>8</v>
      </c>
      <c r="D1918" s="8">
        <v>5</v>
      </c>
      <c r="E1918" s="8">
        <f>_xlfn.XLOOKUP(D1918,Data!$K$2:$K$9,Data!$L$2:$L$9,0,0,1)</f>
        <v>2</v>
      </c>
      <c r="F1918" s="9" t="s">
        <v>26</v>
      </c>
      <c r="G1918" s="11">
        <f>E1918/_xlfn.XLOOKUP(A1918,Data!$A$1:$A$36,Data!$B$1:$B$36,0,0,1)</f>
        <v>5.4054054054054057E-2</v>
      </c>
      <c r="H1918" s="9" t="str">
        <f>VLOOKUP(F1918,[1]Data!F:G,2,FALSE)</f>
        <v>Europe</v>
      </c>
    </row>
    <row r="1919" spans="1:8" x14ac:dyDescent="0.2">
      <c r="A1919" s="9" t="s">
        <v>426</v>
      </c>
      <c r="B1919" s="9" t="s">
        <v>430</v>
      </c>
      <c r="C1919" s="8" t="s">
        <v>8</v>
      </c>
      <c r="D1919" s="8">
        <v>6</v>
      </c>
      <c r="E1919" s="8">
        <f>_xlfn.XLOOKUP(D1919,Data!$K$2:$K$9,Data!$L$2:$L$9,0,0,1)</f>
        <v>1.5</v>
      </c>
      <c r="F1919" s="9" t="s">
        <v>207</v>
      </c>
      <c r="G1919" s="11">
        <f>E1919/_xlfn.XLOOKUP(A1919,Data!$A$1:$A$36,Data!$B$1:$B$36,0,0,1)</f>
        <v>4.0540540540540543E-2</v>
      </c>
      <c r="H1919" s="9" t="str">
        <f>VLOOKUP(F1919,[1]Data!F:G,2,FALSE)</f>
        <v>Europe</v>
      </c>
    </row>
    <row r="1920" spans="1:8" x14ac:dyDescent="0.2">
      <c r="A1920" s="9" t="s">
        <v>426</v>
      </c>
      <c r="B1920" s="9" t="s">
        <v>430</v>
      </c>
      <c r="C1920" s="8" t="s">
        <v>8</v>
      </c>
      <c r="D1920" s="8">
        <v>7</v>
      </c>
      <c r="E1920" s="8">
        <f>_xlfn.XLOOKUP(D1920,Data!$K$2:$K$9,Data!$L$2:$L$9,0,0,1)</f>
        <v>1</v>
      </c>
      <c r="F1920" s="9" t="s">
        <v>10</v>
      </c>
      <c r="G1920" s="11">
        <f>E1920/_xlfn.XLOOKUP(A1920,Data!$A$1:$A$36,Data!$B$1:$B$36,0,0,1)</f>
        <v>2.7027027027027029E-2</v>
      </c>
      <c r="H1920" s="9" t="str">
        <f>VLOOKUP(F1920,[1]Data!F:G,2,FALSE)</f>
        <v>Oceania</v>
      </c>
    </row>
    <row r="1921" spans="1:8" x14ac:dyDescent="0.2">
      <c r="A1921" s="9" t="s">
        <v>426</v>
      </c>
      <c r="B1921" s="9" t="s">
        <v>430</v>
      </c>
      <c r="C1921" s="8" t="s">
        <v>8</v>
      </c>
      <c r="D1921" s="8">
        <v>8</v>
      </c>
      <c r="E1921" s="8">
        <f>_xlfn.XLOOKUP(D1921,Data!$K$2:$K$9,Data!$L$2:$L$9,0,0,1)</f>
        <v>0.5</v>
      </c>
      <c r="F1921" s="9" t="s">
        <v>32</v>
      </c>
      <c r="G1921" s="11">
        <f>E1921/_xlfn.XLOOKUP(A1921,Data!$A$1:$A$36,Data!$B$1:$B$36,0,0,1)</f>
        <v>1.3513513513513514E-2</v>
      </c>
      <c r="H1921" s="9" t="str">
        <f>VLOOKUP(F1921,[1]Data!F:G,2,FALSE)</f>
        <v>Asia</v>
      </c>
    </row>
    <row r="1922" spans="1:8" x14ac:dyDescent="0.2">
      <c r="A1922" s="9" t="s">
        <v>426</v>
      </c>
      <c r="B1922" s="9" t="s">
        <v>431</v>
      </c>
      <c r="C1922" s="8" t="s">
        <v>8</v>
      </c>
      <c r="D1922" s="8">
        <v>1</v>
      </c>
      <c r="E1922" s="8">
        <f>_xlfn.XLOOKUP(D1922,Data!$K$2:$K$9,Data!$L$2:$L$9,0,0,1)</f>
        <v>10</v>
      </c>
      <c r="F1922" s="9" t="s">
        <v>26</v>
      </c>
      <c r="G1922" s="11">
        <f>E1922/_xlfn.XLOOKUP(A1922,Data!$A$1:$A$36,Data!$B$1:$B$36,0,0,1)</f>
        <v>0.27027027027027029</v>
      </c>
      <c r="H1922" s="9" t="str">
        <f>VLOOKUP(F1922,[1]Data!F:G,2,FALSE)</f>
        <v>Europe</v>
      </c>
    </row>
    <row r="1923" spans="1:8" x14ac:dyDescent="0.2">
      <c r="A1923" s="9" t="s">
        <v>426</v>
      </c>
      <c r="B1923" s="9" t="s">
        <v>431</v>
      </c>
      <c r="C1923" s="8" t="s">
        <v>8</v>
      </c>
      <c r="D1923" s="8">
        <v>2</v>
      </c>
      <c r="E1923" s="8">
        <f>_xlfn.XLOOKUP(D1923,Data!$K$2:$K$9,Data!$L$2:$L$9,0,0,1)</f>
        <v>7</v>
      </c>
      <c r="F1923" s="9" t="s">
        <v>10</v>
      </c>
      <c r="G1923" s="11">
        <f>E1923/_xlfn.XLOOKUP(A1923,Data!$A$1:$A$36,Data!$B$1:$B$36,0,0,1)</f>
        <v>0.1891891891891892</v>
      </c>
      <c r="H1923" s="9" t="str">
        <f>VLOOKUP(F1923,[1]Data!F:G,2,FALSE)</f>
        <v>Oceania</v>
      </c>
    </row>
    <row r="1924" spans="1:8" x14ac:dyDescent="0.2">
      <c r="A1924" s="9" t="s">
        <v>426</v>
      </c>
      <c r="B1924" s="9" t="s">
        <v>431</v>
      </c>
      <c r="C1924" s="8" t="s">
        <v>8</v>
      </c>
      <c r="D1924" s="8">
        <v>3</v>
      </c>
      <c r="E1924" s="8">
        <f>_xlfn.XLOOKUP(D1924,Data!$K$2:$K$9,Data!$L$2:$L$9,0,0,1)</f>
        <v>5</v>
      </c>
      <c r="F1924" s="9" t="s">
        <v>41</v>
      </c>
      <c r="G1924" s="11">
        <f>E1924/_xlfn.XLOOKUP(A1924,Data!$A$1:$A$36,Data!$B$1:$B$36,0,0,1)</f>
        <v>0.13513513513513514</v>
      </c>
      <c r="H1924" s="9" t="str">
        <f>VLOOKUP(F1924,[1]Data!F:G,2,FALSE)</f>
        <v>Asia</v>
      </c>
    </row>
    <row r="1925" spans="1:8" x14ac:dyDescent="0.2">
      <c r="A1925" s="9" t="s">
        <v>426</v>
      </c>
      <c r="B1925" s="9" t="s">
        <v>431</v>
      </c>
      <c r="C1925" s="8" t="s">
        <v>8</v>
      </c>
      <c r="D1925" s="8">
        <v>4</v>
      </c>
      <c r="E1925" s="8">
        <f>_xlfn.XLOOKUP(D1925,Data!$K$2:$K$9,Data!$L$2:$L$9,0,0,1)</f>
        <v>2.5</v>
      </c>
      <c r="F1925" s="9" t="s">
        <v>10</v>
      </c>
      <c r="G1925" s="11">
        <f>E1925/_xlfn.XLOOKUP(A1925,Data!$A$1:$A$36,Data!$B$1:$B$36,0,0,1)</f>
        <v>6.7567567567567571E-2</v>
      </c>
      <c r="H1925" s="9" t="str">
        <f>VLOOKUP(F1925,[1]Data!F:G,2,FALSE)</f>
        <v>Oceania</v>
      </c>
    </row>
    <row r="1926" spans="1:8" x14ac:dyDescent="0.2">
      <c r="A1926" s="9" t="s">
        <v>426</v>
      </c>
      <c r="B1926" s="9" t="s">
        <v>431</v>
      </c>
      <c r="C1926" s="8" t="s">
        <v>8</v>
      </c>
      <c r="D1926" s="8">
        <v>5</v>
      </c>
      <c r="E1926" s="8">
        <f>_xlfn.XLOOKUP(D1926,Data!$K$2:$K$9,Data!$L$2:$L$9,0,0,1)</f>
        <v>2</v>
      </c>
      <c r="F1926" s="9" t="s">
        <v>13</v>
      </c>
      <c r="G1926" s="11">
        <f>E1926/_xlfn.XLOOKUP(A1926,Data!$A$1:$A$36,Data!$B$1:$B$36,0,0,1)</f>
        <v>5.4054054054054057E-2</v>
      </c>
      <c r="H1926" s="9" t="str">
        <f>VLOOKUP(F1926,[1]Data!F:G,2,FALSE)</f>
        <v>South America</v>
      </c>
    </row>
    <row r="1927" spans="1:8" x14ac:dyDescent="0.2">
      <c r="A1927" s="9" t="s">
        <v>426</v>
      </c>
      <c r="B1927" s="9" t="s">
        <v>431</v>
      </c>
      <c r="C1927" s="8" t="s">
        <v>8</v>
      </c>
      <c r="D1927" s="8">
        <v>6</v>
      </c>
      <c r="E1927" s="8">
        <f>_xlfn.XLOOKUP(D1927,Data!$K$2:$K$9,Data!$L$2:$L$9,0,0,1)</f>
        <v>1.5</v>
      </c>
      <c r="F1927" s="9" t="s">
        <v>17</v>
      </c>
      <c r="G1927" s="11">
        <f>E1927/_xlfn.XLOOKUP(A1927,Data!$A$1:$A$36,Data!$B$1:$B$36,0,0,1)</f>
        <v>4.0540540540540543E-2</v>
      </c>
      <c r="H1927" s="9" t="str">
        <f>VLOOKUP(F1927,[1]Data!F:G,2,FALSE)</f>
        <v>Asia</v>
      </c>
    </row>
    <row r="1928" spans="1:8" x14ac:dyDescent="0.2">
      <c r="A1928" s="9" t="s">
        <v>426</v>
      </c>
      <c r="B1928" s="9" t="s">
        <v>431</v>
      </c>
      <c r="C1928" s="8" t="s">
        <v>8</v>
      </c>
      <c r="D1928" s="8">
        <v>7</v>
      </c>
      <c r="E1928" s="8">
        <f>_xlfn.XLOOKUP(D1928,Data!$K$2:$K$9,Data!$L$2:$L$9,0,0,1)</f>
        <v>1</v>
      </c>
      <c r="F1928" s="9" t="s">
        <v>26</v>
      </c>
      <c r="G1928" s="11">
        <f>E1928/_xlfn.XLOOKUP(A1928,Data!$A$1:$A$36,Data!$B$1:$B$36,0,0,1)</f>
        <v>2.7027027027027029E-2</v>
      </c>
      <c r="H1928" s="9" t="str">
        <f>VLOOKUP(F1928,[1]Data!F:G,2,FALSE)</f>
        <v>Europe</v>
      </c>
    </row>
    <row r="1929" spans="1:8" x14ac:dyDescent="0.2">
      <c r="A1929" s="9" t="s">
        <v>426</v>
      </c>
      <c r="B1929" s="9" t="s">
        <v>431</v>
      </c>
      <c r="C1929" s="8" t="s">
        <v>8</v>
      </c>
      <c r="D1929" s="8">
        <v>8</v>
      </c>
      <c r="E1929" s="8">
        <f>_xlfn.XLOOKUP(D1929,Data!$K$2:$K$9,Data!$L$2:$L$9,0,0,1)</f>
        <v>0.5</v>
      </c>
      <c r="F1929" s="9" t="s">
        <v>45</v>
      </c>
      <c r="G1929" s="11">
        <f>E1929/_xlfn.XLOOKUP(A1929,Data!$A$1:$A$36,Data!$B$1:$B$36,0,0,1)</f>
        <v>1.3513513513513514E-2</v>
      </c>
      <c r="H1929" s="9" t="str">
        <f>VLOOKUP(F1929,[1]Data!F:G,2,FALSE)</f>
        <v>North America</v>
      </c>
    </row>
    <row r="1930" spans="1:8" x14ac:dyDescent="0.2">
      <c r="A1930" s="9" t="s">
        <v>426</v>
      </c>
      <c r="B1930" s="9" t="s">
        <v>432</v>
      </c>
      <c r="C1930" s="8" t="s">
        <v>8</v>
      </c>
      <c r="D1930" s="8">
        <v>1</v>
      </c>
      <c r="E1930" s="8">
        <f>_xlfn.XLOOKUP(D1930,Data!$K$2:$K$9,Data!$L$2:$L$9,0,0,1)</f>
        <v>10</v>
      </c>
      <c r="F1930" s="9" t="s">
        <v>156</v>
      </c>
      <c r="G1930" s="11">
        <f>E1930/_xlfn.XLOOKUP(A1930,Data!$A$1:$A$36,Data!$B$1:$B$36,0,0,1)</f>
        <v>0.27027027027027029</v>
      </c>
      <c r="H1930" s="9" t="str">
        <f>VLOOKUP(F1930,[1]Data!F:G,2,FALSE)</f>
        <v>Europe</v>
      </c>
    </row>
    <row r="1931" spans="1:8" x14ac:dyDescent="0.2">
      <c r="A1931" s="9" t="s">
        <v>426</v>
      </c>
      <c r="B1931" s="9" t="s">
        <v>432</v>
      </c>
      <c r="C1931" s="8" t="s">
        <v>8</v>
      </c>
      <c r="D1931" s="8">
        <v>2</v>
      </c>
      <c r="E1931" s="8">
        <f>_xlfn.XLOOKUP(D1931,Data!$K$2:$K$9,Data!$L$2:$L$9,0,0,1)</f>
        <v>7</v>
      </c>
      <c r="F1931" s="9" t="s">
        <v>45</v>
      </c>
      <c r="G1931" s="11">
        <f>E1931/_xlfn.XLOOKUP(A1931,Data!$A$1:$A$36,Data!$B$1:$B$36,0,0,1)</f>
        <v>0.1891891891891892</v>
      </c>
      <c r="H1931" s="9" t="str">
        <f>VLOOKUP(F1931,[1]Data!F:G,2,FALSE)</f>
        <v>North America</v>
      </c>
    </row>
    <row r="1932" spans="1:8" x14ac:dyDescent="0.2">
      <c r="A1932" s="9" t="s">
        <v>426</v>
      </c>
      <c r="B1932" s="9" t="s">
        <v>432</v>
      </c>
      <c r="C1932" s="8" t="s">
        <v>8</v>
      </c>
      <c r="D1932" s="8">
        <v>3</v>
      </c>
      <c r="E1932" s="8">
        <f>_xlfn.XLOOKUP(D1932,Data!$K$2:$K$9,Data!$L$2:$L$9,0,0,1)</f>
        <v>5</v>
      </c>
      <c r="F1932" s="9" t="s">
        <v>31</v>
      </c>
      <c r="G1932" s="11">
        <f>E1932/_xlfn.XLOOKUP(A1932,Data!$A$1:$A$36,Data!$B$1:$B$36,0,0,1)</f>
        <v>0.13513513513513514</v>
      </c>
      <c r="H1932" s="9" t="str">
        <f>VLOOKUP(F1932,[1]Data!F:G,2,FALSE)</f>
        <v>Europe</v>
      </c>
    </row>
    <row r="1933" spans="1:8" x14ac:dyDescent="0.2">
      <c r="A1933" s="9" t="s">
        <v>426</v>
      </c>
      <c r="B1933" s="9" t="s">
        <v>432</v>
      </c>
      <c r="C1933" s="8" t="s">
        <v>8</v>
      </c>
      <c r="D1933" s="8">
        <v>4</v>
      </c>
      <c r="E1933" s="8">
        <f>_xlfn.XLOOKUP(D1933,Data!$K$2:$K$9,Data!$L$2:$L$9,0,0,1)</f>
        <v>2.5</v>
      </c>
      <c r="F1933" s="9" t="s">
        <v>64</v>
      </c>
      <c r="G1933" s="11">
        <f>E1933/_xlfn.XLOOKUP(A1933,Data!$A$1:$A$36,Data!$B$1:$B$36,0,0,1)</f>
        <v>6.7567567567567571E-2</v>
      </c>
      <c r="H1933" s="9" t="str">
        <f>VLOOKUP(F1933,[1]Data!F:G,2,FALSE)</f>
        <v>Africa</v>
      </c>
    </row>
    <row r="1934" spans="1:8" x14ac:dyDescent="0.2">
      <c r="A1934" s="9" t="s">
        <v>426</v>
      </c>
      <c r="B1934" s="9" t="s">
        <v>432</v>
      </c>
      <c r="C1934" s="8" t="s">
        <v>8</v>
      </c>
      <c r="D1934" s="8">
        <v>5</v>
      </c>
      <c r="E1934" s="8">
        <f>_xlfn.XLOOKUP(D1934,Data!$K$2:$K$9,Data!$L$2:$L$9,0,0,1)</f>
        <v>2</v>
      </c>
      <c r="F1934" s="9" t="s">
        <v>26</v>
      </c>
      <c r="G1934" s="11">
        <f>E1934/_xlfn.XLOOKUP(A1934,Data!$A$1:$A$36,Data!$B$1:$B$36,0,0,1)</f>
        <v>5.4054054054054057E-2</v>
      </c>
      <c r="H1934" s="9" t="str">
        <f>VLOOKUP(F1934,[1]Data!F:G,2,FALSE)</f>
        <v>Europe</v>
      </c>
    </row>
    <row r="1935" spans="1:8" x14ac:dyDescent="0.2">
      <c r="A1935" s="9" t="s">
        <v>426</v>
      </c>
      <c r="B1935" s="9" t="s">
        <v>432</v>
      </c>
      <c r="C1935" s="8" t="s">
        <v>8</v>
      </c>
      <c r="D1935" s="8">
        <v>6</v>
      </c>
      <c r="E1935" s="8">
        <f>_xlfn.XLOOKUP(D1935,Data!$K$2:$K$9,Data!$L$2:$L$9,0,0,1)</f>
        <v>1.5</v>
      </c>
      <c r="F1935" s="9" t="s">
        <v>25</v>
      </c>
      <c r="G1935" s="11">
        <f>E1935/_xlfn.XLOOKUP(A1935,Data!$A$1:$A$36,Data!$B$1:$B$36,0,0,1)</f>
        <v>4.0540540540540543E-2</v>
      </c>
      <c r="H1935" s="9" t="str">
        <f>VLOOKUP(F1935,[1]Data!F:G,2,FALSE)</f>
        <v>Europe</v>
      </c>
    </row>
    <row r="1936" spans="1:8" x14ac:dyDescent="0.2">
      <c r="A1936" s="9" t="s">
        <v>426</v>
      </c>
      <c r="B1936" s="9" t="s">
        <v>432</v>
      </c>
      <c r="C1936" s="8" t="s">
        <v>8</v>
      </c>
      <c r="D1936" s="8">
        <v>7</v>
      </c>
      <c r="E1936" s="8">
        <f>_xlfn.XLOOKUP(D1936,Data!$K$2:$K$9,Data!$L$2:$L$9,0,0,1)</f>
        <v>1</v>
      </c>
      <c r="F1936" s="9" t="s">
        <v>31</v>
      </c>
      <c r="G1936" s="11">
        <f>E1936/_xlfn.XLOOKUP(A1936,Data!$A$1:$A$36,Data!$B$1:$B$36,0,0,1)</f>
        <v>2.7027027027027029E-2</v>
      </c>
      <c r="H1936" s="9" t="str">
        <f>VLOOKUP(F1936,[1]Data!F:G,2,FALSE)</f>
        <v>Europe</v>
      </c>
    </row>
    <row r="1937" spans="1:8" x14ac:dyDescent="0.2">
      <c r="A1937" s="9" t="s">
        <v>426</v>
      </c>
      <c r="B1937" s="9" t="s">
        <v>432</v>
      </c>
      <c r="C1937" s="8" t="s">
        <v>8</v>
      </c>
      <c r="D1937" s="8">
        <v>8</v>
      </c>
      <c r="E1937" s="8">
        <f>_xlfn.XLOOKUP(D1937,Data!$K$2:$K$9,Data!$L$2:$L$9,0,0,1)</f>
        <v>0.5</v>
      </c>
      <c r="F1937" s="9" t="s">
        <v>10</v>
      </c>
      <c r="G1937" s="11">
        <f>E1937/_xlfn.XLOOKUP(A1937,Data!$A$1:$A$36,Data!$B$1:$B$36,0,0,1)</f>
        <v>1.3513513513513514E-2</v>
      </c>
      <c r="H1937" s="9" t="str">
        <f>VLOOKUP(F1937,[1]Data!F:G,2,FALSE)</f>
        <v>Oceania</v>
      </c>
    </row>
    <row r="1938" spans="1:8" x14ac:dyDescent="0.2">
      <c r="A1938" s="9" t="s">
        <v>426</v>
      </c>
      <c r="B1938" s="9" t="s">
        <v>433</v>
      </c>
      <c r="C1938" s="8" t="s">
        <v>8</v>
      </c>
      <c r="D1938" s="8">
        <v>1</v>
      </c>
      <c r="E1938" s="8">
        <f>_xlfn.XLOOKUP(D1938,Data!$K$2:$K$9,Data!$L$2:$L$9,0,0,1)</f>
        <v>10</v>
      </c>
      <c r="F1938" s="9" t="s">
        <v>45</v>
      </c>
      <c r="G1938" s="11">
        <f>E1938/_xlfn.XLOOKUP(A1938,Data!$A$1:$A$36,Data!$B$1:$B$36,0,0,1)</f>
        <v>0.27027027027027029</v>
      </c>
      <c r="H1938" s="9" t="str">
        <f>VLOOKUP(F1938,[1]Data!F:G,2,FALSE)</f>
        <v>North America</v>
      </c>
    </row>
    <row r="1939" spans="1:8" x14ac:dyDescent="0.2">
      <c r="A1939" s="9" t="s">
        <v>426</v>
      </c>
      <c r="B1939" s="9" t="s">
        <v>433</v>
      </c>
      <c r="C1939" s="8" t="s">
        <v>8</v>
      </c>
      <c r="D1939" s="8">
        <v>2</v>
      </c>
      <c r="E1939" s="8">
        <f>_xlfn.XLOOKUP(D1939,Data!$K$2:$K$9,Data!$L$2:$L$9,0,0,1)</f>
        <v>7</v>
      </c>
      <c r="F1939" s="9" t="s">
        <v>31</v>
      </c>
      <c r="G1939" s="11">
        <f>E1939/_xlfn.XLOOKUP(A1939,Data!$A$1:$A$36,Data!$B$1:$B$36,0,0,1)</f>
        <v>0.1891891891891892</v>
      </c>
      <c r="H1939" s="9" t="str">
        <f>VLOOKUP(F1939,[1]Data!F:G,2,FALSE)</f>
        <v>Europe</v>
      </c>
    </row>
    <row r="1940" spans="1:8" x14ac:dyDescent="0.2">
      <c r="A1940" s="9" t="s">
        <v>426</v>
      </c>
      <c r="B1940" s="9" t="s">
        <v>433</v>
      </c>
      <c r="C1940" s="8" t="s">
        <v>8</v>
      </c>
      <c r="D1940" s="8">
        <v>3</v>
      </c>
      <c r="E1940" s="8">
        <f>_xlfn.XLOOKUP(D1940,Data!$K$2:$K$9,Data!$L$2:$L$9,0,0,1)</f>
        <v>5</v>
      </c>
      <c r="F1940" s="9" t="s">
        <v>156</v>
      </c>
      <c r="G1940" s="11">
        <f>E1940/_xlfn.XLOOKUP(A1940,Data!$A$1:$A$36,Data!$B$1:$B$36,0,0,1)</f>
        <v>0.13513513513513514</v>
      </c>
      <c r="H1940" s="9" t="str">
        <f>VLOOKUP(F1940,[1]Data!F:G,2,FALSE)</f>
        <v>Europe</v>
      </c>
    </row>
    <row r="1941" spans="1:8" x14ac:dyDescent="0.2">
      <c r="A1941" s="9" t="s">
        <v>426</v>
      </c>
      <c r="B1941" s="9" t="s">
        <v>433</v>
      </c>
      <c r="C1941" s="8" t="s">
        <v>8</v>
      </c>
      <c r="D1941" s="8">
        <v>4</v>
      </c>
      <c r="E1941" s="8">
        <f>_xlfn.XLOOKUP(D1941,Data!$K$2:$K$9,Data!$L$2:$L$9,0,0,1)</f>
        <v>2.5</v>
      </c>
      <c r="F1941" s="9" t="s">
        <v>143</v>
      </c>
      <c r="G1941" s="11">
        <f>E1941/_xlfn.XLOOKUP(A1941,Data!$A$1:$A$36,Data!$B$1:$B$36,0,0,1)</f>
        <v>6.7567567567567571E-2</v>
      </c>
      <c r="H1941" s="9" t="str">
        <f>VLOOKUP(F1941,[1]Data!F:G,2,FALSE)</f>
        <v>Europe</v>
      </c>
    </row>
    <row r="1942" spans="1:8" x14ac:dyDescent="0.2">
      <c r="A1942" s="9" t="s">
        <v>426</v>
      </c>
      <c r="B1942" s="9" t="s">
        <v>433</v>
      </c>
      <c r="C1942" s="8" t="s">
        <v>8</v>
      </c>
      <c r="D1942" s="8">
        <v>5</v>
      </c>
      <c r="E1942" s="8">
        <f>_xlfn.XLOOKUP(D1942,Data!$K$2:$K$9,Data!$L$2:$L$9,0,0,1)</f>
        <v>2</v>
      </c>
      <c r="F1942" s="9" t="s">
        <v>43</v>
      </c>
      <c r="G1942" s="11">
        <f>E1942/_xlfn.XLOOKUP(A1942,Data!$A$1:$A$36,Data!$B$1:$B$36,0,0,1)</f>
        <v>5.4054054054054057E-2</v>
      </c>
      <c r="H1942" s="9" t="str">
        <f>VLOOKUP(F1942,[1]Data!F:G,2,FALSE)</f>
        <v>Europe</v>
      </c>
    </row>
    <row r="1943" spans="1:8" x14ac:dyDescent="0.2">
      <c r="A1943" s="9" t="s">
        <v>426</v>
      </c>
      <c r="B1943" s="9" t="s">
        <v>433</v>
      </c>
      <c r="C1943" s="8" t="s">
        <v>8</v>
      </c>
      <c r="D1943" s="8">
        <v>6</v>
      </c>
      <c r="E1943" s="8">
        <f>_xlfn.XLOOKUP(D1943,Data!$K$2:$K$9,Data!$L$2:$L$9,0,0,1)</f>
        <v>1.5</v>
      </c>
      <c r="F1943" s="9" t="s">
        <v>64</v>
      </c>
      <c r="G1943" s="11">
        <f>E1943/_xlfn.XLOOKUP(A1943,Data!$A$1:$A$36,Data!$B$1:$B$36,0,0,1)</f>
        <v>4.0540540540540543E-2</v>
      </c>
      <c r="H1943" s="9" t="str">
        <f>VLOOKUP(F1943,[1]Data!F:G,2,FALSE)</f>
        <v>Africa</v>
      </c>
    </row>
    <row r="1944" spans="1:8" x14ac:dyDescent="0.2">
      <c r="A1944" s="9" t="s">
        <v>426</v>
      </c>
      <c r="B1944" s="9" t="s">
        <v>433</v>
      </c>
      <c r="C1944" s="8" t="s">
        <v>8</v>
      </c>
      <c r="D1944" s="8">
        <v>7</v>
      </c>
      <c r="E1944" s="8">
        <f>_xlfn.XLOOKUP(D1944,Data!$K$2:$K$9,Data!$L$2:$L$9,0,0,1)</f>
        <v>1</v>
      </c>
      <c r="F1944" s="9" t="s">
        <v>25</v>
      </c>
      <c r="G1944" s="11">
        <f>E1944/_xlfn.XLOOKUP(A1944,Data!$A$1:$A$36,Data!$B$1:$B$36,0,0,1)</f>
        <v>2.7027027027027029E-2</v>
      </c>
      <c r="H1944" s="9" t="str">
        <f>VLOOKUP(F1944,[1]Data!F:G,2,FALSE)</f>
        <v>Europe</v>
      </c>
    </row>
    <row r="1945" spans="1:8" x14ac:dyDescent="0.2">
      <c r="A1945" s="9" t="s">
        <v>426</v>
      </c>
      <c r="B1945" s="9" t="s">
        <v>433</v>
      </c>
      <c r="C1945" s="8" t="s">
        <v>8</v>
      </c>
      <c r="D1945" s="8">
        <v>8</v>
      </c>
      <c r="E1945" s="8">
        <f>_xlfn.XLOOKUP(D1945,Data!$K$2:$K$9,Data!$L$2:$L$9,0,0,1)</f>
        <v>0.5</v>
      </c>
      <c r="F1945" s="9" t="s">
        <v>25</v>
      </c>
      <c r="G1945" s="11">
        <f>E1945/_xlfn.XLOOKUP(A1945,Data!$A$1:$A$36,Data!$B$1:$B$36,0,0,1)</f>
        <v>1.3513513513513514E-2</v>
      </c>
      <c r="H1945" s="9" t="str">
        <f>VLOOKUP(F1945,[1]Data!F:G,2,FALSE)</f>
        <v>Europe</v>
      </c>
    </row>
    <row r="1946" spans="1:8" x14ac:dyDescent="0.2">
      <c r="A1946" s="9" t="s">
        <v>426</v>
      </c>
      <c r="B1946" s="9" t="s">
        <v>434</v>
      </c>
      <c r="C1946" s="8" t="s">
        <v>8</v>
      </c>
      <c r="D1946" s="8">
        <v>1</v>
      </c>
      <c r="E1946" s="8">
        <f>_xlfn.XLOOKUP(D1946,Data!$K$2:$K$9,Data!$L$2:$L$9,0,0,1)</f>
        <v>10</v>
      </c>
      <c r="F1946" s="9" t="s">
        <v>31</v>
      </c>
      <c r="G1946" s="11">
        <f>E1946/_xlfn.XLOOKUP(A1946,Data!$A$1:$A$36,Data!$B$1:$B$36,0,0,1)</f>
        <v>0.27027027027027029</v>
      </c>
      <c r="H1946" s="9" t="str">
        <f>VLOOKUP(F1946,[1]Data!F:G,2,FALSE)</f>
        <v>Europe</v>
      </c>
    </row>
    <row r="1947" spans="1:8" x14ac:dyDescent="0.2">
      <c r="A1947" s="9" t="s">
        <v>426</v>
      </c>
      <c r="B1947" s="9" t="s">
        <v>434</v>
      </c>
      <c r="C1947" s="8" t="s">
        <v>8</v>
      </c>
      <c r="D1947" s="8">
        <v>2</v>
      </c>
      <c r="E1947" s="8">
        <f>_xlfn.XLOOKUP(D1947,Data!$K$2:$K$9,Data!$L$2:$L$9,0,0,1)</f>
        <v>7</v>
      </c>
      <c r="F1947" s="9" t="s">
        <v>17</v>
      </c>
      <c r="G1947" s="11">
        <f>E1947/_xlfn.XLOOKUP(A1947,Data!$A$1:$A$36,Data!$B$1:$B$36,0,0,1)</f>
        <v>0.1891891891891892</v>
      </c>
      <c r="H1947" s="9" t="str">
        <f>VLOOKUP(F1947,[1]Data!F:G,2,FALSE)</f>
        <v>Asia</v>
      </c>
    </row>
    <row r="1948" spans="1:8" x14ac:dyDescent="0.2">
      <c r="A1948" s="9" t="s">
        <v>426</v>
      </c>
      <c r="B1948" s="9" t="s">
        <v>434</v>
      </c>
      <c r="C1948" s="8" t="s">
        <v>8</v>
      </c>
      <c r="D1948" s="8">
        <v>3</v>
      </c>
      <c r="E1948" s="8">
        <f>_xlfn.XLOOKUP(D1948,Data!$K$2:$K$9,Data!$L$2:$L$9,0,0,1)</f>
        <v>5</v>
      </c>
      <c r="F1948" s="9" t="s">
        <v>45</v>
      </c>
      <c r="G1948" s="11">
        <f>E1948/_xlfn.XLOOKUP(A1948,Data!$A$1:$A$36,Data!$B$1:$B$36,0,0,1)</f>
        <v>0.13513513513513514</v>
      </c>
      <c r="H1948" s="9" t="str">
        <f>VLOOKUP(F1948,[1]Data!F:G,2,FALSE)</f>
        <v>North America</v>
      </c>
    </row>
    <row r="1949" spans="1:8" x14ac:dyDescent="0.2">
      <c r="A1949" s="9" t="s">
        <v>426</v>
      </c>
      <c r="B1949" s="9" t="s">
        <v>434</v>
      </c>
      <c r="C1949" s="8" t="s">
        <v>8</v>
      </c>
      <c r="D1949" s="8">
        <v>4</v>
      </c>
      <c r="E1949" s="8">
        <f>_xlfn.XLOOKUP(D1949,Data!$K$2:$K$9,Data!$L$2:$L$9,0,0,1)</f>
        <v>2.5</v>
      </c>
      <c r="F1949" s="9" t="s">
        <v>70</v>
      </c>
      <c r="G1949" s="11">
        <f>E1949/_xlfn.XLOOKUP(A1949,Data!$A$1:$A$36,Data!$B$1:$B$36,0,0,1)</f>
        <v>6.7567567567567571E-2</v>
      </c>
      <c r="H1949" s="9" t="str">
        <f>VLOOKUP(F1949,[1]Data!F:G,2,FALSE)</f>
        <v>Europe</v>
      </c>
    </row>
    <row r="1950" spans="1:8" x14ac:dyDescent="0.2">
      <c r="A1950" s="9" t="s">
        <v>426</v>
      </c>
      <c r="B1950" s="9" t="s">
        <v>434</v>
      </c>
      <c r="C1950" s="8" t="s">
        <v>8</v>
      </c>
      <c r="D1950" s="8">
        <v>5</v>
      </c>
      <c r="E1950" s="8">
        <f>_xlfn.XLOOKUP(D1950,Data!$K$2:$K$9,Data!$L$2:$L$9,0,0,1)</f>
        <v>2</v>
      </c>
      <c r="F1950" s="9" t="s">
        <v>40</v>
      </c>
      <c r="G1950" s="11">
        <f>E1950/_xlfn.XLOOKUP(A1950,Data!$A$1:$A$36,Data!$B$1:$B$36,0,0,1)</f>
        <v>5.4054054054054057E-2</v>
      </c>
      <c r="H1950" s="9" t="str">
        <f>VLOOKUP(F1950,[1]Data!F:G,2,FALSE)</f>
        <v>Africa</v>
      </c>
    </row>
    <row r="1951" spans="1:8" x14ac:dyDescent="0.2">
      <c r="A1951" s="9" t="s">
        <v>426</v>
      </c>
      <c r="B1951" s="9" t="s">
        <v>434</v>
      </c>
      <c r="C1951" s="8" t="s">
        <v>8</v>
      </c>
      <c r="D1951" s="8">
        <v>6</v>
      </c>
      <c r="E1951" s="8">
        <f>_xlfn.XLOOKUP(D1951,Data!$K$2:$K$9,Data!$L$2:$L$9,0,0,1)</f>
        <v>1.5</v>
      </c>
      <c r="F1951" s="9" t="s">
        <v>42</v>
      </c>
      <c r="G1951" s="11">
        <f>E1951/_xlfn.XLOOKUP(A1951,Data!$A$1:$A$36,Data!$B$1:$B$36,0,0,1)</f>
        <v>4.0540540540540543E-2</v>
      </c>
      <c r="H1951" s="9" t="str">
        <f>VLOOKUP(F1951,[1]Data!F:G,2,FALSE)</f>
        <v>Europe</v>
      </c>
    </row>
    <row r="1952" spans="1:8" x14ac:dyDescent="0.2">
      <c r="A1952" s="9" t="s">
        <v>426</v>
      </c>
      <c r="B1952" s="9" t="s">
        <v>434</v>
      </c>
      <c r="C1952" s="8" t="s">
        <v>8</v>
      </c>
      <c r="D1952" s="8">
        <v>7</v>
      </c>
      <c r="E1952" s="8">
        <f>_xlfn.XLOOKUP(D1952,Data!$K$2:$K$9,Data!$L$2:$L$9,0,0,1)</f>
        <v>1</v>
      </c>
      <c r="F1952" s="9" t="s">
        <v>25</v>
      </c>
      <c r="G1952" s="11">
        <f>E1952/_xlfn.XLOOKUP(A1952,Data!$A$1:$A$36,Data!$B$1:$B$36,0,0,1)</f>
        <v>2.7027027027027029E-2</v>
      </c>
      <c r="H1952" s="9" t="str">
        <f>VLOOKUP(F1952,[1]Data!F:G,2,FALSE)</f>
        <v>Europe</v>
      </c>
    </row>
    <row r="1953" spans="1:8" x14ac:dyDescent="0.2">
      <c r="A1953" s="9" t="s">
        <v>426</v>
      </c>
      <c r="B1953" s="9" t="s">
        <v>434</v>
      </c>
      <c r="C1953" s="8" t="s">
        <v>8</v>
      </c>
      <c r="D1953" s="8">
        <v>8</v>
      </c>
      <c r="E1953" s="8">
        <f>_xlfn.XLOOKUP(D1953,Data!$K$2:$K$9,Data!$L$2:$L$9,0,0,1)</f>
        <v>0.5</v>
      </c>
      <c r="F1953" s="9" t="s">
        <v>27</v>
      </c>
      <c r="G1953" s="11">
        <f>E1953/_xlfn.XLOOKUP(A1953,Data!$A$1:$A$36,Data!$B$1:$B$36,0,0,1)</f>
        <v>1.3513513513513514E-2</v>
      </c>
      <c r="H1953" s="9" t="str">
        <f>VLOOKUP(F1953,[1]Data!F:G,2,FALSE)</f>
        <v>Europe</v>
      </c>
    </row>
    <row r="1954" spans="1:8" x14ac:dyDescent="0.2">
      <c r="A1954" s="9" t="s">
        <v>426</v>
      </c>
      <c r="B1954" s="9" t="s">
        <v>435</v>
      </c>
      <c r="C1954" s="8" t="s">
        <v>8</v>
      </c>
      <c r="D1954" s="8">
        <v>1</v>
      </c>
      <c r="E1954" s="8">
        <f>_xlfn.XLOOKUP(D1954,Data!$K$2:$K$9,Data!$L$2:$L$9,0,0,1)</f>
        <v>10</v>
      </c>
      <c r="F1954" s="9" t="s">
        <v>143</v>
      </c>
      <c r="G1954" s="11">
        <f>E1954/_xlfn.XLOOKUP(A1954,Data!$A$1:$A$36,Data!$B$1:$B$36,0,0,1)</f>
        <v>0.27027027027027029</v>
      </c>
      <c r="H1954" s="9" t="str">
        <f>VLOOKUP(F1954,[1]Data!F:G,2,FALSE)</f>
        <v>Europe</v>
      </c>
    </row>
    <row r="1955" spans="1:8" x14ac:dyDescent="0.2">
      <c r="A1955" s="9" t="s">
        <v>426</v>
      </c>
      <c r="B1955" s="9" t="s">
        <v>435</v>
      </c>
      <c r="C1955" s="8" t="s">
        <v>8</v>
      </c>
      <c r="D1955" s="8">
        <v>2</v>
      </c>
      <c r="E1955" s="8">
        <f>_xlfn.XLOOKUP(D1955,Data!$K$2:$K$9,Data!$L$2:$L$9,0,0,1)</f>
        <v>7</v>
      </c>
      <c r="F1955" s="9" t="s">
        <v>70</v>
      </c>
      <c r="G1955" s="11">
        <f>E1955/_xlfn.XLOOKUP(A1955,Data!$A$1:$A$36,Data!$B$1:$B$36,0,0,1)</f>
        <v>0.1891891891891892</v>
      </c>
      <c r="H1955" s="9" t="str">
        <f>VLOOKUP(F1955,[1]Data!F:G,2,FALSE)</f>
        <v>Europe</v>
      </c>
    </row>
    <row r="1956" spans="1:8" x14ac:dyDescent="0.2">
      <c r="A1956" s="9" t="s">
        <v>426</v>
      </c>
      <c r="B1956" s="9" t="s">
        <v>435</v>
      </c>
      <c r="C1956" s="8" t="s">
        <v>8</v>
      </c>
      <c r="D1956" s="8">
        <v>3</v>
      </c>
      <c r="E1956" s="8">
        <f>_xlfn.XLOOKUP(D1956,Data!$K$2:$K$9,Data!$L$2:$L$9,0,0,1)</f>
        <v>5</v>
      </c>
      <c r="F1956" s="9" t="s">
        <v>137</v>
      </c>
      <c r="G1956" s="11">
        <f>E1956/_xlfn.XLOOKUP(A1956,Data!$A$1:$A$36,Data!$B$1:$B$36,0,0,1)</f>
        <v>0.13513513513513514</v>
      </c>
      <c r="H1956" s="9" t="str">
        <f>VLOOKUP(F1956,[1]Data!F:G,2,FALSE)</f>
        <v>Europe</v>
      </c>
    </row>
    <row r="1957" spans="1:8" x14ac:dyDescent="0.2">
      <c r="A1957" s="9" t="s">
        <v>426</v>
      </c>
      <c r="B1957" s="9" t="s">
        <v>435</v>
      </c>
      <c r="C1957" s="8" t="s">
        <v>8</v>
      </c>
      <c r="D1957" s="8">
        <v>4</v>
      </c>
      <c r="E1957" s="8">
        <f>_xlfn.XLOOKUP(D1957,Data!$K$2:$K$9,Data!$L$2:$L$9,0,0,1)</f>
        <v>2.5</v>
      </c>
      <c r="F1957" s="9" t="s">
        <v>25</v>
      </c>
      <c r="G1957" s="11">
        <f>E1957/_xlfn.XLOOKUP(A1957,Data!$A$1:$A$36,Data!$B$1:$B$36,0,0,1)</f>
        <v>6.7567567567567571E-2</v>
      </c>
      <c r="H1957" s="9" t="str">
        <f>VLOOKUP(F1957,[1]Data!F:G,2,FALSE)</f>
        <v>Europe</v>
      </c>
    </row>
    <row r="1958" spans="1:8" x14ac:dyDescent="0.2">
      <c r="A1958" s="9" t="s">
        <v>426</v>
      </c>
      <c r="B1958" s="9" t="s">
        <v>435</v>
      </c>
      <c r="C1958" s="8" t="s">
        <v>8</v>
      </c>
      <c r="D1958" s="8">
        <v>5</v>
      </c>
      <c r="E1958" s="8">
        <f>_xlfn.XLOOKUP(D1958,Data!$K$2:$K$9,Data!$L$2:$L$9,0,0,1)</f>
        <v>2</v>
      </c>
      <c r="F1958" s="9" t="s">
        <v>45</v>
      </c>
      <c r="G1958" s="11">
        <f>E1958/_xlfn.XLOOKUP(A1958,Data!$A$1:$A$36,Data!$B$1:$B$36,0,0,1)</f>
        <v>5.4054054054054057E-2</v>
      </c>
      <c r="H1958" s="9" t="str">
        <f>VLOOKUP(F1958,[1]Data!F:G,2,FALSE)</f>
        <v>North America</v>
      </c>
    </row>
    <row r="1959" spans="1:8" x14ac:dyDescent="0.2">
      <c r="A1959" s="9" t="s">
        <v>426</v>
      </c>
      <c r="B1959" s="9" t="s">
        <v>435</v>
      </c>
      <c r="C1959" s="8" t="s">
        <v>8</v>
      </c>
      <c r="D1959" s="8">
        <v>6</v>
      </c>
      <c r="E1959" s="8">
        <f>_xlfn.XLOOKUP(D1959,Data!$K$2:$K$9,Data!$L$2:$L$9,0,0,1)</f>
        <v>1.5</v>
      </c>
      <c r="F1959" s="9" t="s">
        <v>42</v>
      </c>
      <c r="G1959" s="11">
        <f>E1959/_xlfn.XLOOKUP(A1959,Data!$A$1:$A$36,Data!$B$1:$B$36,0,0,1)</f>
        <v>4.0540540540540543E-2</v>
      </c>
      <c r="H1959" s="9" t="str">
        <f>VLOOKUP(F1959,[1]Data!F:G,2,FALSE)</f>
        <v>Europe</v>
      </c>
    </row>
    <row r="1960" spans="1:8" x14ac:dyDescent="0.2">
      <c r="A1960" s="9" t="s">
        <v>426</v>
      </c>
      <c r="B1960" s="9" t="s">
        <v>435</v>
      </c>
      <c r="C1960" s="8" t="s">
        <v>8</v>
      </c>
      <c r="D1960" s="8">
        <v>7</v>
      </c>
      <c r="E1960" s="8">
        <f>_xlfn.XLOOKUP(D1960,Data!$K$2:$K$9,Data!$L$2:$L$9,0,0,1)</f>
        <v>1</v>
      </c>
      <c r="F1960" s="9" t="s">
        <v>40</v>
      </c>
      <c r="G1960" s="11">
        <f>E1960/_xlfn.XLOOKUP(A1960,Data!$A$1:$A$36,Data!$B$1:$B$36,0,0,1)</f>
        <v>2.7027027027027029E-2</v>
      </c>
      <c r="H1960" s="9" t="str">
        <f>VLOOKUP(F1960,[1]Data!F:G,2,FALSE)</f>
        <v>Africa</v>
      </c>
    </row>
    <row r="1961" spans="1:8" x14ac:dyDescent="0.2">
      <c r="A1961" s="9" t="s">
        <v>426</v>
      </c>
      <c r="B1961" s="9" t="s">
        <v>435</v>
      </c>
      <c r="C1961" s="8" t="s">
        <v>8</v>
      </c>
      <c r="D1961" s="8">
        <v>8</v>
      </c>
      <c r="E1961" s="8">
        <f>_xlfn.XLOOKUP(D1961,Data!$K$2:$K$9,Data!$L$2:$L$9,0,0,1)</f>
        <v>0.5</v>
      </c>
      <c r="F1961" s="9" t="s">
        <v>26</v>
      </c>
      <c r="G1961" s="11">
        <f>E1961/_xlfn.XLOOKUP(A1961,Data!$A$1:$A$36,Data!$B$1:$B$36,0,0,1)</f>
        <v>1.3513513513513514E-2</v>
      </c>
      <c r="H1961" s="9" t="str">
        <f>VLOOKUP(F1961,[1]Data!F:G,2,FALSE)</f>
        <v>Europe</v>
      </c>
    </row>
    <row r="1962" spans="1:8" x14ac:dyDescent="0.2">
      <c r="A1962" s="9" t="s">
        <v>426</v>
      </c>
      <c r="B1962" s="9" t="s">
        <v>436</v>
      </c>
      <c r="C1962" s="8" t="s">
        <v>8</v>
      </c>
      <c r="D1962" s="8">
        <v>1</v>
      </c>
      <c r="E1962" s="8">
        <f>_xlfn.XLOOKUP(D1962,Data!$K$2:$K$9,Data!$L$2:$L$9,0,0,1)</f>
        <v>10</v>
      </c>
      <c r="F1962" s="42" t="s">
        <v>31</v>
      </c>
      <c r="G1962" s="11">
        <f>E1962/_xlfn.XLOOKUP(A1962,Data!$A$1:$A$36,Data!$B$1:$B$36,0,0,1)</f>
        <v>0.27027027027027029</v>
      </c>
      <c r="H1962" s="9" t="str">
        <f>VLOOKUP(F1962,[1]Data!F:G,2,FALSE)</f>
        <v>Europe</v>
      </c>
    </row>
    <row r="1963" spans="1:8" x14ac:dyDescent="0.2">
      <c r="A1963" s="9" t="s">
        <v>426</v>
      </c>
      <c r="B1963" s="9" t="s">
        <v>436</v>
      </c>
      <c r="C1963" s="8" t="s">
        <v>8</v>
      </c>
      <c r="D1963" s="8">
        <v>2</v>
      </c>
      <c r="E1963" s="8">
        <f>_xlfn.XLOOKUP(D1963,Data!$K$2:$K$9,Data!$L$2:$L$9,0,0,1)</f>
        <v>7</v>
      </c>
      <c r="F1963" s="9" t="s">
        <v>27</v>
      </c>
      <c r="G1963" s="11">
        <f>E1963/_xlfn.XLOOKUP(A1963,Data!$A$1:$A$36,Data!$B$1:$B$36,0,0,1)</f>
        <v>0.1891891891891892</v>
      </c>
      <c r="H1963" s="9" t="str">
        <f>VLOOKUP(F1963,[1]Data!F:G,2,FALSE)</f>
        <v>Europe</v>
      </c>
    </row>
    <row r="1964" spans="1:8" x14ac:dyDescent="0.2">
      <c r="A1964" s="9" t="s">
        <v>426</v>
      </c>
      <c r="B1964" s="9" t="s">
        <v>436</v>
      </c>
      <c r="C1964" s="8" t="s">
        <v>8</v>
      </c>
      <c r="D1964" s="8">
        <v>2</v>
      </c>
      <c r="E1964" s="8">
        <f>_xlfn.XLOOKUP(D1964,Data!$K$2:$K$9,Data!$L$2:$L$9,0,0,1)</f>
        <v>7</v>
      </c>
      <c r="F1964" s="9" t="s">
        <v>45</v>
      </c>
      <c r="G1964" s="11">
        <f>E1964/_xlfn.XLOOKUP(A1964,Data!$A$1:$A$36,Data!$B$1:$B$36,0,0,1)</f>
        <v>0.1891891891891892</v>
      </c>
      <c r="H1964" s="9" t="str">
        <f>VLOOKUP(F1964,[1]Data!F:G,2,FALSE)</f>
        <v>North America</v>
      </c>
    </row>
    <row r="1965" spans="1:8" x14ac:dyDescent="0.2">
      <c r="A1965" s="9" t="s">
        <v>426</v>
      </c>
      <c r="B1965" s="9" t="s">
        <v>436</v>
      </c>
      <c r="C1965" s="8" t="s">
        <v>8</v>
      </c>
      <c r="D1965" s="8">
        <v>4</v>
      </c>
      <c r="E1965" s="8">
        <f>_xlfn.XLOOKUP(D1965,Data!$K$2:$K$9,Data!$L$2:$L$9,0,0,1)</f>
        <v>2.5</v>
      </c>
      <c r="F1965" s="9" t="s">
        <v>26</v>
      </c>
      <c r="G1965" s="11">
        <f>E1965/_xlfn.XLOOKUP(A1965,Data!$A$1:$A$36,Data!$B$1:$B$36,0,0,1)</f>
        <v>6.7567567567567571E-2</v>
      </c>
      <c r="H1965" s="9" t="str">
        <f>VLOOKUP(F1965,[1]Data!F:G,2,FALSE)</f>
        <v>Europe</v>
      </c>
    </row>
    <row r="1966" spans="1:8" x14ac:dyDescent="0.2">
      <c r="A1966" s="9" t="s">
        <v>426</v>
      </c>
      <c r="B1966" s="9" t="s">
        <v>436</v>
      </c>
      <c r="C1966" s="8" t="s">
        <v>8</v>
      </c>
      <c r="D1966" s="8">
        <v>5</v>
      </c>
      <c r="E1966" s="8">
        <f>_xlfn.XLOOKUP(D1966,Data!$K$2:$K$9,Data!$L$2:$L$9,0,0,1)</f>
        <v>2</v>
      </c>
      <c r="F1966" s="9" t="s">
        <v>26</v>
      </c>
      <c r="G1966" s="11">
        <f>E1966/_xlfn.XLOOKUP(A1966,Data!$A$1:$A$36,Data!$B$1:$B$36,0,0,1)</f>
        <v>5.4054054054054057E-2</v>
      </c>
      <c r="H1966" s="9" t="str">
        <f>VLOOKUP(F1966,[1]Data!F:G,2,FALSE)</f>
        <v>Europe</v>
      </c>
    </row>
    <row r="1967" spans="1:8" x14ac:dyDescent="0.2">
      <c r="A1967" s="9" t="s">
        <v>426</v>
      </c>
      <c r="B1967" s="9" t="s">
        <v>436</v>
      </c>
      <c r="C1967" s="8" t="s">
        <v>8</v>
      </c>
      <c r="D1967" s="8">
        <v>6</v>
      </c>
      <c r="E1967" s="8">
        <f>_xlfn.XLOOKUP(D1967,Data!$K$2:$K$9,Data!$L$2:$L$9,0,0,1)</f>
        <v>1.5</v>
      </c>
      <c r="F1967" s="9" t="s">
        <v>38</v>
      </c>
      <c r="G1967" s="11">
        <f>E1967/_xlfn.XLOOKUP(A1967,Data!$A$1:$A$36,Data!$B$1:$B$36,0,0,1)</f>
        <v>4.0540540540540543E-2</v>
      </c>
      <c r="H1967" s="9" t="str">
        <f>VLOOKUP(F1967,[1]Data!F:G,2,FALSE)</f>
        <v>Europe</v>
      </c>
    </row>
    <row r="1968" spans="1:8" x14ac:dyDescent="0.2">
      <c r="A1968" s="9" t="s">
        <v>426</v>
      </c>
      <c r="B1968" s="9" t="s">
        <v>436</v>
      </c>
      <c r="C1968" s="8" t="s">
        <v>8</v>
      </c>
      <c r="D1968" s="8">
        <v>7</v>
      </c>
      <c r="E1968" s="8">
        <f>_xlfn.XLOOKUP(D1968,Data!$K$2:$K$9,Data!$L$2:$L$9,0,0,1)</f>
        <v>1</v>
      </c>
      <c r="F1968" s="9" t="s">
        <v>17</v>
      </c>
      <c r="G1968" s="11">
        <f>E1968/_xlfn.XLOOKUP(A1968,Data!$A$1:$A$36,Data!$B$1:$B$36,0,0,1)</f>
        <v>2.7027027027027029E-2</v>
      </c>
      <c r="H1968" s="9" t="str">
        <f>VLOOKUP(F1968,[1]Data!F:G,2,FALSE)</f>
        <v>Asia</v>
      </c>
    </row>
    <row r="1969" spans="1:8" x14ac:dyDescent="0.2">
      <c r="A1969" s="9" t="s">
        <v>426</v>
      </c>
      <c r="B1969" s="9" t="s">
        <v>436</v>
      </c>
      <c r="C1969" s="8" t="s">
        <v>8</v>
      </c>
      <c r="D1969" s="8">
        <v>8</v>
      </c>
      <c r="E1969" s="8">
        <f>_xlfn.XLOOKUP(D1969,Data!$K$2:$K$9,Data!$L$2:$L$9,0,0,1)</f>
        <v>0.5</v>
      </c>
      <c r="F1969" s="9" t="s">
        <v>38</v>
      </c>
      <c r="G1969" s="11">
        <f>E1969/_xlfn.XLOOKUP(A1969,Data!$A$1:$A$36,Data!$B$1:$B$36,0,0,1)</f>
        <v>1.3513513513513514E-2</v>
      </c>
      <c r="H1969" s="9" t="str">
        <f>VLOOKUP(F1969,[1]Data!F:G,2,FALSE)</f>
        <v>Europe</v>
      </c>
    </row>
    <row r="1970" spans="1:8" x14ac:dyDescent="0.2">
      <c r="A1970" s="9" t="s">
        <v>426</v>
      </c>
      <c r="B1970" s="9" t="s">
        <v>437</v>
      </c>
      <c r="C1970" s="8" t="s">
        <v>8</v>
      </c>
      <c r="D1970" s="8">
        <v>1</v>
      </c>
      <c r="E1970" s="8">
        <f>_xlfn.XLOOKUP(D1970,Data!$K$2:$K$9,Data!$L$2:$L$9,0,0,1)</f>
        <v>10</v>
      </c>
      <c r="F1970" s="9" t="s">
        <v>25</v>
      </c>
      <c r="G1970" s="11">
        <f>E1970/_xlfn.XLOOKUP(A1970,Data!$A$1:$A$36,Data!$B$1:$B$36,0,0,1)</f>
        <v>0.27027027027027029</v>
      </c>
      <c r="H1970" s="9" t="str">
        <f>VLOOKUP(F1970,[1]Data!F:G,2,FALSE)</f>
        <v>Europe</v>
      </c>
    </row>
    <row r="1971" spans="1:8" x14ac:dyDescent="0.2">
      <c r="A1971" s="9" t="s">
        <v>426</v>
      </c>
      <c r="B1971" s="9" t="s">
        <v>437</v>
      </c>
      <c r="C1971" s="8" t="s">
        <v>8</v>
      </c>
      <c r="D1971" s="8">
        <v>2</v>
      </c>
      <c r="E1971" s="8">
        <f>_xlfn.XLOOKUP(D1971,Data!$K$2:$K$9,Data!$L$2:$L$9,0,0,1)</f>
        <v>7</v>
      </c>
      <c r="F1971" s="9" t="s">
        <v>10</v>
      </c>
      <c r="G1971" s="11">
        <f>E1971/_xlfn.XLOOKUP(A1971,Data!$A$1:$A$36,Data!$B$1:$B$36,0,0,1)</f>
        <v>0.1891891891891892</v>
      </c>
      <c r="H1971" s="9" t="str">
        <f>VLOOKUP(F1971,[1]Data!F:G,2,FALSE)</f>
        <v>Oceania</v>
      </c>
    </row>
    <row r="1972" spans="1:8" x14ac:dyDescent="0.2">
      <c r="A1972" s="9" t="s">
        <v>426</v>
      </c>
      <c r="B1972" s="9" t="s">
        <v>437</v>
      </c>
      <c r="C1972" s="8" t="s">
        <v>8</v>
      </c>
      <c r="D1972" s="8">
        <v>3</v>
      </c>
      <c r="E1972" s="8">
        <f>_xlfn.XLOOKUP(D1972,Data!$K$2:$K$9,Data!$L$2:$L$9,0,0,1)</f>
        <v>5</v>
      </c>
      <c r="F1972" s="9" t="s">
        <v>38</v>
      </c>
      <c r="G1972" s="11">
        <f>E1972/_xlfn.XLOOKUP(A1972,Data!$A$1:$A$36,Data!$B$1:$B$36,0,0,1)</f>
        <v>0.13513513513513514</v>
      </c>
      <c r="H1972" s="9" t="str">
        <f>VLOOKUP(F1972,[1]Data!F:G,2,FALSE)</f>
        <v>Europe</v>
      </c>
    </row>
    <row r="1973" spans="1:8" x14ac:dyDescent="0.2">
      <c r="A1973" s="9" t="s">
        <v>426</v>
      </c>
      <c r="B1973" s="9" t="s">
        <v>437</v>
      </c>
      <c r="C1973" s="8" t="s">
        <v>8</v>
      </c>
      <c r="D1973" s="8">
        <v>4</v>
      </c>
      <c r="E1973" s="8">
        <f>_xlfn.XLOOKUP(D1973,Data!$K$2:$K$9,Data!$L$2:$L$9,0,0,1)</f>
        <v>2.5</v>
      </c>
      <c r="F1973" s="9" t="s">
        <v>17</v>
      </c>
      <c r="G1973" s="11">
        <f>E1973/_xlfn.XLOOKUP(A1973,Data!$A$1:$A$36,Data!$B$1:$B$36,0,0,1)</f>
        <v>6.7567567567567571E-2</v>
      </c>
      <c r="H1973" s="9" t="str">
        <f>VLOOKUP(F1973,[1]Data!F:G,2,FALSE)</f>
        <v>Asia</v>
      </c>
    </row>
    <row r="1974" spans="1:8" x14ac:dyDescent="0.2">
      <c r="A1974" s="9" t="s">
        <v>426</v>
      </c>
      <c r="B1974" s="9" t="s">
        <v>437</v>
      </c>
      <c r="C1974" s="8" t="s">
        <v>8</v>
      </c>
      <c r="D1974" s="8">
        <v>5</v>
      </c>
      <c r="E1974" s="8">
        <f>_xlfn.XLOOKUP(D1974,Data!$K$2:$K$9,Data!$L$2:$L$9,0,0,1)</f>
        <v>2</v>
      </c>
      <c r="F1974" s="9" t="s">
        <v>32</v>
      </c>
      <c r="G1974" s="11">
        <f>E1974/_xlfn.XLOOKUP(A1974,Data!$A$1:$A$36,Data!$B$1:$B$36,0,0,1)</f>
        <v>5.4054054054054057E-2</v>
      </c>
      <c r="H1974" s="9" t="str">
        <f>VLOOKUP(F1974,[1]Data!F:G,2,FALSE)</f>
        <v>Asia</v>
      </c>
    </row>
    <row r="1975" spans="1:8" x14ac:dyDescent="0.2">
      <c r="A1975" s="9" t="s">
        <v>426</v>
      </c>
      <c r="B1975" s="9" t="s">
        <v>437</v>
      </c>
      <c r="C1975" s="8" t="s">
        <v>8</v>
      </c>
      <c r="D1975" s="8">
        <v>6</v>
      </c>
      <c r="E1975" s="8">
        <f>_xlfn.XLOOKUP(D1975,Data!$K$2:$K$9,Data!$L$2:$L$9,0,0,1)</f>
        <v>1.5</v>
      </c>
      <c r="F1975" s="9" t="s">
        <v>32</v>
      </c>
      <c r="G1975" s="11">
        <f>E1975/_xlfn.XLOOKUP(A1975,Data!$A$1:$A$36,Data!$B$1:$B$36,0,0,1)</f>
        <v>4.0540540540540543E-2</v>
      </c>
      <c r="H1975" s="9" t="str">
        <f>VLOOKUP(F1975,[1]Data!F:G,2,FALSE)</f>
        <v>Asia</v>
      </c>
    </row>
    <row r="1976" spans="1:8" x14ac:dyDescent="0.2">
      <c r="A1976" s="9" t="s">
        <v>426</v>
      </c>
      <c r="B1976" s="9" t="s">
        <v>437</v>
      </c>
      <c r="C1976" s="8" t="s">
        <v>8</v>
      </c>
      <c r="D1976" s="8">
        <v>7</v>
      </c>
      <c r="E1976" s="8">
        <f>_xlfn.XLOOKUP(D1976,Data!$K$2:$K$9,Data!$L$2:$L$9,0,0,1)</f>
        <v>1</v>
      </c>
      <c r="F1976" s="9" t="s">
        <v>45</v>
      </c>
      <c r="G1976" s="11">
        <f>E1976/_xlfn.XLOOKUP(A1976,Data!$A$1:$A$36,Data!$B$1:$B$36,0,0,1)</f>
        <v>2.7027027027027029E-2</v>
      </c>
      <c r="H1976" s="9" t="str">
        <f>VLOOKUP(F1976,[1]Data!F:G,2,FALSE)</f>
        <v>North America</v>
      </c>
    </row>
    <row r="1977" spans="1:8" x14ac:dyDescent="0.2">
      <c r="A1977" s="9" t="s">
        <v>426</v>
      </c>
      <c r="B1977" s="9" t="s">
        <v>437</v>
      </c>
      <c r="C1977" s="8" t="s">
        <v>8</v>
      </c>
      <c r="D1977" s="8">
        <v>8</v>
      </c>
      <c r="E1977" s="8">
        <f>_xlfn.XLOOKUP(D1977,Data!$K$2:$K$9,Data!$L$2:$L$9,0,0,1)</f>
        <v>0.5</v>
      </c>
      <c r="F1977" s="9" t="s">
        <v>10</v>
      </c>
      <c r="G1977" s="11">
        <f>E1977/_xlfn.XLOOKUP(A1977,Data!$A$1:$A$36,Data!$B$1:$B$36,0,0,1)</f>
        <v>1.3513513513513514E-2</v>
      </c>
      <c r="H1977" s="9" t="str">
        <f>VLOOKUP(F1977,[1]Data!F:G,2,FALSE)</f>
        <v>Oceania</v>
      </c>
    </row>
    <row r="1978" spans="1:8" x14ac:dyDescent="0.2">
      <c r="A1978" s="9" t="s">
        <v>426</v>
      </c>
      <c r="B1978" s="9" t="s">
        <v>438</v>
      </c>
      <c r="C1978" s="8" t="s">
        <v>8</v>
      </c>
      <c r="D1978" s="8">
        <v>1</v>
      </c>
      <c r="E1978" s="8">
        <f>_xlfn.XLOOKUP(D1978,Data!$K$2:$K$9,Data!$L$2:$L$9,0,0,1)</f>
        <v>10</v>
      </c>
      <c r="F1978" s="9" t="s">
        <v>143</v>
      </c>
      <c r="G1978" s="11">
        <f>E1978/_xlfn.XLOOKUP(A1978,Data!$A$1:$A$36,Data!$B$1:$B$36,0,0,1)</f>
        <v>0.27027027027027029</v>
      </c>
      <c r="H1978" s="9" t="str">
        <f>VLOOKUP(F1978,[1]Data!F:G,2,FALSE)</f>
        <v>Europe</v>
      </c>
    </row>
    <row r="1979" spans="1:8" x14ac:dyDescent="0.2">
      <c r="A1979" s="9" t="s">
        <v>426</v>
      </c>
      <c r="B1979" s="9" t="s">
        <v>438</v>
      </c>
      <c r="C1979" s="8" t="s">
        <v>8</v>
      </c>
      <c r="D1979" s="8">
        <v>2</v>
      </c>
      <c r="E1979" s="8">
        <f>_xlfn.XLOOKUP(D1979,Data!$K$2:$K$9,Data!$L$2:$L$9,0,0,1)</f>
        <v>7</v>
      </c>
      <c r="F1979" s="9" t="s">
        <v>14</v>
      </c>
      <c r="G1979" s="11">
        <f>E1979/_xlfn.XLOOKUP(A1979,Data!$A$1:$A$36,Data!$B$1:$B$36,0,0,1)</f>
        <v>0.1891891891891892</v>
      </c>
      <c r="H1979" s="9" t="str">
        <f>VLOOKUP(F1979,[1]Data!F:G,2,FALSE)</f>
        <v>North America</v>
      </c>
    </row>
    <row r="1980" spans="1:8" x14ac:dyDescent="0.2">
      <c r="A1980" s="9" t="s">
        <v>426</v>
      </c>
      <c r="B1980" s="9" t="s">
        <v>438</v>
      </c>
      <c r="C1980" s="8" t="s">
        <v>8</v>
      </c>
      <c r="D1980" s="8">
        <v>3</v>
      </c>
      <c r="E1980" s="8">
        <f>_xlfn.XLOOKUP(D1980,Data!$K$2:$K$9,Data!$L$2:$L$9,0,0,1)</f>
        <v>5</v>
      </c>
      <c r="F1980" s="9" t="s">
        <v>14</v>
      </c>
      <c r="G1980" s="11">
        <f>E1980/_xlfn.XLOOKUP(A1980,Data!$A$1:$A$36,Data!$B$1:$B$36,0,0,1)</f>
        <v>0.13513513513513514</v>
      </c>
      <c r="H1980" s="9" t="str">
        <f>VLOOKUP(F1980,[1]Data!F:G,2,FALSE)</f>
        <v>North America</v>
      </c>
    </row>
    <row r="1981" spans="1:8" x14ac:dyDescent="0.2">
      <c r="A1981" s="9" t="s">
        <v>426</v>
      </c>
      <c r="B1981" s="9" t="s">
        <v>438</v>
      </c>
      <c r="C1981" s="8" t="s">
        <v>8</v>
      </c>
      <c r="D1981" s="8">
        <v>4</v>
      </c>
      <c r="E1981" s="8">
        <f>_xlfn.XLOOKUP(D1981,Data!$K$2:$K$9,Data!$L$2:$L$9,0,0,1)</f>
        <v>2.5</v>
      </c>
      <c r="F1981" s="9" t="s">
        <v>137</v>
      </c>
      <c r="G1981" s="11">
        <f>E1981/_xlfn.XLOOKUP(A1981,Data!$A$1:$A$36,Data!$B$1:$B$36,0,0,1)</f>
        <v>6.7567567567567571E-2</v>
      </c>
      <c r="H1981" s="9" t="str">
        <f>VLOOKUP(F1981,[1]Data!F:G,2,FALSE)</f>
        <v>Europe</v>
      </c>
    </row>
    <row r="1982" spans="1:8" x14ac:dyDescent="0.2">
      <c r="A1982" s="9" t="s">
        <v>426</v>
      </c>
      <c r="B1982" s="9" t="s">
        <v>438</v>
      </c>
      <c r="C1982" s="8" t="s">
        <v>8</v>
      </c>
      <c r="D1982" s="8">
        <v>5</v>
      </c>
      <c r="E1982" s="8">
        <f>_xlfn.XLOOKUP(D1982,Data!$K$2:$K$9,Data!$L$2:$L$9,0,0,1)</f>
        <v>2</v>
      </c>
      <c r="F1982" s="9" t="s">
        <v>25</v>
      </c>
      <c r="G1982" s="11">
        <f>E1982/_xlfn.XLOOKUP(A1982,Data!$A$1:$A$36,Data!$B$1:$B$36,0,0,1)</f>
        <v>5.4054054054054057E-2</v>
      </c>
      <c r="H1982" s="9" t="str">
        <f>VLOOKUP(F1982,[1]Data!F:G,2,FALSE)</f>
        <v>Europe</v>
      </c>
    </row>
    <row r="1983" spans="1:8" x14ac:dyDescent="0.2">
      <c r="A1983" s="9" t="s">
        <v>426</v>
      </c>
      <c r="B1983" s="9" t="s">
        <v>438</v>
      </c>
      <c r="C1983" s="8" t="s">
        <v>8</v>
      </c>
      <c r="D1983" s="8">
        <v>6</v>
      </c>
      <c r="E1983" s="8">
        <f>_xlfn.XLOOKUP(D1983,Data!$K$2:$K$9,Data!$L$2:$L$9,0,0,1)</f>
        <v>1.5</v>
      </c>
      <c r="F1983" s="9" t="s">
        <v>38</v>
      </c>
      <c r="G1983" s="11">
        <f>E1983/_xlfn.XLOOKUP(A1983,Data!$A$1:$A$36,Data!$B$1:$B$36,0,0,1)</f>
        <v>4.0540540540540543E-2</v>
      </c>
      <c r="H1983" s="9" t="str">
        <f>VLOOKUP(F1983,[1]Data!F:G,2,FALSE)</f>
        <v>Europe</v>
      </c>
    </row>
    <row r="1984" spans="1:8" x14ac:dyDescent="0.2">
      <c r="A1984" s="9" t="s">
        <v>426</v>
      </c>
      <c r="B1984" s="9" t="s">
        <v>438</v>
      </c>
      <c r="C1984" s="8" t="s">
        <v>8</v>
      </c>
      <c r="D1984" s="8">
        <v>7</v>
      </c>
      <c r="E1984" s="8">
        <f>_xlfn.XLOOKUP(D1984,Data!$K$2:$K$9,Data!$L$2:$L$9,0,0,1)</f>
        <v>1</v>
      </c>
      <c r="F1984" s="9" t="s">
        <v>10</v>
      </c>
      <c r="G1984" s="11">
        <f>E1984/_xlfn.XLOOKUP(A1984,Data!$A$1:$A$36,Data!$B$1:$B$36,0,0,1)</f>
        <v>2.7027027027027029E-2</v>
      </c>
      <c r="H1984" s="9" t="str">
        <f>VLOOKUP(F1984,[1]Data!F:G,2,FALSE)</f>
        <v>Oceania</v>
      </c>
    </row>
    <row r="1985" spans="1:8" x14ac:dyDescent="0.2">
      <c r="A1985" s="9" t="s">
        <v>426</v>
      </c>
      <c r="B1985" s="9" t="s">
        <v>438</v>
      </c>
      <c r="C1985" s="8" t="s">
        <v>8</v>
      </c>
      <c r="D1985" s="8">
        <v>8</v>
      </c>
      <c r="E1985" s="8">
        <f>_xlfn.XLOOKUP(D1985,Data!$K$2:$K$9,Data!$L$2:$L$9,0,0,1)</f>
        <v>0.5</v>
      </c>
      <c r="F1985" s="9" t="s">
        <v>32</v>
      </c>
      <c r="G1985" s="11">
        <f>E1985/_xlfn.XLOOKUP(A1985,Data!$A$1:$A$36,Data!$B$1:$B$36,0,0,1)</f>
        <v>1.3513513513513514E-2</v>
      </c>
      <c r="H1985" s="9" t="str">
        <f>VLOOKUP(F1985,[1]Data!F:G,2,FALSE)</f>
        <v>Asia</v>
      </c>
    </row>
    <row r="1986" spans="1:8" x14ac:dyDescent="0.2">
      <c r="A1986" s="9" t="s">
        <v>426</v>
      </c>
      <c r="B1986" s="9" t="s">
        <v>439</v>
      </c>
      <c r="C1986" s="8" t="s">
        <v>8</v>
      </c>
      <c r="D1986" s="8">
        <v>1</v>
      </c>
      <c r="E1986" s="8">
        <f>_xlfn.XLOOKUP(D1986,Data!$K$2:$K$9,Data!$L$2:$L$9,0,0,1)</f>
        <v>10</v>
      </c>
      <c r="F1986" s="9" t="s">
        <v>25</v>
      </c>
      <c r="G1986" s="11">
        <f>E1986/_xlfn.XLOOKUP(A1986,Data!$A$1:$A$36,Data!$B$1:$B$36,0,0,1)</f>
        <v>0.27027027027027029</v>
      </c>
      <c r="H1986" s="9" t="str">
        <f>VLOOKUP(F1986,[1]Data!F:G,2,FALSE)</f>
        <v>Europe</v>
      </c>
    </row>
    <row r="1987" spans="1:8" x14ac:dyDescent="0.2">
      <c r="A1987" s="9" t="s">
        <v>426</v>
      </c>
      <c r="B1987" s="9" t="s">
        <v>439</v>
      </c>
      <c r="C1987" s="8" t="s">
        <v>8</v>
      </c>
      <c r="D1987" s="8">
        <v>2</v>
      </c>
      <c r="E1987" s="8">
        <f>_xlfn.XLOOKUP(D1987,Data!$K$2:$K$9,Data!$L$2:$L$9,0,0,1)</f>
        <v>7</v>
      </c>
      <c r="F1987" s="9" t="s">
        <v>143</v>
      </c>
      <c r="G1987" s="11">
        <f>E1987/_xlfn.XLOOKUP(A1987,Data!$A$1:$A$36,Data!$B$1:$B$36,0,0,1)</f>
        <v>0.1891891891891892</v>
      </c>
      <c r="H1987" s="9" t="str">
        <f>VLOOKUP(F1987,[1]Data!F:G,2,FALSE)</f>
        <v>Europe</v>
      </c>
    </row>
    <row r="1988" spans="1:8" x14ac:dyDescent="0.2">
      <c r="A1988" s="9" t="s">
        <v>426</v>
      </c>
      <c r="B1988" s="9" t="s">
        <v>439</v>
      </c>
      <c r="C1988" s="8" t="s">
        <v>8</v>
      </c>
      <c r="D1988" s="8">
        <v>3</v>
      </c>
      <c r="E1988" s="8">
        <f>_xlfn.XLOOKUP(D1988,Data!$K$2:$K$9,Data!$L$2:$L$9,0,0,1)</f>
        <v>5</v>
      </c>
      <c r="F1988" s="9" t="s">
        <v>14</v>
      </c>
      <c r="G1988" s="11">
        <f>E1988/_xlfn.XLOOKUP(A1988,Data!$A$1:$A$36,Data!$B$1:$B$36,0,0,1)</f>
        <v>0.13513513513513514</v>
      </c>
      <c r="H1988" s="9" t="str">
        <f>VLOOKUP(F1988,[1]Data!F:G,2,FALSE)</f>
        <v>North America</v>
      </c>
    </row>
    <row r="1989" spans="1:8" x14ac:dyDescent="0.2">
      <c r="A1989" s="9" t="s">
        <v>426</v>
      </c>
      <c r="B1989" s="9" t="s">
        <v>439</v>
      </c>
      <c r="C1989" s="8" t="s">
        <v>8</v>
      </c>
      <c r="D1989" s="8">
        <v>4</v>
      </c>
      <c r="E1989" s="8">
        <f>_xlfn.XLOOKUP(D1989,Data!$K$2:$K$9,Data!$L$2:$L$9,0,0,1)</f>
        <v>2.5</v>
      </c>
      <c r="F1989" s="9" t="s">
        <v>59</v>
      </c>
      <c r="G1989" s="11">
        <f>E1989/_xlfn.XLOOKUP(A1989,Data!$A$1:$A$36,Data!$B$1:$B$36,0,0,1)</f>
        <v>6.7567567567567571E-2</v>
      </c>
      <c r="H1989" s="9" t="str">
        <f>VLOOKUP(F1989,[1]Data!F:G,2,FALSE)</f>
        <v>Europe</v>
      </c>
    </row>
    <row r="1990" spans="1:8" x14ac:dyDescent="0.2">
      <c r="A1990" s="9" t="s">
        <v>426</v>
      </c>
      <c r="B1990" s="9" t="s">
        <v>439</v>
      </c>
      <c r="C1990" s="8" t="s">
        <v>8</v>
      </c>
      <c r="D1990" s="8">
        <v>5</v>
      </c>
      <c r="E1990" s="8">
        <f>_xlfn.XLOOKUP(D1990,Data!$K$2:$K$9,Data!$L$2:$L$9,0,0,1)</f>
        <v>2</v>
      </c>
      <c r="F1990" s="9" t="s">
        <v>137</v>
      </c>
      <c r="G1990" s="11">
        <f>E1990/_xlfn.XLOOKUP(A1990,Data!$A$1:$A$36,Data!$B$1:$B$36,0,0,1)</f>
        <v>5.4054054054054057E-2</v>
      </c>
      <c r="H1990" s="9" t="str">
        <f>VLOOKUP(F1990,[1]Data!F:G,2,FALSE)</f>
        <v>Europe</v>
      </c>
    </row>
    <row r="1991" spans="1:8" x14ac:dyDescent="0.2">
      <c r="A1991" s="9" t="s">
        <v>426</v>
      </c>
      <c r="B1991" s="9" t="s">
        <v>439</v>
      </c>
      <c r="C1991" s="8" t="s">
        <v>8</v>
      </c>
      <c r="D1991" s="8">
        <v>6</v>
      </c>
      <c r="E1991" s="8">
        <f>_xlfn.XLOOKUP(D1991,Data!$K$2:$K$9,Data!$L$2:$L$9,0,0,1)</f>
        <v>1.5</v>
      </c>
      <c r="F1991" s="9" t="s">
        <v>52</v>
      </c>
      <c r="G1991" s="11">
        <f>E1991/_xlfn.XLOOKUP(A1991,Data!$A$1:$A$36,Data!$B$1:$B$36,0,0,1)</f>
        <v>4.0540540540540543E-2</v>
      </c>
      <c r="H1991" s="9" t="str">
        <f>VLOOKUP(F1991,[1]Data!F:G,2,FALSE)</f>
        <v>Europe</v>
      </c>
    </row>
    <row r="1992" spans="1:8" x14ac:dyDescent="0.2">
      <c r="A1992" s="9" t="s">
        <v>426</v>
      </c>
      <c r="B1992" s="9" t="s">
        <v>439</v>
      </c>
      <c r="C1992" s="8" t="s">
        <v>8</v>
      </c>
      <c r="D1992" s="8">
        <v>7</v>
      </c>
      <c r="E1992" s="8">
        <f>_xlfn.XLOOKUP(D1992,Data!$K$2:$K$9,Data!$L$2:$L$9,0,0,1)</f>
        <v>1</v>
      </c>
      <c r="F1992" s="9" t="s">
        <v>55</v>
      </c>
      <c r="G1992" s="11">
        <f>E1992/_xlfn.XLOOKUP(A1992,Data!$A$1:$A$36,Data!$B$1:$B$36,0,0,1)</f>
        <v>2.7027027027027029E-2</v>
      </c>
      <c r="H1992" s="9" t="str">
        <f>VLOOKUP(F1992,[1]Data!F:G,2,FALSE)</f>
        <v>Europe</v>
      </c>
    </row>
    <row r="1993" spans="1:8" x14ac:dyDescent="0.2">
      <c r="A1993" s="9" t="s">
        <v>426</v>
      </c>
      <c r="B1993" s="9" t="s">
        <v>439</v>
      </c>
      <c r="C1993" s="8" t="s">
        <v>8</v>
      </c>
      <c r="D1993" s="8">
        <v>8</v>
      </c>
      <c r="E1993" s="8">
        <f>_xlfn.XLOOKUP(D1993,Data!$K$2:$K$9,Data!$L$2:$L$9,0,0,1)</f>
        <v>0.5</v>
      </c>
      <c r="F1993" s="9" t="s">
        <v>31</v>
      </c>
      <c r="G1993" s="11">
        <f>E1993/_xlfn.XLOOKUP(A1993,Data!$A$1:$A$36,Data!$B$1:$B$36,0,0,1)</f>
        <v>1.3513513513513514E-2</v>
      </c>
      <c r="H1993" s="9" t="str">
        <f>VLOOKUP(F1993,[1]Data!F:G,2,FALSE)</f>
        <v>Europe</v>
      </c>
    </row>
    <row r="1994" spans="1:8" x14ac:dyDescent="0.2">
      <c r="A1994" s="9" t="s">
        <v>426</v>
      </c>
      <c r="B1994" s="9" t="s">
        <v>440</v>
      </c>
      <c r="C1994" s="8" t="s">
        <v>8</v>
      </c>
      <c r="D1994" s="8">
        <v>1</v>
      </c>
      <c r="E1994" s="8">
        <f>_xlfn.XLOOKUP(D1994,Data!$K$2:$K$9,Data!$L$2:$L$9,0,0,1)</f>
        <v>10</v>
      </c>
      <c r="F1994" s="9" t="s">
        <v>25</v>
      </c>
      <c r="G1994" s="11">
        <f>E1994/_xlfn.XLOOKUP(A1994,Data!$A$1:$A$36,Data!$B$1:$B$36,0,0,1)</f>
        <v>0.27027027027027029</v>
      </c>
      <c r="H1994" s="9" t="str">
        <f>VLOOKUP(F1994,[1]Data!F:G,2,FALSE)</f>
        <v>Europe</v>
      </c>
    </row>
    <row r="1995" spans="1:8" x14ac:dyDescent="0.2">
      <c r="A1995" s="9" t="s">
        <v>426</v>
      </c>
      <c r="B1995" s="9" t="s">
        <v>440</v>
      </c>
      <c r="C1995" s="8" t="s">
        <v>8</v>
      </c>
      <c r="D1995" s="8">
        <v>2</v>
      </c>
      <c r="E1995" s="8">
        <f>_xlfn.XLOOKUP(D1995,Data!$K$2:$K$9,Data!$L$2:$L$9,0,0,1)</f>
        <v>7</v>
      </c>
      <c r="F1995" s="9" t="s">
        <v>27</v>
      </c>
      <c r="G1995" s="11">
        <f>E1995/_xlfn.XLOOKUP(A1995,Data!$A$1:$A$36,Data!$B$1:$B$36,0,0,1)</f>
        <v>0.1891891891891892</v>
      </c>
      <c r="H1995" s="9" t="str">
        <f>VLOOKUP(F1995,[1]Data!F:G,2,FALSE)</f>
        <v>Europe</v>
      </c>
    </row>
    <row r="1996" spans="1:8" x14ac:dyDescent="0.2">
      <c r="A1996" s="9" t="s">
        <v>426</v>
      </c>
      <c r="B1996" s="9" t="s">
        <v>440</v>
      </c>
      <c r="C1996" s="8" t="s">
        <v>8</v>
      </c>
      <c r="D1996" s="8">
        <v>3</v>
      </c>
      <c r="E1996" s="8">
        <f>_xlfn.XLOOKUP(D1996,Data!$K$2:$K$9,Data!$L$2:$L$9,0,0,1)</f>
        <v>5</v>
      </c>
      <c r="F1996" s="9" t="s">
        <v>17</v>
      </c>
      <c r="G1996" s="11">
        <f>E1996/_xlfn.XLOOKUP(A1996,Data!$A$1:$A$36,Data!$B$1:$B$36,0,0,1)</f>
        <v>0.13513513513513514</v>
      </c>
      <c r="H1996" s="9" t="str">
        <f>VLOOKUP(F1996,[1]Data!F:G,2,FALSE)</f>
        <v>Asia</v>
      </c>
    </row>
    <row r="1997" spans="1:8" x14ac:dyDescent="0.2">
      <c r="A1997" s="9" t="s">
        <v>426</v>
      </c>
      <c r="B1997" s="9" t="s">
        <v>440</v>
      </c>
      <c r="C1997" s="8" t="s">
        <v>8</v>
      </c>
      <c r="D1997" s="8">
        <v>4</v>
      </c>
      <c r="E1997" s="8">
        <f>_xlfn.XLOOKUP(D1997,Data!$K$2:$K$9,Data!$L$2:$L$9,0,0,1)</f>
        <v>2.5</v>
      </c>
      <c r="F1997" s="9" t="s">
        <v>45</v>
      </c>
      <c r="G1997" s="11">
        <f>E1997/_xlfn.XLOOKUP(A1997,Data!$A$1:$A$36,Data!$B$1:$B$36,0,0,1)</f>
        <v>6.7567567567567571E-2</v>
      </c>
      <c r="H1997" s="9" t="str">
        <f>VLOOKUP(F1997,[1]Data!F:G,2,FALSE)</f>
        <v>North America</v>
      </c>
    </row>
    <row r="1998" spans="1:8" x14ac:dyDescent="0.2">
      <c r="A1998" s="9" t="s">
        <v>426</v>
      </c>
      <c r="B1998" s="9" t="s">
        <v>440</v>
      </c>
      <c r="C1998" s="8" t="s">
        <v>8</v>
      </c>
      <c r="D1998" s="8">
        <v>5</v>
      </c>
      <c r="E1998" s="8">
        <f>_xlfn.XLOOKUP(D1998,Data!$K$2:$K$9,Data!$L$2:$L$9,0,0,1)</f>
        <v>2</v>
      </c>
      <c r="F1998" s="9" t="s">
        <v>27</v>
      </c>
      <c r="G1998" s="11">
        <f>E1998/_xlfn.XLOOKUP(A1998,Data!$A$1:$A$36,Data!$B$1:$B$36,0,0,1)</f>
        <v>5.4054054054054057E-2</v>
      </c>
      <c r="H1998" s="9" t="str">
        <f>VLOOKUP(F1998,[1]Data!F:G,2,FALSE)</f>
        <v>Europe</v>
      </c>
    </row>
    <row r="1999" spans="1:8" x14ac:dyDescent="0.2">
      <c r="A1999" s="9" t="s">
        <v>426</v>
      </c>
      <c r="B1999" s="9" t="s">
        <v>440</v>
      </c>
      <c r="C1999" s="8" t="s">
        <v>8</v>
      </c>
      <c r="D1999" s="8">
        <v>6</v>
      </c>
      <c r="E1999" s="8">
        <f>_xlfn.XLOOKUP(D1999,Data!$K$2:$K$9,Data!$L$2:$L$9,0,0,1)</f>
        <v>1.5</v>
      </c>
      <c r="F1999" s="9" t="s">
        <v>31</v>
      </c>
      <c r="G1999" s="11">
        <f>E1999/_xlfn.XLOOKUP(A1999,Data!$A$1:$A$36,Data!$B$1:$B$36,0,0,1)</f>
        <v>4.0540540540540543E-2</v>
      </c>
      <c r="H1999" s="9" t="str">
        <f>VLOOKUP(F1999,[1]Data!F:G,2,FALSE)</f>
        <v>Europe</v>
      </c>
    </row>
    <row r="2000" spans="1:8" x14ac:dyDescent="0.2">
      <c r="A2000" s="9" t="s">
        <v>426</v>
      </c>
      <c r="B2000" s="9" t="s">
        <v>440</v>
      </c>
      <c r="C2000" s="8" t="s">
        <v>8</v>
      </c>
      <c r="D2000" s="8">
        <v>7</v>
      </c>
      <c r="E2000" s="8">
        <f>_xlfn.XLOOKUP(D2000,Data!$K$2:$K$9,Data!$L$2:$L$9,0,0,1)</f>
        <v>1</v>
      </c>
      <c r="F2000" s="9" t="s">
        <v>32</v>
      </c>
      <c r="G2000" s="11">
        <f>E2000/_xlfn.XLOOKUP(A2000,Data!$A$1:$A$36,Data!$B$1:$B$36,0,0,1)</f>
        <v>2.7027027027027029E-2</v>
      </c>
      <c r="H2000" s="9" t="str">
        <f>VLOOKUP(F2000,[1]Data!F:G,2,FALSE)</f>
        <v>Asia</v>
      </c>
    </row>
    <row r="2001" spans="1:8" x14ac:dyDescent="0.2">
      <c r="A2001" s="9" t="s">
        <v>426</v>
      </c>
      <c r="B2001" s="9" t="s">
        <v>440</v>
      </c>
      <c r="C2001" s="8" t="s">
        <v>8</v>
      </c>
      <c r="D2001" s="8">
        <v>8</v>
      </c>
      <c r="E2001" s="8">
        <f>_xlfn.XLOOKUP(D2001,Data!$K$2:$K$9,Data!$L$2:$L$9,0,0,1)</f>
        <v>0.5</v>
      </c>
      <c r="F2001" s="9" t="s">
        <v>14</v>
      </c>
      <c r="G2001" s="11">
        <f>E2001/_xlfn.XLOOKUP(A2001,Data!$A$1:$A$36,Data!$B$1:$B$36,0,0,1)</f>
        <v>1.3513513513513514E-2</v>
      </c>
      <c r="H2001" s="9" t="str">
        <f>VLOOKUP(F2001,[1]Data!F:G,2,FALSE)</f>
        <v>North America</v>
      </c>
    </row>
    <row r="2002" spans="1:8" x14ac:dyDescent="0.2">
      <c r="A2002" s="9" t="s">
        <v>426</v>
      </c>
      <c r="B2002" s="9" t="s">
        <v>441</v>
      </c>
      <c r="C2002" s="8" t="s">
        <v>8</v>
      </c>
      <c r="D2002" s="8">
        <v>1</v>
      </c>
      <c r="E2002" s="8">
        <f>_xlfn.XLOOKUP(D2002,Data!$K$2:$K$9,Data!$L$2:$L$9,0,0,1)</f>
        <v>10</v>
      </c>
      <c r="F2002" s="9" t="s">
        <v>25</v>
      </c>
      <c r="G2002" s="11">
        <f>E2002/_xlfn.XLOOKUP(A2002,Data!$A$1:$A$36,Data!$B$1:$B$36,0,0,1)</f>
        <v>0.27027027027027029</v>
      </c>
      <c r="H2002" s="9" t="str">
        <f>VLOOKUP(F2002,[1]Data!F:G,2,FALSE)</f>
        <v>Europe</v>
      </c>
    </row>
    <row r="2003" spans="1:8" x14ac:dyDescent="0.2">
      <c r="A2003" s="9" t="s">
        <v>426</v>
      </c>
      <c r="B2003" s="9" t="s">
        <v>441</v>
      </c>
      <c r="C2003" s="8" t="s">
        <v>8</v>
      </c>
      <c r="D2003" s="8">
        <v>2</v>
      </c>
      <c r="E2003" s="8">
        <f>_xlfn.XLOOKUP(D2003,Data!$K$2:$K$9,Data!$L$2:$L$9,0,0,1)</f>
        <v>7</v>
      </c>
      <c r="F2003" s="9" t="s">
        <v>32</v>
      </c>
      <c r="G2003" s="11">
        <f>E2003/_xlfn.XLOOKUP(A2003,Data!$A$1:$A$36,Data!$B$1:$B$36,0,0,1)</f>
        <v>0.1891891891891892</v>
      </c>
      <c r="H2003" s="9" t="str">
        <f>VLOOKUP(F2003,[1]Data!F:G,2,FALSE)</f>
        <v>Asia</v>
      </c>
    </row>
    <row r="2004" spans="1:8" x14ac:dyDescent="0.2">
      <c r="A2004" s="9" t="s">
        <v>426</v>
      </c>
      <c r="B2004" s="9" t="s">
        <v>441</v>
      </c>
      <c r="C2004" s="8" t="s">
        <v>8</v>
      </c>
      <c r="D2004" s="8">
        <v>3</v>
      </c>
      <c r="E2004" s="8">
        <f>_xlfn.XLOOKUP(D2004,Data!$K$2:$K$9,Data!$L$2:$L$9,0,0,1)</f>
        <v>5</v>
      </c>
      <c r="F2004" s="9" t="s">
        <v>45</v>
      </c>
      <c r="G2004" s="11">
        <f>E2004/_xlfn.XLOOKUP(A2004,Data!$A$1:$A$36,Data!$B$1:$B$36,0,0,1)</f>
        <v>0.13513513513513514</v>
      </c>
      <c r="H2004" s="9" t="str">
        <f>VLOOKUP(F2004,[1]Data!F:G,2,FALSE)</f>
        <v>North America</v>
      </c>
    </row>
    <row r="2005" spans="1:8" x14ac:dyDescent="0.2">
      <c r="A2005" s="9" t="s">
        <v>426</v>
      </c>
      <c r="B2005" s="9" t="s">
        <v>441</v>
      </c>
      <c r="C2005" s="8" t="s">
        <v>8</v>
      </c>
      <c r="D2005" s="8">
        <v>4</v>
      </c>
      <c r="E2005" s="8">
        <f>_xlfn.XLOOKUP(D2005,Data!$K$2:$K$9,Data!$L$2:$L$9,0,0,1)</f>
        <v>2.5</v>
      </c>
      <c r="F2005" s="9" t="s">
        <v>27</v>
      </c>
      <c r="G2005" s="11">
        <f>E2005/_xlfn.XLOOKUP(A2005,Data!$A$1:$A$36,Data!$B$1:$B$36,0,0,1)</f>
        <v>6.7567567567567571E-2</v>
      </c>
      <c r="H2005" s="9" t="str">
        <f>VLOOKUP(F2005,[1]Data!F:G,2,FALSE)</f>
        <v>Europe</v>
      </c>
    </row>
    <row r="2006" spans="1:8" x14ac:dyDescent="0.2">
      <c r="A2006" s="9" t="s">
        <v>426</v>
      </c>
      <c r="B2006" s="9" t="s">
        <v>441</v>
      </c>
      <c r="C2006" s="8" t="s">
        <v>8</v>
      </c>
      <c r="D2006" s="8">
        <v>5</v>
      </c>
      <c r="E2006" s="8">
        <f>_xlfn.XLOOKUP(D2006,Data!$K$2:$K$9,Data!$L$2:$L$9,0,0,1)</f>
        <v>2</v>
      </c>
      <c r="F2006" s="9" t="s">
        <v>31</v>
      </c>
      <c r="G2006" s="11">
        <f>E2006/_xlfn.XLOOKUP(A2006,Data!$A$1:$A$36,Data!$B$1:$B$36,0,0,1)</f>
        <v>5.4054054054054057E-2</v>
      </c>
      <c r="H2006" s="9" t="str">
        <f>VLOOKUP(F2006,[1]Data!F:G,2,FALSE)</f>
        <v>Europe</v>
      </c>
    </row>
    <row r="2007" spans="1:8" x14ac:dyDescent="0.2">
      <c r="A2007" s="9" t="s">
        <v>426</v>
      </c>
      <c r="B2007" s="9" t="s">
        <v>441</v>
      </c>
      <c r="C2007" s="8" t="s">
        <v>8</v>
      </c>
      <c r="D2007" s="8">
        <v>6</v>
      </c>
      <c r="E2007" s="8">
        <f>_xlfn.XLOOKUP(D2007,Data!$K$2:$K$9,Data!$L$2:$L$9,0,0,1)</f>
        <v>1.5</v>
      </c>
      <c r="F2007" s="9" t="s">
        <v>71</v>
      </c>
      <c r="G2007" s="11">
        <f>E2007/_xlfn.XLOOKUP(A2007,Data!$A$1:$A$36,Data!$B$1:$B$36,0,0,1)</f>
        <v>4.0540540540540543E-2</v>
      </c>
      <c r="H2007" s="9" t="str">
        <f>VLOOKUP(F2007,[1]Data!F:G,2,FALSE)</f>
        <v>Oceania</v>
      </c>
    </row>
    <row r="2008" spans="1:8" x14ac:dyDescent="0.2">
      <c r="A2008" s="9" t="s">
        <v>426</v>
      </c>
      <c r="B2008" s="9" t="s">
        <v>441</v>
      </c>
      <c r="C2008" s="8" t="s">
        <v>8</v>
      </c>
      <c r="D2008" s="8">
        <v>7</v>
      </c>
      <c r="E2008" s="8">
        <f>_xlfn.XLOOKUP(D2008,Data!$K$2:$K$9,Data!$L$2:$L$9,0,0,1)</f>
        <v>1</v>
      </c>
      <c r="F2008" s="9" t="s">
        <v>32</v>
      </c>
      <c r="G2008" s="11">
        <f>E2008/_xlfn.XLOOKUP(A2008,Data!$A$1:$A$36,Data!$B$1:$B$36,0,0,1)</f>
        <v>2.7027027027027029E-2</v>
      </c>
      <c r="H2008" s="9" t="str">
        <f>VLOOKUP(F2008,[1]Data!F:G,2,FALSE)</f>
        <v>Asia</v>
      </c>
    </row>
    <row r="2009" spans="1:8" x14ac:dyDescent="0.2">
      <c r="A2009" s="9" t="s">
        <v>426</v>
      </c>
      <c r="B2009" s="9" t="s">
        <v>441</v>
      </c>
      <c r="C2009" s="8" t="s">
        <v>8</v>
      </c>
      <c r="D2009" s="8">
        <v>8</v>
      </c>
      <c r="E2009" s="8">
        <f>_xlfn.XLOOKUP(D2009,Data!$K$2:$K$9,Data!$L$2:$L$9,0,0,1)</f>
        <v>0.5</v>
      </c>
      <c r="F2009" s="9" t="s">
        <v>26</v>
      </c>
      <c r="G2009" s="11">
        <f>E2009/_xlfn.XLOOKUP(A2009,Data!$A$1:$A$36,Data!$B$1:$B$36,0,0,1)</f>
        <v>1.3513513513513514E-2</v>
      </c>
      <c r="H2009" s="9" t="str">
        <f>VLOOKUP(F2009,[1]Data!F:G,2,FALSE)</f>
        <v>Europe</v>
      </c>
    </row>
    <row r="2010" spans="1:8" x14ac:dyDescent="0.2">
      <c r="A2010" s="9" t="s">
        <v>426</v>
      </c>
      <c r="B2010" s="9" t="s">
        <v>442</v>
      </c>
      <c r="C2010" s="8" t="s">
        <v>8</v>
      </c>
      <c r="D2010" s="8">
        <v>1</v>
      </c>
      <c r="E2010" s="8">
        <f>_xlfn.XLOOKUP(D2010,Data!$K$2:$K$9,Data!$L$2:$L$9,0,0,1)</f>
        <v>10</v>
      </c>
      <c r="F2010" s="9" t="s">
        <v>45</v>
      </c>
      <c r="G2010" s="11">
        <f>E2010/_xlfn.XLOOKUP(A2010,Data!$A$1:$A$36,Data!$B$1:$B$36,0,0,1)</f>
        <v>0.27027027027027029</v>
      </c>
      <c r="H2010" s="9" t="str">
        <f>VLOOKUP(F2010,[1]Data!F:G,2,FALSE)</f>
        <v>North America</v>
      </c>
    </row>
    <row r="2011" spans="1:8" x14ac:dyDescent="0.2">
      <c r="A2011" s="9" t="s">
        <v>426</v>
      </c>
      <c r="B2011" s="9" t="s">
        <v>442</v>
      </c>
      <c r="C2011" s="8" t="s">
        <v>8</v>
      </c>
      <c r="D2011" s="8">
        <v>2</v>
      </c>
      <c r="E2011" s="8">
        <f>_xlfn.XLOOKUP(D2011,Data!$K$2:$K$9,Data!$L$2:$L$9,0,0,1)</f>
        <v>7</v>
      </c>
      <c r="F2011" s="42" t="s">
        <v>10</v>
      </c>
      <c r="G2011" s="11">
        <f>E2011/_xlfn.XLOOKUP(A2011,Data!$A$1:$A$36,Data!$B$1:$B$36,0,0,1)</f>
        <v>0.1891891891891892</v>
      </c>
      <c r="H2011" s="9" t="str">
        <f>VLOOKUP(F2011,[1]Data!F:G,2,FALSE)</f>
        <v>Oceania</v>
      </c>
    </row>
    <row r="2012" spans="1:8" x14ac:dyDescent="0.2">
      <c r="A2012" s="9" t="s">
        <v>426</v>
      </c>
      <c r="B2012" s="9" t="s">
        <v>442</v>
      </c>
      <c r="C2012" s="8" t="s">
        <v>8</v>
      </c>
      <c r="D2012" s="8">
        <v>3</v>
      </c>
      <c r="E2012" s="8">
        <f>_xlfn.XLOOKUP(D2012,Data!$K$2:$K$9,Data!$L$2:$L$9,0,0,1)</f>
        <v>5</v>
      </c>
      <c r="F2012" s="9" t="s">
        <v>31</v>
      </c>
      <c r="G2012" s="11">
        <f>E2012/_xlfn.XLOOKUP(A2012,Data!$A$1:$A$36,Data!$B$1:$B$36,0,0,1)</f>
        <v>0.13513513513513514</v>
      </c>
      <c r="H2012" s="9" t="str">
        <f>VLOOKUP(F2012,[1]Data!F:G,2,FALSE)</f>
        <v>Europe</v>
      </c>
    </row>
    <row r="2013" spans="1:8" x14ac:dyDescent="0.2">
      <c r="A2013" s="9" t="s">
        <v>426</v>
      </c>
      <c r="B2013" s="9" t="s">
        <v>442</v>
      </c>
      <c r="C2013" s="8" t="s">
        <v>8</v>
      </c>
      <c r="D2013" s="8">
        <v>4</v>
      </c>
      <c r="E2013" s="8">
        <f>_xlfn.XLOOKUP(D2013,Data!$K$2:$K$9,Data!$L$2:$L$9,0,0,1)</f>
        <v>2.5</v>
      </c>
      <c r="F2013" s="9" t="s">
        <v>17</v>
      </c>
      <c r="G2013" s="11">
        <f>E2013/_xlfn.XLOOKUP(A2013,Data!$A$1:$A$36,Data!$B$1:$B$36,0,0,1)</f>
        <v>6.7567567567567571E-2</v>
      </c>
      <c r="H2013" s="9" t="str">
        <f>VLOOKUP(F2013,[1]Data!F:G,2,FALSE)</f>
        <v>Asia</v>
      </c>
    </row>
    <row r="2014" spans="1:8" x14ac:dyDescent="0.2">
      <c r="A2014" s="9" t="s">
        <v>426</v>
      </c>
      <c r="B2014" s="9" t="s">
        <v>442</v>
      </c>
      <c r="C2014" s="8" t="s">
        <v>8</v>
      </c>
      <c r="D2014" s="8">
        <v>5</v>
      </c>
      <c r="E2014" s="8">
        <f>_xlfn.XLOOKUP(D2014,Data!$K$2:$K$9,Data!$L$2:$L$9,0,0,1)</f>
        <v>2</v>
      </c>
      <c r="F2014" s="9" t="s">
        <v>27</v>
      </c>
      <c r="G2014" s="11">
        <f>E2014/_xlfn.XLOOKUP(A2014,Data!$A$1:$A$36,Data!$B$1:$B$36,0,0,1)</f>
        <v>5.4054054054054057E-2</v>
      </c>
      <c r="H2014" s="9" t="str">
        <f>VLOOKUP(F2014,[1]Data!F:G,2,FALSE)</f>
        <v>Europe</v>
      </c>
    </row>
    <row r="2015" spans="1:8" x14ac:dyDescent="0.2">
      <c r="A2015" s="9" t="s">
        <v>426</v>
      </c>
      <c r="B2015" s="9" t="s">
        <v>442</v>
      </c>
      <c r="C2015" s="8" t="s">
        <v>8</v>
      </c>
      <c r="D2015" s="8">
        <v>6</v>
      </c>
      <c r="E2015" s="8">
        <f>_xlfn.XLOOKUP(D2015,Data!$K$2:$K$9,Data!$L$2:$L$9,0,0,1)</f>
        <v>1.5</v>
      </c>
      <c r="F2015" s="9" t="s">
        <v>14</v>
      </c>
      <c r="G2015" s="11">
        <f>E2015/_xlfn.XLOOKUP(A2015,Data!$A$1:$A$36,Data!$B$1:$B$36,0,0,1)</f>
        <v>4.0540540540540543E-2</v>
      </c>
      <c r="H2015" s="9" t="str">
        <f>VLOOKUP(F2015,[1]Data!F:G,2,FALSE)</f>
        <v>North America</v>
      </c>
    </row>
    <row r="2016" spans="1:8" x14ac:dyDescent="0.2">
      <c r="A2016" s="9" t="s">
        <v>426</v>
      </c>
      <c r="B2016" s="9" t="s">
        <v>442</v>
      </c>
      <c r="C2016" s="8" t="s">
        <v>8</v>
      </c>
      <c r="D2016" s="8">
        <v>7</v>
      </c>
      <c r="E2016" s="8">
        <f>_xlfn.XLOOKUP(D2016,Data!$K$2:$K$9,Data!$L$2:$L$9,0,0,1)</f>
        <v>1</v>
      </c>
      <c r="F2016" s="9" t="s">
        <v>26</v>
      </c>
      <c r="G2016" s="11">
        <f>E2016/_xlfn.XLOOKUP(A2016,Data!$A$1:$A$36,Data!$B$1:$B$36,0,0,1)</f>
        <v>2.7027027027027029E-2</v>
      </c>
      <c r="H2016" s="9" t="str">
        <f>VLOOKUP(F2016,[1]Data!F:G,2,FALSE)</f>
        <v>Europe</v>
      </c>
    </row>
    <row r="2017" spans="1:8" x14ac:dyDescent="0.2">
      <c r="A2017" s="9" t="s">
        <v>426</v>
      </c>
      <c r="B2017" s="9" t="s">
        <v>442</v>
      </c>
      <c r="C2017" s="8" t="s">
        <v>8</v>
      </c>
      <c r="D2017" s="8">
        <v>8</v>
      </c>
      <c r="E2017" s="8">
        <f>_xlfn.XLOOKUP(D2017,Data!$K$2:$K$9,Data!$L$2:$L$9,0,0,1)</f>
        <v>0.5</v>
      </c>
      <c r="F2017" s="9" t="s">
        <v>143</v>
      </c>
      <c r="G2017" s="11">
        <f>E2017/_xlfn.XLOOKUP(A2017,Data!$A$1:$A$36,Data!$B$1:$B$36,0,0,1)</f>
        <v>1.3513513513513514E-2</v>
      </c>
      <c r="H2017" s="9" t="str">
        <f>VLOOKUP(F2017,[1]Data!F:G,2,FALSE)</f>
        <v>Europe</v>
      </c>
    </row>
    <row r="2018" spans="1:8" x14ac:dyDescent="0.2">
      <c r="A2018" s="9" t="s">
        <v>426</v>
      </c>
      <c r="B2018" s="9" t="s">
        <v>443</v>
      </c>
      <c r="C2018" s="8" t="s">
        <v>8</v>
      </c>
      <c r="D2018" s="8">
        <v>1</v>
      </c>
      <c r="E2018" s="8">
        <f>_xlfn.XLOOKUP(D2018,Data!$K$2:$K$9,Data!$L$2:$L$9,0,0,1)</f>
        <v>10</v>
      </c>
      <c r="F2018" s="9" t="s">
        <v>27</v>
      </c>
      <c r="G2018" s="11">
        <f>E2018/_xlfn.XLOOKUP(A2018,Data!$A$1:$A$36,Data!$B$1:$B$36,0,0,1)</f>
        <v>0.27027027027027029</v>
      </c>
      <c r="H2018" s="9" t="str">
        <f>VLOOKUP(F2018,[1]Data!F:G,2,FALSE)</f>
        <v>Europe</v>
      </c>
    </row>
    <row r="2019" spans="1:8" x14ac:dyDescent="0.2">
      <c r="A2019" s="9" t="s">
        <v>426</v>
      </c>
      <c r="B2019" s="9" t="s">
        <v>443</v>
      </c>
      <c r="C2019" s="8" t="s">
        <v>8</v>
      </c>
      <c r="D2019" s="8">
        <v>2</v>
      </c>
      <c r="E2019" s="8">
        <f>_xlfn.XLOOKUP(D2019,Data!$K$2:$K$9,Data!$L$2:$L$9,0,0,1)</f>
        <v>7</v>
      </c>
      <c r="F2019" s="9" t="s">
        <v>45</v>
      </c>
      <c r="G2019" s="11">
        <f>E2019/_xlfn.XLOOKUP(A2019,Data!$A$1:$A$36,Data!$B$1:$B$36,0,0,1)</f>
        <v>0.1891891891891892</v>
      </c>
      <c r="H2019" s="9" t="str">
        <f>VLOOKUP(F2019,[1]Data!F:G,2,FALSE)</f>
        <v>North America</v>
      </c>
    </row>
    <row r="2020" spans="1:8" x14ac:dyDescent="0.2">
      <c r="A2020" s="9" t="s">
        <v>426</v>
      </c>
      <c r="B2020" s="9" t="s">
        <v>443</v>
      </c>
      <c r="C2020" s="8" t="s">
        <v>8</v>
      </c>
      <c r="D2020" s="8">
        <v>3</v>
      </c>
      <c r="E2020" s="8">
        <f>_xlfn.XLOOKUP(D2020,Data!$K$2:$K$9,Data!$L$2:$L$9,0,0,1)</f>
        <v>5</v>
      </c>
      <c r="F2020" s="42" t="s">
        <v>10</v>
      </c>
      <c r="G2020" s="11">
        <f>E2020/_xlfn.XLOOKUP(A2020,Data!$A$1:$A$36,Data!$B$1:$B$36,0,0,1)</f>
        <v>0.13513513513513514</v>
      </c>
      <c r="H2020" s="9" t="str">
        <f>VLOOKUP(F2020,[1]Data!F:G,2,FALSE)</f>
        <v>Oceania</v>
      </c>
    </row>
    <row r="2021" spans="1:8" x14ac:dyDescent="0.2">
      <c r="A2021" s="9" t="s">
        <v>426</v>
      </c>
      <c r="B2021" s="9" t="s">
        <v>443</v>
      </c>
      <c r="C2021" s="8" t="s">
        <v>8</v>
      </c>
      <c r="D2021" s="8">
        <v>4</v>
      </c>
      <c r="E2021" s="8">
        <f>_xlfn.XLOOKUP(D2021,Data!$K$2:$K$9,Data!$L$2:$L$9,0,0,1)</f>
        <v>2.5</v>
      </c>
      <c r="F2021" s="9" t="s">
        <v>17</v>
      </c>
      <c r="G2021" s="11">
        <f>E2021/_xlfn.XLOOKUP(A2021,Data!$A$1:$A$36,Data!$B$1:$B$36,0,0,1)</f>
        <v>6.7567567567567571E-2</v>
      </c>
      <c r="H2021" s="9" t="str">
        <f>VLOOKUP(F2021,[1]Data!F:G,2,FALSE)</f>
        <v>Asia</v>
      </c>
    </row>
    <row r="2022" spans="1:8" x14ac:dyDescent="0.2">
      <c r="A2022" s="9" t="s">
        <v>426</v>
      </c>
      <c r="B2022" s="9" t="s">
        <v>443</v>
      </c>
      <c r="C2022" s="8" t="s">
        <v>8</v>
      </c>
      <c r="D2022" s="8">
        <v>5</v>
      </c>
      <c r="E2022" s="8">
        <f>_xlfn.XLOOKUP(D2022,Data!$K$2:$K$9,Data!$L$2:$L$9,0,0,1)</f>
        <v>2</v>
      </c>
      <c r="F2022" s="9" t="s">
        <v>25</v>
      </c>
      <c r="G2022" s="11">
        <f>E2022/_xlfn.XLOOKUP(A2022,Data!$A$1:$A$36,Data!$B$1:$B$36,0,0,1)</f>
        <v>5.4054054054054057E-2</v>
      </c>
      <c r="H2022" s="9" t="str">
        <f>VLOOKUP(F2022,[1]Data!F:G,2,FALSE)</f>
        <v>Europe</v>
      </c>
    </row>
    <row r="2023" spans="1:8" x14ac:dyDescent="0.2">
      <c r="A2023" s="9" t="s">
        <v>426</v>
      </c>
      <c r="B2023" s="9" t="s">
        <v>443</v>
      </c>
      <c r="C2023" s="8" t="s">
        <v>8</v>
      </c>
      <c r="D2023" s="8">
        <v>6</v>
      </c>
      <c r="E2023" s="8">
        <f>_xlfn.XLOOKUP(D2023,Data!$K$2:$K$9,Data!$L$2:$L$9,0,0,1)</f>
        <v>1.5</v>
      </c>
      <c r="F2023" s="9" t="s">
        <v>41</v>
      </c>
      <c r="G2023" s="11">
        <f>E2023/_xlfn.XLOOKUP(A2023,Data!$A$1:$A$36,Data!$B$1:$B$36,0,0,1)</f>
        <v>4.0540540540540543E-2</v>
      </c>
      <c r="H2023" s="9" t="str">
        <f>VLOOKUP(F2023,[1]Data!F:G,2,FALSE)</f>
        <v>Asia</v>
      </c>
    </row>
    <row r="2024" spans="1:8" x14ac:dyDescent="0.2">
      <c r="A2024" s="9" t="s">
        <v>426</v>
      </c>
      <c r="B2024" s="9" t="s">
        <v>443</v>
      </c>
      <c r="C2024" s="8" t="s">
        <v>8</v>
      </c>
      <c r="D2024" s="8">
        <v>7</v>
      </c>
      <c r="E2024" s="8">
        <f>_xlfn.XLOOKUP(D2024,Data!$K$2:$K$9,Data!$L$2:$L$9,0,0,1)</f>
        <v>1</v>
      </c>
      <c r="F2024" s="9" t="s">
        <v>32</v>
      </c>
      <c r="G2024" s="11">
        <f>E2024/_xlfn.XLOOKUP(A2024,Data!$A$1:$A$36,Data!$B$1:$B$36,0,0,1)</f>
        <v>2.7027027027027029E-2</v>
      </c>
      <c r="H2024" s="9" t="str">
        <f>VLOOKUP(F2024,[1]Data!F:G,2,FALSE)</f>
        <v>Asia</v>
      </c>
    </row>
    <row r="2025" spans="1:8" x14ac:dyDescent="0.2">
      <c r="A2025" s="9" t="s">
        <v>426</v>
      </c>
      <c r="B2025" s="9" t="s">
        <v>443</v>
      </c>
      <c r="C2025" s="8" t="s">
        <v>8</v>
      </c>
      <c r="D2025" s="8">
        <v>8</v>
      </c>
      <c r="E2025" s="8">
        <f>_xlfn.XLOOKUP(D2025,Data!$K$2:$K$9,Data!$L$2:$L$9,0,0,1)</f>
        <v>0.5</v>
      </c>
      <c r="F2025" s="9" t="s">
        <v>26</v>
      </c>
      <c r="G2025" s="11">
        <f>E2025/_xlfn.XLOOKUP(A2025,Data!$A$1:$A$36,Data!$B$1:$B$36,0,0,1)</f>
        <v>1.3513513513513514E-2</v>
      </c>
      <c r="H2025" s="9" t="str">
        <f>VLOOKUP(F2025,[1]Data!F:G,2,FALSE)</f>
        <v>Europe</v>
      </c>
    </row>
    <row r="2026" spans="1:8" x14ac:dyDescent="0.2">
      <c r="A2026" s="9" t="s">
        <v>426</v>
      </c>
      <c r="B2026" s="9" t="s">
        <v>444</v>
      </c>
      <c r="C2026" s="8" t="s">
        <v>8</v>
      </c>
      <c r="D2026" s="8">
        <v>1</v>
      </c>
      <c r="E2026" s="8">
        <f>_xlfn.XLOOKUP(D2026,Data!$K$2:$K$9,Data!$L$2:$L$9,0,0,1)</f>
        <v>10</v>
      </c>
      <c r="F2026" s="9" t="s">
        <v>17</v>
      </c>
      <c r="G2026" s="11">
        <f>E2026/_xlfn.XLOOKUP(A2026,Data!$A$1:$A$36,Data!$B$1:$B$36,0,0,1)</f>
        <v>0.27027027027027029</v>
      </c>
      <c r="H2026" s="9" t="str">
        <f>VLOOKUP(F2026,[1]Data!F:G,2,FALSE)</f>
        <v>Asia</v>
      </c>
    </row>
    <row r="2027" spans="1:8" x14ac:dyDescent="0.2">
      <c r="A2027" s="9" t="s">
        <v>426</v>
      </c>
      <c r="B2027" s="9" t="s">
        <v>444</v>
      </c>
      <c r="C2027" s="8" t="s">
        <v>8</v>
      </c>
      <c r="D2027" s="8">
        <v>2</v>
      </c>
      <c r="E2027" s="8">
        <f>_xlfn.XLOOKUP(D2027,Data!$K$2:$K$9,Data!$L$2:$L$9,0,0,1)</f>
        <v>7</v>
      </c>
      <c r="F2027" s="9" t="s">
        <v>45</v>
      </c>
      <c r="G2027" s="11">
        <f>E2027/_xlfn.XLOOKUP(A2027,Data!$A$1:$A$36,Data!$B$1:$B$36,0,0,1)</f>
        <v>0.1891891891891892</v>
      </c>
      <c r="H2027" s="9" t="str">
        <f>VLOOKUP(F2027,[1]Data!F:G,2,FALSE)</f>
        <v>North America</v>
      </c>
    </row>
    <row r="2028" spans="1:8" x14ac:dyDescent="0.2">
      <c r="A2028" s="9" t="s">
        <v>426</v>
      </c>
      <c r="B2028" s="9" t="s">
        <v>444</v>
      </c>
      <c r="C2028" s="8" t="s">
        <v>8</v>
      </c>
      <c r="D2028" s="8">
        <v>3</v>
      </c>
      <c r="E2028" s="8">
        <f>_xlfn.XLOOKUP(D2028,Data!$K$2:$K$9,Data!$L$2:$L$9,0,0,1)</f>
        <v>5</v>
      </c>
      <c r="F2028" s="9" t="s">
        <v>25</v>
      </c>
      <c r="G2028" s="11">
        <f>E2028/_xlfn.XLOOKUP(A2028,Data!$A$1:$A$36,Data!$B$1:$B$36,0,0,1)</f>
        <v>0.13513513513513514</v>
      </c>
      <c r="H2028" s="9" t="str">
        <f>VLOOKUP(F2028,[1]Data!F:G,2,FALSE)</f>
        <v>Europe</v>
      </c>
    </row>
    <row r="2029" spans="1:8" x14ac:dyDescent="0.2">
      <c r="A2029" s="9" t="s">
        <v>426</v>
      </c>
      <c r="B2029" s="9" t="s">
        <v>444</v>
      </c>
      <c r="C2029" s="8" t="s">
        <v>8</v>
      </c>
      <c r="D2029" s="8">
        <v>4</v>
      </c>
      <c r="E2029" s="8">
        <f>_xlfn.XLOOKUP(D2029,Data!$K$2:$K$9,Data!$L$2:$L$9,0,0,1)</f>
        <v>2.5</v>
      </c>
      <c r="F2029" s="9" t="s">
        <v>27</v>
      </c>
      <c r="G2029" s="11">
        <f>E2029/_xlfn.XLOOKUP(A2029,Data!$A$1:$A$36,Data!$B$1:$B$36,0,0,1)</f>
        <v>6.7567567567567571E-2</v>
      </c>
      <c r="H2029" s="9" t="str">
        <f>VLOOKUP(F2029,[1]Data!F:G,2,FALSE)</f>
        <v>Europe</v>
      </c>
    </row>
    <row r="2030" spans="1:8" x14ac:dyDescent="0.2">
      <c r="A2030" s="9" t="s">
        <v>426</v>
      </c>
      <c r="B2030" s="9" t="s">
        <v>444</v>
      </c>
      <c r="C2030" s="8" t="s">
        <v>8</v>
      </c>
      <c r="D2030" s="8">
        <v>5</v>
      </c>
      <c r="E2030" s="8">
        <f>_xlfn.XLOOKUP(D2030,Data!$K$2:$K$9,Data!$L$2:$L$9,0,0,1)</f>
        <v>2</v>
      </c>
      <c r="F2030" s="9" t="s">
        <v>14</v>
      </c>
      <c r="G2030" s="11">
        <f>E2030/_xlfn.XLOOKUP(A2030,Data!$A$1:$A$36,Data!$B$1:$B$36,0,0,1)</f>
        <v>5.4054054054054057E-2</v>
      </c>
      <c r="H2030" s="9" t="str">
        <f>VLOOKUP(F2030,[1]Data!F:G,2,FALSE)</f>
        <v>North America</v>
      </c>
    </row>
    <row r="2031" spans="1:8" x14ac:dyDescent="0.2">
      <c r="A2031" s="9" t="s">
        <v>426</v>
      </c>
      <c r="B2031" s="9" t="s">
        <v>444</v>
      </c>
      <c r="C2031" s="8" t="s">
        <v>8</v>
      </c>
      <c r="D2031" s="8">
        <v>6</v>
      </c>
      <c r="E2031" s="8">
        <f>_xlfn.XLOOKUP(D2031,Data!$K$2:$K$9,Data!$L$2:$L$9,0,0,1)</f>
        <v>1.5</v>
      </c>
      <c r="F2031" s="9" t="s">
        <v>10</v>
      </c>
      <c r="G2031" s="11">
        <f>E2031/_xlfn.XLOOKUP(A2031,Data!$A$1:$A$36,Data!$B$1:$B$36,0,0,1)</f>
        <v>4.0540540540540543E-2</v>
      </c>
      <c r="H2031" s="9" t="str">
        <f>VLOOKUP(F2031,[1]Data!F:G,2,FALSE)</f>
        <v>Oceania</v>
      </c>
    </row>
    <row r="2032" spans="1:8" x14ac:dyDescent="0.2">
      <c r="A2032" s="9" t="s">
        <v>426</v>
      </c>
      <c r="B2032" s="9" t="s">
        <v>444</v>
      </c>
      <c r="C2032" s="8" t="s">
        <v>8</v>
      </c>
      <c r="D2032" s="8">
        <v>7</v>
      </c>
      <c r="E2032" s="8">
        <f>_xlfn.XLOOKUP(D2032,Data!$K$2:$K$9,Data!$L$2:$L$9,0,0,1)</f>
        <v>1</v>
      </c>
      <c r="F2032" s="9" t="s">
        <v>26</v>
      </c>
      <c r="G2032" s="11">
        <f>E2032/_xlfn.XLOOKUP(A2032,Data!$A$1:$A$36,Data!$B$1:$B$36,0,0,1)</f>
        <v>2.7027027027027029E-2</v>
      </c>
      <c r="H2032" s="9" t="str">
        <f>VLOOKUP(F2032,[1]Data!F:G,2,FALSE)</f>
        <v>Europe</v>
      </c>
    </row>
    <row r="2033" spans="1:8" x14ac:dyDescent="0.2">
      <c r="A2033" s="9" t="s">
        <v>426</v>
      </c>
      <c r="B2033" s="9" t="s">
        <v>444</v>
      </c>
      <c r="C2033" s="8" t="s">
        <v>8</v>
      </c>
      <c r="D2033" s="8">
        <v>8</v>
      </c>
      <c r="E2033" s="8">
        <f>_xlfn.XLOOKUP(D2033,Data!$K$2:$K$9,Data!$L$2:$L$9,0,0,1)</f>
        <v>0.5</v>
      </c>
      <c r="F2033" s="9" t="s">
        <v>38</v>
      </c>
      <c r="G2033" s="11">
        <f>E2033/_xlfn.XLOOKUP(A2033,Data!$A$1:$A$36,Data!$B$1:$B$36,0,0,1)</f>
        <v>1.3513513513513514E-2</v>
      </c>
      <c r="H2033" s="9" t="str">
        <f>VLOOKUP(F2033,[1]Data!F:G,2,FALSE)</f>
        <v>Europe</v>
      </c>
    </row>
    <row r="2034" spans="1:8" x14ac:dyDescent="0.2">
      <c r="A2034" s="9" t="s">
        <v>426</v>
      </c>
      <c r="B2034" s="9" t="s">
        <v>445</v>
      </c>
      <c r="C2034" s="8" t="s">
        <v>8</v>
      </c>
      <c r="D2034" s="8">
        <v>1</v>
      </c>
      <c r="E2034" s="8">
        <f>_xlfn.XLOOKUP(D2034,Data!$K$2:$K$9,Data!$L$2:$L$9,0,0,1)</f>
        <v>10</v>
      </c>
      <c r="F2034" s="9" t="s">
        <v>143</v>
      </c>
      <c r="G2034" s="11">
        <f>E2034/_xlfn.XLOOKUP(A2034,Data!$A$1:$A$36,Data!$B$1:$B$36,0,0,1)</f>
        <v>0.27027027027027029</v>
      </c>
      <c r="H2034" s="9" t="str">
        <f>VLOOKUP(F2034,[1]Data!F:G,2,FALSE)</f>
        <v>Europe</v>
      </c>
    </row>
    <row r="2035" spans="1:8" x14ac:dyDescent="0.2">
      <c r="A2035" s="9" t="s">
        <v>426</v>
      </c>
      <c r="B2035" s="9" t="s">
        <v>445</v>
      </c>
      <c r="C2035" s="8" t="s">
        <v>8</v>
      </c>
      <c r="D2035" s="8">
        <v>2</v>
      </c>
      <c r="E2035" s="8">
        <f>_xlfn.XLOOKUP(D2035,Data!$K$2:$K$9,Data!$L$2:$L$9,0,0,1)</f>
        <v>7</v>
      </c>
      <c r="F2035" s="9" t="s">
        <v>26</v>
      </c>
      <c r="G2035" s="11">
        <f>E2035/_xlfn.XLOOKUP(A2035,Data!$A$1:$A$36,Data!$B$1:$B$36,0,0,1)</f>
        <v>0.1891891891891892</v>
      </c>
      <c r="H2035" s="9" t="str">
        <f>VLOOKUP(F2035,[1]Data!F:G,2,FALSE)</f>
        <v>Europe</v>
      </c>
    </row>
    <row r="2036" spans="1:8" x14ac:dyDescent="0.2">
      <c r="A2036" s="9" t="s">
        <v>426</v>
      </c>
      <c r="B2036" s="9" t="s">
        <v>445</v>
      </c>
      <c r="C2036" s="8" t="s">
        <v>8</v>
      </c>
      <c r="D2036" s="8">
        <v>3</v>
      </c>
      <c r="E2036" s="8">
        <f>_xlfn.XLOOKUP(D2036,Data!$K$2:$K$9,Data!$L$2:$L$9,0,0,1)</f>
        <v>5</v>
      </c>
      <c r="F2036" s="9" t="s">
        <v>143</v>
      </c>
      <c r="G2036" s="11">
        <f>E2036/_xlfn.XLOOKUP(A2036,Data!$A$1:$A$36,Data!$B$1:$B$36,0,0,1)</f>
        <v>0.13513513513513514</v>
      </c>
      <c r="H2036" s="9" t="str">
        <f>VLOOKUP(F2036,[1]Data!F:G,2,FALSE)</f>
        <v>Europe</v>
      </c>
    </row>
    <row r="2037" spans="1:8" x14ac:dyDescent="0.2">
      <c r="A2037" s="9" t="s">
        <v>426</v>
      </c>
      <c r="B2037" s="9" t="s">
        <v>445</v>
      </c>
      <c r="C2037" s="8" t="s">
        <v>8</v>
      </c>
      <c r="D2037" s="8">
        <v>4</v>
      </c>
      <c r="E2037" s="8">
        <f>_xlfn.XLOOKUP(D2037,Data!$K$2:$K$9,Data!$L$2:$L$9,0,0,1)</f>
        <v>2.5</v>
      </c>
      <c r="F2037" s="9" t="s">
        <v>31</v>
      </c>
      <c r="G2037" s="11">
        <f>E2037/_xlfn.XLOOKUP(A2037,Data!$A$1:$A$36,Data!$B$1:$B$36,0,0,1)</f>
        <v>6.7567567567567571E-2</v>
      </c>
      <c r="H2037" s="9" t="str">
        <f>VLOOKUP(F2037,[1]Data!F:G,2,FALSE)</f>
        <v>Europe</v>
      </c>
    </row>
    <row r="2038" spans="1:8" x14ac:dyDescent="0.2">
      <c r="A2038" s="9" t="s">
        <v>426</v>
      </c>
      <c r="B2038" s="9" t="s">
        <v>445</v>
      </c>
      <c r="C2038" s="8" t="s">
        <v>8</v>
      </c>
      <c r="D2038" s="8">
        <v>5</v>
      </c>
      <c r="E2038" s="8">
        <f>_xlfn.XLOOKUP(D2038,Data!$K$2:$K$9,Data!$L$2:$L$9,0,0,1)</f>
        <v>2</v>
      </c>
      <c r="F2038" s="9" t="s">
        <v>25</v>
      </c>
      <c r="G2038" s="11">
        <f>E2038/_xlfn.XLOOKUP(A2038,Data!$A$1:$A$36,Data!$B$1:$B$36,0,0,1)</f>
        <v>5.4054054054054057E-2</v>
      </c>
      <c r="H2038" s="9" t="str">
        <f>VLOOKUP(F2038,[1]Data!F:G,2,FALSE)</f>
        <v>Europe</v>
      </c>
    </row>
    <row r="2039" spans="1:8" x14ac:dyDescent="0.2">
      <c r="A2039" s="9" t="s">
        <v>426</v>
      </c>
      <c r="B2039" s="9" t="s">
        <v>445</v>
      </c>
      <c r="C2039" s="8" t="s">
        <v>8</v>
      </c>
      <c r="D2039" s="8">
        <v>6</v>
      </c>
      <c r="E2039" s="8">
        <f>_xlfn.XLOOKUP(D2039,Data!$K$2:$K$9,Data!$L$2:$L$9,0,0,1)</f>
        <v>1.5</v>
      </c>
      <c r="F2039" s="9" t="s">
        <v>27</v>
      </c>
      <c r="G2039" s="11">
        <f>E2039/_xlfn.XLOOKUP(A2039,Data!$A$1:$A$36,Data!$B$1:$B$36,0,0,1)</f>
        <v>4.0540540540540543E-2</v>
      </c>
      <c r="H2039" s="9" t="str">
        <f>VLOOKUP(F2039,[1]Data!F:G,2,FALSE)</f>
        <v>Europe</v>
      </c>
    </row>
    <row r="2040" spans="1:8" x14ac:dyDescent="0.2">
      <c r="A2040" s="9" t="s">
        <v>426</v>
      </c>
      <c r="B2040" s="9" t="s">
        <v>445</v>
      </c>
      <c r="C2040" s="8" t="s">
        <v>8</v>
      </c>
      <c r="D2040" s="8">
        <v>7</v>
      </c>
      <c r="E2040" s="8">
        <f>_xlfn.XLOOKUP(D2040,Data!$K$2:$K$9,Data!$L$2:$L$9,0,0,1)</f>
        <v>1</v>
      </c>
      <c r="F2040" s="9" t="s">
        <v>25</v>
      </c>
      <c r="G2040" s="11">
        <f>E2040/_xlfn.XLOOKUP(A2040,Data!$A$1:$A$36,Data!$B$1:$B$36,0,0,1)</f>
        <v>2.7027027027027029E-2</v>
      </c>
      <c r="H2040" s="9" t="str">
        <f>VLOOKUP(F2040,[1]Data!F:G,2,FALSE)</f>
        <v>Europe</v>
      </c>
    </row>
    <row r="2041" spans="1:8" x14ac:dyDescent="0.2">
      <c r="A2041" s="9" t="s">
        <v>426</v>
      </c>
      <c r="B2041" s="9" t="s">
        <v>445</v>
      </c>
      <c r="C2041" s="8" t="s">
        <v>8</v>
      </c>
      <c r="D2041" s="8">
        <v>8</v>
      </c>
      <c r="E2041" s="8">
        <f>_xlfn.XLOOKUP(D2041,Data!$K$2:$K$9,Data!$L$2:$L$9,0,0,1)</f>
        <v>0.5</v>
      </c>
      <c r="F2041" s="9" t="s">
        <v>26</v>
      </c>
      <c r="G2041" s="11">
        <f>E2041/_xlfn.XLOOKUP(A2041,Data!$A$1:$A$36,Data!$B$1:$B$36,0,0,1)</f>
        <v>1.3513513513513514E-2</v>
      </c>
      <c r="H2041" s="9" t="str">
        <f>VLOOKUP(F2041,[1]Data!F:G,2,FALSE)</f>
        <v>Europe</v>
      </c>
    </row>
    <row r="2042" spans="1:8" x14ac:dyDescent="0.2">
      <c r="A2042" s="9" t="s">
        <v>426</v>
      </c>
      <c r="B2042" s="9" t="s">
        <v>428</v>
      </c>
      <c r="C2042" s="8" t="s">
        <v>51</v>
      </c>
      <c r="D2042" s="8">
        <v>1</v>
      </c>
      <c r="E2042" s="8">
        <f>_xlfn.XLOOKUP(D2042,Data!$K$2:$K$9,Data!$L$2:$L$9,0,0,1)</f>
        <v>10</v>
      </c>
      <c r="F2042" s="9" t="s">
        <v>127</v>
      </c>
      <c r="G2042" s="11">
        <f>E2042/_xlfn.XLOOKUP(A2042,Data!$A$1:$A$36,Data!$B$1:$B$36,0,0,1)</f>
        <v>0.27027027027027029</v>
      </c>
      <c r="H2042" s="9" t="str">
        <f>VLOOKUP(F2042,[1]Data!F:G,2,FALSE)</f>
        <v>Europe</v>
      </c>
    </row>
    <row r="2043" spans="1:8" x14ac:dyDescent="0.2">
      <c r="A2043" s="9" t="s">
        <v>426</v>
      </c>
      <c r="B2043" s="9" t="s">
        <v>428</v>
      </c>
      <c r="C2043" s="8" t="s">
        <v>51</v>
      </c>
      <c r="D2043" s="8">
        <v>2</v>
      </c>
      <c r="E2043" s="8">
        <f>_xlfn.XLOOKUP(D2043,Data!$K$2:$K$9,Data!$L$2:$L$9,0,0,1)</f>
        <v>7</v>
      </c>
      <c r="F2043" s="9" t="s">
        <v>10</v>
      </c>
      <c r="G2043" s="11">
        <f>E2043/_xlfn.XLOOKUP(A2043,Data!$A$1:$A$36,Data!$B$1:$B$36,0,0,1)</f>
        <v>0.1891891891891892</v>
      </c>
      <c r="H2043" s="9" t="str">
        <f>VLOOKUP(F2043,[1]Data!F:G,2,FALSE)</f>
        <v>Oceania</v>
      </c>
    </row>
    <row r="2044" spans="1:8" x14ac:dyDescent="0.2">
      <c r="A2044" s="9" t="s">
        <v>426</v>
      </c>
      <c r="B2044" s="9" t="s">
        <v>428</v>
      </c>
      <c r="C2044" s="8" t="s">
        <v>51</v>
      </c>
      <c r="D2044" s="8">
        <v>3</v>
      </c>
      <c r="E2044" s="8">
        <f>_xlfn.XLOOKUP(D2044,Data!$K$2:$K$9,Data!$L$2:$L$9,0,0,1)</f>
        <v>5</v>
      </c>
      <c r="F2044" s="9" t="s">
        <v>17</v>
      </c>
      <c r="G2044" s="11">
        <f>E2044/_xlfn.XLOOKUP(A2044,Data!$A$1:$A$36,Data!$B$1:$B$36,0,0,1)</f>
        <v>0.13513513513513514</v>
      </c>
      <c r="H2044" s="9" t="str">
        <f>VLOOKUP(F2044,[1]Data!F:G,2,FALSE)</f>
        <v>Asia</v>
      </c>
    </row>
    <row r="2045" spans="1:8" x14ac:dyDescent="0.2">
      <c r="A2045" s="9" t="s">
        <v>426</v>
      </c>
      <c r="B2045" s="9" t="s">
        <v>428</v>
      </c>
      <c r="C2045" s="8" t="s">
        <v>51</v>
      </c>
      <c r="D2045" s="8">
        <v>4</v>
      </c>
      <c r="E2045" s="8">
        <f>_xlfn.XLOOKUP(D2045,Data!$K$2:$K$9,Data!$L$2:$L$9,0,0,1)</f>
        <v>2.5</v>
      </c>
      <c r="F2045" s="9" t="s">
        <v>45</v>
      </c>
      <c r="G2045" s="11">
        <f>E2045/_xlfn.XLOOKUP(A2045,Data!$A$1:$A$36,Data!$B$1:$B$36,0,0,1)</f>
        <v>6.7567567567567571E-2</v>
      </c>
      <c r="H2045" s="9" t="str">
        <f>VLOOKUP(F2045,[1]Data!F:G,2,FALSE)</f>
        <v>North America</v>
      </c>
    </row>
    <row r="2046" spans="1:8" x14ac:dyDescent="0.2">
      <c r="A2046" s="9" t="s">
        <v>426</v>
      </c>
      <c r="B2046" s="9" t="s">
        <v>428</v>
      </c>
      <c r="C2046" s="8" t="s">
        <v>51</v>
      </c>
      <c r="D2046" s="8">
        <v>5</v>
      </c>
      <c r="E2046" s="8">
        <f>_xlfn.XLOOKUP(D2046,Data!$K$2:$K$9,Data!$L$2:$L$9,0,0,1)</f>
        <v>2</v>
      </c>
      <c r="F2046" s="9" t="s">
        <v>59</v>
      </c>
      <c r="G2046" s="11">
        <f>E2046/_xlfn.XLOOKUP(A2046,Data!$A$1:$A$36,Data!$B$1:$B$36,0,0,1)</f>
        <v>5.4054054054054057E-2</v>
      </c>
      <c r="H2046" s="9" t="str">
        <f>VLOOKUP(F2046,[1]Data!F:G,2,FALSE)</f>
        <v>Europe</v>
      </c>
    </row>
    <row r="2047" spans="1:8" x14ac:dyDescent="0.2">
      <c r="A2047" s="9" t="s">
        <v>426</v>
      </c>
      <c r="B2047" s="9" t="s">
        <v>428</v>
      </c>
      <c r="C2047" s="8" t="s">
        <v>51</v>
      </c>
      <c r="D2047" s="8">
        <v>6</v>
      </c>
      <c r="E2047" s="8">
        <f>_xlfn.XLOOKUP(D2047,Data!$K$2:$K$9,Data!$L$2:$L$9,0,0,1)</f>
        <v>1.5</v>
      </c>
      <c r="F2047" s="9" t="s">
        <v>39</v>
      </c>
      <c r="G2047" s="11">
        <f>E2047/_xlfn.XLOOKUP(A2047,Data!$A$1:$A$36,Data!$B$1:$B$36,0,0,1)</f>
        <v>4.0540540540540543E-2</v>
      </c>
      <c r="H2047" s="9" t="str">
        <f>VLOOKUP(F2047,[1]Data!F:G,2,FALSE)</f>
        <v>Europe</v>
      </c>
    </row>
    <row r="2048" spans="1:8" x14ac:dyDescent="0.2">
      <c r="A2048" s="9" t="s">
        <v>426</v>
      </c>
      <c r="B2048" s="9" t="s">
        <v>428</v>
      </c>
      <c r="C2048" s="8" t="s">
        <v>51</v>
      </c>
      <c r="D2048" s="8">
        <v>7</v>
      </c>
      <c r="E2048" s="8">
        <f>_xlfn.XLOOKUP(D2048,Data!$K$2:$K$9,Data!$L$2:$L$9,0,0,1)</f>
        <v>1</v>
      </c>
      <c r="F2048" s="9" t="s">
        <v>17</v>
      </c>
      <c r="G2048" s="11">
        <f>E2048/_xlfn.XLOOKUP(A2048,Data!$A$1:$A$36,Data!$B$1:$B$36,0,0,1)</f>
        <v>2.7027027027027029E-2</v>
      </c>
      <c r="H2048" s="9" t="str">
        <f>VLOOKUP(F2048,[1]Data!F:G,2,FALSE)</f>
        <v>Asia</v>
      </c>
    </row>
    <row r="2049" spans="1:8" x14ac:dyDescent="0.2">
      <c r="A2049" s="9" t="s">
        <v>426</v>
      </c>
      <c r="B2049" s="9" t="s">
        <v>428</v>
      </c>
      <c r="C2049" s="8" t="s">
        <v>51</v>
      </c>
      <c r="D2049" s="8">
        <v>8</v>
      </c>
      <c r="E2049" s="8">
        <f>_xlfn.XLOOKUP(D2049,Data!$K$2:$K$9,Data!$L$2:$L$9,0,0,1)</f>
        <v>0.5</v>
      </c>
      <c r="F2049" s="9" t="s">
        <v>10</v>
      </c>
      <c r="G2049" s="11">
        <f>E2049/_xlfn.XLOOKUP(A2049,Data!$A$1:$A$36,Data!$B$1:$B$36,0,0,1)</f>
        <v>1.3513513513513514E-2</v>
      </c>
      <c r="H2049" s="9" t="str">
        <f>VLOOKUP(F2049,[1]Data!F:G,2,FALSE)</f>
        <v>Oceania</v>
      </c>
    </row>
    <row r="2050" spans="1:8" x14ac:dyDescent="0.2">
      <c r="A2050" s="9" t="s">
        <v>426</v>
      </c>
      <c r="B2050" s="9" t="s">
        <v>429</v>
      </c>
      <c r="C2050" s="8" t="s">
        <v>51</v>
      </c>
      <c r="D2050" s="8">
        <v>1</v>
      </c>
      <c r="E2050" s="8">
        <f>_xlfn.XLOOKUP(D2050,Data!$K$2:$K$9,Data!$L$2:$L$9,0,0,1)</f>
        <v>10</v>
      </c>
      <c r="F2050" s="9" t="s">
        <v>127</v>
      </c>
      <c r="G2050" s="11">
        <f>E2050/_xlfn.XLOOKUP(A2050,Data!$A$1:$A$36,Data!$B$1:$B$36,0,0,1)</f>
        <v>0.27027027027027029</v>
      </c>
      <c r="H2050" s="9" t="str">
        <f>VLOOKUP(F2050,[1]Data!F:G,2,FALSE)</f>
        <v>Europe</v>
      </c>
    </row>
    <row r="2051" spans="1:8" x14ac:dyDescent="0.2">
      <c r="A2051" s="9" t="s">
        <v>426</v>
      </c>
      <c r="B2051" s="9" t="s">
        <v>429</v>
      </c>
      <c r="C2051" s="8" t="s">
        <v>51</v>
      </c>
      <c r="D2051" s="8">
        <v>2</v>
      </c>
      <c r="E2051" s="8">
        <f>_xlfn.XLOOKUP(D2051,Data!$K$2:$K$9,Data!$L$2:$L$9,0,0,1)</f>
        <v>7</v>
      </c>
      <c r="F2051" s="9" t="s">
        <v>45</v>
      </c>
      <c r="G2051" s="11">
        <f>E2051/_xlfn.XLOOKUP(A2051,Data!$A$1:$A$36,Data!$B$1:$B$36,0,0,1)</f>
        <v>0.1891891891891892</v>
      </c>
      <c r="H2051" s="9" t="str">
        <f>VLOOKUP(F2051,[1]Data!F:G,2,FALSE)</f>
        <v>North America</v>
      </c>
    </row>
    <row r="2052" spans="1:8" x14ac:dyDescent="0.2">
      <c r="A2052" s="9" t="s">
        <v>426</v>
      </c>
      <c r="B2052" s="9" t="s">
        <v>429</v>
      </c>
      <c r="C2052" s="8" t="s">
        <v>51</v>
      </c>
      <c r="D2052" s="8">
        <v>3</v>
      </c>
      <c r="E2052" s="8">
        <f>_xlfn.XLOOKUP(D2052,Data!$K$2:$K$9,Data!$L$2:$L$9,0,0,1)</f>
        <v>5</v>
      </c>
      <c r="F2052" s="9" t="s">
        <v>102</v>
      </c>
      <c r="G2052" s="11">
        <f>E2052/_xlfn.XLOOKUP(A2052,Data!$A$1:$A$36,Data!$B$1:$B$36,0,0,1)</f>
        <v>0.13513513513513514</v>
      </c>
      <c r="H2052" s="9" t="str">
        <f>VLOOKUP(F2052,[1]Data!F:G,2,FALSE)</f>
        <v>Asia</v>
      </c>
    </row>
    <row r="2053" spans="1:8" x14ac:dyDescent="0.2">
      <c r="A2053" s="9" t="s">
        <v>426</v>
      </c>
      <c r="B2053" s="9" t="s">
        <v>429</v>
      </c>
      <c r="C2053" s="8" t="s">
        <v>51</v>
      </c>
      <c r="D2053" s="8">
        <v>4</v>
      </c>
      <c r="E2053" s="8">
        <f>_xlfn.XLOOKUP(D2053,Data!$K$2:$K$9,Data!$L$2:$L$9,0,0,1)</f>
        <v>2.5</v>
      </c>
      <c r="F2053" s="9" t="s">
        <v>10</v>
      </c>
      <c r="G2053" s="11">
        <f>E2053/_xlfn.XLOOKUP(A2053,Data!$A$1:$A$36,Data!$B$1:$B$36,0,0,1)</f>
        <v>6.7567567567567571E-2</v>
      </c>
      <c r="H2053" s="9" t="str">
        <f>VLOOKUP(F2053,[1]Data!F:G,2,FALSE)</f>
        <v>Oceania</v>
      </c>
    </row>
    <row r="2054" spans="1:8" x14ac:dyDescent="0.2">
      <c r="A2054" s="9" t="s">
        <v>426</v>
      </c>
      <c r="B2054" s="9" t="s">
        <v>429</v>
      </c>
      <c r="C2054" s="8" t="s">
        <v>51</v>
      </c>
      <c r="D2054" s="8">
        <v>5</v>
      </c>
      <c r="E2054" s="8">
        <f>_xlfn.XLOOKUP(D2054,Data!$K$2:$K$9,Data!$L$2:$L$9,0,0,1)</f>
        <v>2</v>
      </c>
      <c r="F2054" s="9" t="s">
        <v>10</v>
      </c>
      <c r="G2054" s="11">
        <f>E2054/_xlfn.XLOOKUP(A2054,Data!$A$1:$A$36,Data!$B$1:$B$36,0,0,1)</f>
        <v>5.4054054054054057E-2</v>
      </c>
      <c r="H2054" s="9" t="str">
        <f>VLOOKUP(F2054,[1]Data!F:G,2,FALSE)</f>
        <v>Oceania</v>
      </c>
    </row>
    <row r="2055" spans="1:8" x14ac:dyDescent="0.2">
      <c r="A2055" s="9" t="s">
        <v>426</v>
      </c>
      <c r="B2055" s="9" t="s">
        <v>429</v>
      </c>
      <c r="C2055" s="8" t="s">
        <v>51</v>
      </c>
      <c r="D2055" s="8">
        <v>6</v>
      </c>
      <c r="E2055" s="8">
        <f>_xlfn.XLOOKUP(D2055,Data!$K$2:$K$9,Data!$L$2:$L$9,0,0,1)</f>
        <v>1.5</v>
      </c>
      <c r="F2055" s="9" t="s">
        <v>17</v>
      </c>
      <c r="G2055" s="11">
        <f>E2055/_xlfn.XLOOKUP(A2055,Data!$A$1:$A$36,Data!$B$1:$B$36,0,0,1)</f>
        <v>4.0540540540540543E-2</v>
      </c>
      <c r="H2055" s="9" t="str">
        <f>VLOOKUP(F2055,[1]Data!F:G,2,FALSE)</f>
        <v>Asia</v>
      </c>
    </row>
    <row r="2056" spans="1:8" x14ac:dyDescent="0.2">
      <c r="A2056" s="9" t="s">
        <v>426</v>
      </c>
      <c r="B2056" s="9" t="s">
        <v>429</v>
      </c>
      <c r="C2056" s="8" t="s">
        <v>51</v>
      </c>
      <c r="D2056" s="8">
        <v>7</v>
      </c>
      <c r="E2056" s="8">
        <f>_xlfn.XLOOKUP(D2056,Data!$K$2:$K$9,Data!$L$2:$L$9,0,0,1)</f>
        <v>1</v>
      </c>
      <c r="F2056" s="9" t="s">
        <v>38</v>
      </c>
      <c r="G2056" s="11">
        <f>E2056/_xlfn.XLOOKUP(A2056,Data!$A$1:$A$36,Data!$B$1:$B$36,0,0,1)</f>
        <v>2.7027027027027029E-2</v>
      </c>
      <c r="H2056" s="9" t="str">
        <f>VLOOKUP(F2056,[1]Data!F:G,2,FALSE)</f>
        <v>Europe</v>
      </c>
    </row>
    <row r="2057" spans="1:8" x14ac:dyDescent="0.2">
      <c r="A2057" s="9" t="s">
        <v>426</v>
      </c>
      <c r="B2057" s="9" t="s">
        <v>429</v>
      </c>
      <c r="C2057" s="8" t="s">
        <v>51</v>
      </c>
      <c r="D2057" s="8">
        <v>8</v>
      </c>
      <c r="E2057" s="8">
        <f>_xlfn.XLOOKUP(D2057,Data!$K$2:$K$9,Data!$L$2:$L$9,0,0,1)</f>
        <v>0.5</v>
      </c>
      <c r="F2057" s="9" t="s">
        <v>45</v>
      </c>
      <c r="G2057" s="11">
        <f>E2057/_xlfn.XLOOKUP(A2057,Data!$A$1:$A$36,Data!$B$1:$B$36,0,0,1)</f>
        <v>1.3513513513513514E-2</v>
      </c>
      <c r="H2057" s="9" t="str">
        <f>VLOOKUP(F2057,[1]Data!F:G,2,FALSE)</f>
        <v>North America</v>
      </c>
    </row>
    <row r="2058" spans="1:8" x14ac:dyDescent="0.2">
      <c r="A2058" s="9" t="s">
        <v>426</v>
      </c>
      <c r="B2058" s="9" t="s">
        <v>430</v>
      </c>
      <c r="C2058" s="8" t="s">
        <v>51</v>
      </c>
      <c r="D2058" s="8">
        <v>1</v>
      </c>
      <c r="E2058" s="8">
        <f>_xlfn.XLOOKUP(D2058,Data!$K$2:$K$9,Data!$L$2:$L$9,0,0,1)</f>
        <v>10</v>
      </c>
      <c r="F2058" s="9" t="s">
        <v>10</v>
      </c>
      <c r="G2058" s="11">
        <f>E2058/_xlfn.XLOOKUP(A2058,Data!$A$1:$A$36,Data!$B$1:$B$36,0,0,1)</f>
        <v>0.27027027027027029</v>
      </c>
      <c r="H2058" s="9" t="str">
        <f>VLOOKUP(F2058,[1]Data!F:G,2,FALSE)</f>
        <v>Oceania</v>
      </c>
    </row>
    <row r="2059" spans="1:8" x14ac:dyDescent="0.2">
      <c r="A2059" s="9" t="s">
        <v>426</v>
      </c>
      <c r="B2059" s="9" t="s">
        <v>430</v>
      </c>
      <c r="C2059" s="8" t="s">
        <v>51</v>
      </c>
      <c r="D2059" s="8">
        <v>2</v>
      </c>
      <c r="E2059" s="8">
        <f>_xlfn.XLOOKUP(D2059,Data!$K$2:$K$9,Data!$L$2:$L$9,0,0,1)</f>
        <v>7</v>
      </c>
      <c r="F2059" s="9" t="s">
        <v>10</v>
      </c>
      <c r="G2059" s="11">
        <f>E2059/_xlfn.XLOOKUP(A2059,Data!$A$1:$A$36,Data!$B$1:$B$36,0,0,1)</f>
        <v>0.1891891891891892</v>
      </c>
      <c r="H2059" s="9" t="str">
        <f>VLOOKUP(F2059,[1]Data!F:G,2,FALSE)</f>
        <v>Oceania</v>
      </c>
    </row>
    <row r="2060" spans="1:8" x14ac:dyDescent="0.2">
      <c r="A2060" s="9" t="s">
        <v>426</v>
      </c>
      <c r="B2060" s="9" t="s">
        <v>430</v>
      </c>
      <c r="C2060" s="8" t="s">
        <v>51</v>
      </c>
      <c r="D2060" s="8">
        <v>3</v>
      </c>
      <c r="E2060" s="8">
        <f>_xlfn.XLOOKUP(D2060,Data!$K$2:$K$9,Data!$L$2:$L$9,0,0,1)</f>
        <v>5</v>
      </c>
      <c r="F2060" s="9" t="s">
        <v>102</v>
      </c>
      <c r="G2060" s="11">
        <f>E2060/_xlfn.XLOOKUP(A2060,Data!$A$1:$A$36,Data!$B$1:$B$36,0,0,1)</f>
        <v>0.13513513513513514</v>
      </c>
      <c r="H2060" s="9" t="str">
        <f>VLOOKUP(F2060,[1]Data!F:G,2,FALSE)</f>
        <v>Asia</v>
      </c>
    </row>
    <row r="2061" spans="1:8" x14ac:dyDescent="0.2">
      <c r="A2061" s="9" t="s">
        <v>426</v>
      </c>
      <c r="B2061" s="9" t="s">
        <v>430</v>
      </c>
      <c r="C2061" s="8" t="s">
        <v>51</v>
      </c>
      <c r="D2061" s="8">
        <v>4</v>
      </c>
      <c r="E2061" s="8">
        <f>_xlfn.XLOOKUP(D2061,Data!$K$2:$K$9,Data!$L$2:$L$9,0,0,1)</f>
        <v>2.5</v>
      </c>
      <c r="F2061" s="9" t="s">
        <v>14</v>
      </c>
      <c r="G2061" s="11">
        <f>E2061/_xlfn.XLOOKUP(A2061,Data!$A$1:$A$36,Data!$B$1:$B$36,0,0,1)</f>
        <v>6.7567567567567571E-2</v>
      </c>
      <c r="H2061" s="9" t="str">
        <f>VLOOKUP(F2061,[1]Data!F:G,2,FALSE)</f>
        <v>North America</v>
      </c>
    </row>
    <row r="2062" spans="1:8" x14ac:dyDescent="0.2">
      <c r="A2062" s="9" t="s">
        <v>426</v>
      </c>
      <c r="B2062" s="9" t="s">
        <v>430</v>
      </c>
      <c r="C2062" s="8" t="s">
        <v>51</v>
      </c>
      <c r="D2062" s="8">
        <v>5</v>
      </c>
      <c r="E2062" s="8">
        <f>_xlfn.XLOOKUP(D2062,Data!$K$2:$K$9,Data!$L$2:$L$9,0,0,1)</f>
        <v>2</v>
      </c>
      <c r="F2062" s="9" t="s">
        <v>17</v>
      </c>
      <c r="G2062" s="11">
        <f>E2062/_xlfn.XLOOKUP(A2062,Data!$A$1:$A$36,Data!$B$1:$B$36,0,0,1)</f>
        <v>5.4054054054054057E-2</v>
      </c>
      <c r="H2062" s="9" t="str">
        <f>VLOOKUP(F2062,[1]Data!F:G,2,FALSE)</f>
        <v>Asia</v>
      </c>
    </row>
    <row r="2063" spans="1:8" x14ac:dyDescent="0.2">
      <c r="A2063" s="9" t="s">
        <v>426</v>
      </c>
      <c r="B2063" s="9" t="s">
        <v>430</v>
      </c>
      <c r="C2063" s="8" t="s">
        <v>51</v>
      </c>
      <c r="D2063" s="8">
        <v>6</v>
      </c>
      <c r="E2063" s="8">
        <f>_xlfn.XLOOKUP(D2063,Data!$K$2:$K$9,Data!$L$2:$L$9,0,0,1)</f>
        <v>1.5</v>
      </c>
      <c r="F2063" s="9" t="s">
        <v>21</v>
      </c>
      <c r="G2063" s="11">
        <f>E2063/_xlfn.XLOOKUP(A2063,Data!$A$1:$A$36,Data!$B$1:$B$36,0,0,1)</f>
        <v>4.0540540540540543E-2</v>
      </c>
      <c r="H2063" s="9" t="str">
        <f>VLOOKUP(F2063,[1]Data!F:G,2,FALSE)</f>
        <v>Europe</v>
      </c>
    </row>
    <row r="2064" spans="1:8" x14ac:dyDescent="0.2">
      <c r="A2064" s="9" t="s">
        <v>426</v>
      </c>
      <c r="B2064" s="9" t="s">
        <v>430</v>
      </c>
      <c r="C2064" s="8" t="s">
        <v>51</v>
      </c>
      <c r="D2064" s="8">
        <v>7</v>
      </c>
      <c r="E2064" s="8">
        <f>_xlfn.XLOOKUP(D2064,Data!$K$2:$K$9,Data!$L$2:$L$9,0,0,1)</f>
        <v>1</v>
      </c>
      <c r="F2064" s="9" t="s">
        <v>71</v>
      </c>
      <c r="G2064" s="11">
        <f>E2064/_xlfn.XLOOKUP(A2064,Data!$A$1:$A$36,Data!$B$1:$B$36,0,0,1)</f>
        <v>2.7027027027027029E-2</v>
      </c>
      <c r="H2064" s="9" t="str">
        <f>VLOOKUP(F2064,[1]Data!F:G,2,FALSE)</f>
        <v>Oceania</v>
      </c>
    </row>
    <row r="2065" spans="1:8" x14ac:dyDescent="0.2">
      <c r="A2065" s="9" t="s">
        <v>426</v>
      </c>
      <c r="B2065" s="9" t="s">
        <v>430</v>
      </c>
      <c r="C2065" s="8" t="s">
        <v>51</v>
      </c>
      <c r="D2065" s="8">
        <v>8</v>
      </c>
      <c r="E2065" s="8">
        <f>_xlfn.XLOOKUP(D2065,Data!$K$2:$K$9,Data!$L$2:$L$9,0,0,1)</f>
        <v>0.5</v>
      </c>
      <c r="F2065" s="9" t="s">
        <v>45</v>
      </c>
      <c r="G2065" s="11">
        <f>E2065/_xlfn.XLOOKUP(A2065,Data!$A$1:$A$36,Data!$B$1:$B$36,0,0,1)</f>
        <v>1.3513513513513514E-2</v>
      </c>
      <c r="H2065" s="9" t="str">
        <f>VLOOKUP(F2065,[1]Data!F:G,2,FALSE)</f>
        <v>North America</v>
      </c>
    </row>
    <row r="2066" spans="1:8" x14ac:dyDescent="0.2">
      <c r="A2066" s="9" t="s">
        <v>426</v>
      </c>
      <c r="B2066" s="9" t="s">
        <v>431</v>
      </c>
      <c r="C2066" s="8" t="s">
        <v>51</v>
      </c>
      <c r="D2066" s="8">
        <v>1</v>
      </c>
      <c r="E2066" s="8">
        <f>_xlfn.XLOOKUP(D2066,Data!$K$2:$K$9,Data!$L$2:$L$9,0,0,1)</f>
        <v>10</v>
      </c>
      <c r="F2066" s="9" t="s">
        <v>10</v>
      </c>
      <c r="G2066" s="11">
        <f>E2066/_xlfn.XLOOKUP(A2066,Data!$A$1:$A$36,Data!$B$1:$B$36,0,0,1)</f>
        <v>0.27027027027027029</v>
      </c>
      <c r="H2066" s="9" t="str">
        <f>VLOOKUP(F2066,[1]Data!F:G,2,FALSE)</f>
        <v>Oceania</v>
      </c>
    </row>
    <row r="2067" spans="1:8" x14ac:dyDescent="0.2">
      <c r="A2067" s="9" t="s">
        <v>426</v>
      </c>
      <c r="B2067" s="9" t="s">
        <v>431</v>
      </c>
      <c r="C2067" s="8" t="s">
        <v>51</v>
      </c>
      <c r="D2067" s="8">
        <v>2</v>
      </c>
      <c r="E2067" s="8">
        <f>_xlfn.XLOOKUP(D2067,Data!$K$2:$K$9,Data!$L$2:$L$9,0,0,1)</f>
        <v>7</v>
      </c>
      <c r="F2067" s="9" t="s">
        <v>14</v>
      </c>
      <c r="G2067" s="11">
        <f>E2067/_xlfn.XLOOKUP(A2067,Data!$A$1:$A$36,Data!$B$1:$B$36,0,0,1)</f>
        <v>0.1891891891891892</v>
      </c>
      <c r="H2067" s="9" t="str">
        <f>VLOOKUP(F2067,[1]Data!F:G,2,FALSE)</f>
        <v>North America</v>
      </c>
    </row>
    <row r="2068" spans="1:8" x14ac:dyDescent="0.2">
      <c r="A2068" s="9" t="s">
        <v>426</v>
      </c>
      <c r="B2068" s="9" t="s">
        <v>431</v>
      </c>
      <c r="C2068" s="8" t="s">
        <v>51</v>
      </c>
      <c r="D2068" s="8">
        <v>3</v>
      </c>
      <c r="E2068" s="8">
        <f>_xlfn.XLOOKUP(D2068,Data!$K$2:$K$9,Data!$L$2:$L$9,0,0,1)</f>
        <v>5</v>
      </c>
      <c r="F2068" s="9" t="s">
        <v>45</v>
      </c>
      <c r="G2068" s="11">
        <f>E2068/_xlfn.XLOOKUP(A2068,Data!$A$1:$A$36,Data!$B$1:$B$36,0,0,1)</f>
        <v>0.13513513513513514</v>
      </c>
      <c r="H2068" s="9" t="str">
        <f>VLOOKUP(F2068,[1]Data!F:G,2,FALSE)</f>
        <v>North America</v>
      </c>
    </row>
    <row r="2069" spans="1:8" x14ac:dyDescent="0.2">
      <c r="A2069" s="9" t="s">
        <v>426</v>
      </c>
      <c r="B2069" s="9" t="s">
        <v>431</v>
      </c>
      <c r="C2069" s="8" t="s">
        <v>51</v>
      </c>
      <c r="D2069" s="8">
        <v>4</v>
      </c>
      <c r="E2069" s="8">
        <f>_xlfn.XLOOKUP(D2069,Data!$K$2:$K$9,Data!$L$2:$L$9,0,0,1)</f>
        <v>2.5</v>
      </c>
      <c r="F2069" s="9" t="s">
        <v>71</v>
      </c>
      <c r="G2069" s="11">
        <f>E2069/_xlfn.XLOOKUP(A2069,Data!$A$1:$A$36,Data!$B$1:$B$36,0,0,1)</f>
        <v>6.7567567567567571E-2</v>
      </c>
      <c r="H2069" s="9" t="str">
        <f>VLOOKUP(F2069,[1]Data!F:G,2,FALSE)</f>
        <v>Oceania</v>
      </c>
    </row>
    <row r="2070" spans="1:8" x14ac:dyDescent="0.2">
      <c r="A2070" s="9" t="s">
        <v>426</v>
      </c>
      <c r="B2070" s="9" t="s">
        <v>431</v>
      </c>
      <c r="C2070" s="8" t="s">
        <v>51</v>
      </c>
      <c r="D2070" s="8">
        <v>5</v>
      </c>
      <c r="E2070" s="8">
        <f>_xlfn.XLOOKUP(D2070,Data!$K$2:$K$9,Data!$L$2:$L$9,0,0,1)</f>
        <v>2</v>
      </c>
      <c r="F2070" s="9" t="s">
        <v>26</v>
      </c>
      <c r="G2070" s="11">
        <f>E2070/_xlfn.XLOOKUP(A2070,Data!$A$1:$A$36,Data!$B$1:$B$36,0,0,1)</f>
        <v>5.4054054054054057E-2</v>
      </c>
      <c r="H2070" s="9" t="str">
        <f>VLOOKUP(F2070,[1]Data!F:G,2,FALSE)</f>
        <v>Europe</v>
      </c>
    </row>
    <row r="2071" spans="1:8" x14ac:dyDescent="0.2">
      <c r="A2071" s="9" t="s">
        <v>426</v>
      </c>
      <c r="B2071" s="9" t="s">
        <v>431</v>
      </c>
      <c r="C2071" s="8" t="s">
        <v>51</v>
      </c>
      <c r="D2071" s="8">
        <v>6</v>
      </c>
      <c r="E2071" s="8">
        <f>_xlfn.XLOOKUP(D2071,Data!$K$2:$K$9,Data!$L$2:$L$9,0,0,1)</f>
        <v>1.5</v>
      </c>
      <c r="F2071" s="9" t="s">
        <v>45</v>
      </c>
      <c r="G2071" s="11">
        <f>E2071/_xlfn.XLOOKUP(A2071,Data!$A$1:$A$36,Data!$B$1:$B$36,0,0,1)</f>
        <v>4.0540540540540543E-2</v>
      </c>
      <c r="H2071" s="9" t="str">
        <f>VLOOKUP(F2071,[1]Data!F:G,2,FALSE)</f>
        <v>North America</v>
      </c>
    </row>
    <row r="2072" spans="1:8" x14ac:dyDescent="0.2">
      <c r="A2072" s="9" t="s">
        <v>426</v>
      </c>
      <c r="B2072" s="9" t="s">
        <v>431</v>
      </c>
      <c r="C2072" s="8" t="s">
        <v>51</v>
      </c>
      <c r="D2072" s="8">
        <v>7</v>
      </c>
      <c r="E2072" s="8">
        <f>_xlfn.XLOOKUP(D2072,Data!$K$2:$K$9,Data!$L$2:$L$9,0,0,1)</f>
        <v>1</v>
      </c>
      <c r="F2072" s="9" t="s">
        <v>13</v>
      </c>
      <c r="G2072" s="11">
        <f>E2072/_xlfn.XLOOKUP(A2072,Data!$A$1:$A$36,Data!$B$1:$B$36,0,0,1)</f>
        <v>2.7027027027027029E-2</v>
      </c>
      <c r="H2072" s="9" t="str">
        <f>VLOOKUP(F2072,[1]Data!F:G,2,FALSE)</f>
        <v>South America</v>
      </c>
    </row>
    <row r="2073" spans="1:8" x14ac:dyDescent="0.2">
      <c r="A2073" s="9" t="s">
        <v>426</v>
      </c>
      <c r="B2073" s="9" t="s">
        <v>431</v>
      </c>
      <c r="C2073" s="8" t="s">
        <v>51</v>
      </c>
      <c r="D2073" s="8">
        <v>8</v>
      </c>
      <c r="E2073" s="8">
        <f>_xlfn.XLOOKUP(D2073,Data!$K$2:$K$9,Data!$L$2:$L$9,0,0,1)</f>
        <v>0.5</v>
      </c>
      <c r="F2073" s="9" t="s">
        <v>10</v>
      </c>
      <c r="G2073" s="11">
        <f>E2073/_xlfn.XLOOKUP(A2073,Data!$A$1:$A$36,Data!$B$1:$B$36,0,0,1)</f>
        <v>1.3513513513513514E-2</v>
      </c>
      <c r="H2073" s="9" t="str">
        <f>VLOOKUP(F2073,[1]Data!F:G,2,FALSE)</f>
        <v>Oceania</v>
      </c>
    </row>
    <row r="2074" spans="1:8" x14ac:dyDescent="0.2">
      <c r="A2074" s="9" t="s">
        <v>426</v>
      </c>
      <c r="B2074" s="9" t="s">
        <v>432</v>
      </c>
      <c r="C2074" s="8" t="s">
        <v>51</v>
      </c>
      <c r="D2074" s="8">
        <v>1</v>
      </c>
      <c r="E2074" s="8">
        <f>_xlfn.XLOOKUP(D2074,Data!$K$2:$K$9,Data!$L$2:$L$9,0,0,1)</f>
        <v>10</v>
      </c>
      <c r="F2074" s="9" t="s">
        <v>45</v>
      </c>
      <c r="G2074" s="11">
        <f>E2074/_xlfn.XLOOKUP(A2074,Data!$A$1:$A$36,Data!$B$1:$B$36,0,0,1)</f>
        <v>0.27027027027027029</v>
      </c>
      <c r="H2074" s="9" t="str">
        <f>VLOOKUP(F2074,[1]Data!F:G,2,FALSE)</f>
        <v>North America</v>
      </c>
    </row>
    <row r="2075" spans="1:8" x14ac:dyDescent="0.2">
      <c r="A2075" s="9" t="s">
        <v>426</v>
      </c>
      <c r="B2075" s="9" t="s">
        <v>432</v>
      </c>
      <c r="C2075" s="8" t="s">
        <v>51</v>
      </c>
      <c r="D2075" s="8">
        <v>2</v>
      </c>
      <c r="E2075" s="8">
        <f>_xlfn.XLOOKUP(D2075,Data!$K$2:$K$9,Data!$L$2:$L$9,0,0,1)</f>
        <v>7</v>
      </c>
      <c r="F2075" s="9" t="s">
        <v>10</v>
      </c>
      <c r="G2075" s="11">
        <f>E2075/_xlfn.XLOOKUP(A2075,Data!$A$1:$A$36,Data!$B$1:$B$36,0,0,1)</f>
        <v>0.1891891891891892</v>
      </c>
      <c r="H2075" s="9" t="str">
        <f>VLOOKUP(F2075,[1]Data!F:G,2,FALSE)</f>
        <v>Oceania</v>
      </c>
    </row>
    <row r="2076" spans="1:8" x14ac:dyDescent="0.2">
      <c r="A2076" s="9" t="s">
        <v>426</v>
      </c>
      <c r="B2076" s="9" t="s">
        <v>432</v>
      </c>
      <c r="C2076" s="8" t="s">
        <v>51</v>
      </c>
      <c r="D2076" s="8">
        <v>3</v>
      </c>
      <c r="E2076" s="8">
        <f>_xlfn.XLOOKUP(D2076,Data!$K$2:$K$9,Data!$L$2:$L$9,0,0,1)</f>
        <v>5</v>
      </c>
      <c r="F2076" s="9" t="s">
        <v>45</v>
      </c>
      <c r="G2076" s="11">
        <f>E2076/_xlfn.XLOOKUP(A2076,Data!$A$1:$A$36,Data!$B$1:$B$36,0,0,1)</f>
        <v>0.13513513513513514</v>
      </c>
      <c r="H2076" s="9" t="str">
        <f>VLOOKUP(F2076,[1]Data!F:G,2,FALSE)</f>
        <v>North America</v>
      </c>
    </row>
    <row r="2077" spans="1:8" x14ac:dyDescent="0.2">
      <c r="A2077" s="9" t="s">
        <v>426</v>
      </c>
      <c r="B2077" s="9" t="s">
        <v>432</v>
      </c>
      <c r="C2077" s="8" t="s">
        <v>51</v>
      </c>
      <c r="D2077" s="8">
        <v>4</v>
      </c>
      <c r="E2077" s="8">
        <f>_xlfn.XLOOKUP(D2077,Data!$K$2:$K$9,Data!$L$2:$L$9,0,0,1)</f>
        <v>2.5</v>
      </c>
      <c r="F2077" s="9" t="s">
        <v>31</v>
      </c>
      <c r="G2077" s="11">
        <f>E2077/_xlfn.XLOOKUP(A2077,Data!$A$1:$A$36,Data!$B$1:$B$36,0,0,1)</f>
        <v>6.7567567567567571E-2</v>
      </c>
      <c r="H2077" s="9" t="str">
        <f>VLOOKUP(F2077,[1]Data!F:G,2,FALSE)</f>
        <v>Europe</v>
      </c>
    </row>
    <row r="2078" spans="1:8" x14ac:dyDescent="0.2">
      <c r="A2078" s="9" t="s">
        <v>426</v>
      </c>
      <c r="B2078" s="9" t="s">
        <v>432</v>
      </c>
      <c r="C2078" s="8" t="s">
        <v>51</v>
      </c>
      <c r="D2078" s="8">
        <v>5</v>
      </c>
      <c r="E2078" s="8">
        <f>_xlfn.XLOOKUP(D2078,Data!$K$2:$K$9,Data!$L$2:$L$9,0,0,1)</f>
        <v>2</v>
      </c>
      <c r="F2078" s="9" t="s">
        <v>26</v>
      </c>
      <c r="G2078" s="11">
        <f>E2078/_xlfn.XLOOKUP(A2078,Data!$A$1:$A$36,Data!$B$1:$B$36,0,0,1)</f>
        <v>5.4054054054054057E-2</v>
      </c>
      <c r="H2078" s="9" t="str">
        <f>VLOOKUP(F2078,[1]Data!F:G,2,FALSE)</f>
        <v>Europe</v>
      </c>
    </row>
    <row r="2079" spans="1:8" x14ac:dyDescent="0.2">
      <c r="A2079" s="9" t="s">
        <v>426</v>
      </c>
      <c r="B2079" s="9" t="s">
        <v>432</v>
      </c>
      <c r="C2079" s="8" t="s">
        <v>51</v>
      </c>
      <c r="D2079" s="8">
        <v>6</v>
      </c>
      <c r="E2079" s="8">
        <f>_xlfn.XLOOKUP(D2079,Data!$K$2:$K$9,Data!$L$2:$L$9,0,0,1)</f>
        <v>1.5</v>
      </c>
      <c r="F2079" s="9" t="s">
        <v>10</v>
      </c>
      <c r="G2079" s="11">
        <f>E2079/_xlfn.XLOOKUP(A2079,Data!$A$1:$A$36,Data!$B$1:$B$36,0,0,1)</f>
        <v>4.0540540540540543E-2</v>
      </c>
      <c r="H2079" s="9" t="str">
        <f>VLOOKUP(F2079,[1]Data!F:G,2,FALSE)</f>
        <v>Oceania</v>
      </c>
    </row>
    <row r="2080" spans="1:8" x14ac:dyDescent="0.2">
      <c r="A2080" s="9" t="s">
        <v>426</v>
      </c>
      <c r="B2080" s="9" t="s">
        <v>432</v>
      </c>
      <c r="C2080" s="8" t="s">
        <v>51</v>
      </c>
      <c r="D2080" s="8">
        <v>7</v>
      </c>
      <c r="E2080" s="8">
        <f>_xlfn.XLOOKUP(D2080,Data!$K$2:$K$9,Data!$L$2:$L$9,0,0,1)</f>
        <v>1</v>
      </c>
      <c r="F2080" s="9" t="s">
        <v>25</v>
      </c>
      <c r="G2080" s="11">
        <f>E2080/_xlfn.XLOOKUP(A2080,Data!$A$1:$A$36,Data!$B$1:$B$36,0,0,1)</f>
        <v>2.7027027027027029E-2</v>
      </c>
      <c r="H2080" s="9" t="str">
        <f>VLOOKUP(F2080,[1]Data!F:G,2,FALSE)</f>
        <v>Europe</v>
      </c>
    </row>
    <row r="2081" spans="1:8" x14ac:dyDescent="0.2">
      <c r="A2081" s="9" t="s">
        <v>426</v>
      </c>
      <c r="B2081" s="9" t="s">
        <v>432</v>
      </c>
      <c r="C2081" s="8" t="s">
        <v>51</v>
      </c>
      <c r="D2081" s="8">
        <v>8</v>
      </c>
      <c r="E2081" s="8">
        <f>_xlfn.XLOOKUP(D2081,Data!$K$2:$K$9,Data!$L$2:$L$9,0,0,1)</f>
        <v>0.5</v>
      </c>
      <c r="F2081" s="9" t="s">
        <v>71</v>
      </c>
      <c r="G2081" s="11">
        <f>E2081/_xlfn.XLOOKUP(A2081,Data!$A$1:$A$36,Data!$B$1:$B$36,0,0,1)</f>
        <v>1.3513513513513514E-2</v>
      </c>
      <c r="H2081" s="9" t="str">
        <f>VLOOKUP(F2081,[1]Data!F:G,2,FALSE)</f>
        <v>Oceania</v>
      </c>
    </row>
    <row r="2082" spans="1:8" x14ac:dyDescent="0.2">
      <c r="A2082" s="9" t="s">
        <v>426</v>
      </c>
      <c r="B2082" s="9" t="s">
        <v>433</v>
      </c>
      <c r="C2082" s="8" t="s">
        <v>51</v>
      </c>
      <c r="D2082" s="8">
        <v>1</v>
      </c>
      <c r="E2082" s="8">
        <f>_xlfn.XLOOKUP(D2082,Data!$K$2:$K$9,Data!$L$2:$L$9,0,0,1)</f>
        <v>10</v>
      </c>
      <c r="F2082" s="9" t="s">
        <v>45</v>
      </c>
      <c r="G2082" s="11">
        <f>E2082/_xlfn.XLOOKUP(A2082,Data!$A$1:$A$36,Data!$B$1:$B$36,0,0,1)</f>
        <v>0.27027027027027029</v>
      </c>
      <c r="H2082" s="9" t="str">
        <f>VLOOKUP(F2082,[1]Data!F:G,2,FALSE)</f>
        <v>North America</v>
      </c>
    </row>
    <row r="2083" spans="1:8" x14ac:dyDescent="0.2">
      <c r="A2083" s="9" t="s">
        <v>426</v>
      </c>
      <c r="B2083" s="9" t="s">
        <v>433</v>
      </c>
      <c r="C2083" s="8" t="s">
        <v>51</v>
      </c>
      <c r="D2083" s="8">
        <v>2</v>
      </c>
      <c r="E2083" s="8">
        <f>_xlfn.XLOOKUP(D2083,Data!$K$2:$K$9,Data!$L$2:$L$9,0,0,1)</f>
        <v>7</v>
      </c>
      <c r="F2083" s="9" t="s">
        <v>25</v>
      </c>
      <c r="G2083" s="11">
        <f>E2083/_xlfn.XLOOKUP(A2083,Data!$A$1:$A$36,Data!$B$1:$B$36,0,0,1)</f>
        <v>0.1891891891891892</v>
      </c>
      <c r="H2083" s="9" t="str">
        <f>VLOOKUP(F2083,[1]Data!F:G,2,FALSE)</f>
        <v>Europe</v>
      </c>
    </row>
    <row r="2084" spans="1:8" x14ac:dyDescent="0.2">
      <c r="A2084" s="9" t="s">
        <v>426</v>
      </c>
      <c r="B2084" s="9" t="s">
        <v>433</v>
      </c>
      <c r="C2084" s="8" t="s">
        <v>51</v>
      </c>
      <c r="D2084" s="8">
        <v>3</v>
      </c>
      <c r="E2084" s="8">
        <f>_xlfn.XLOOKUP(D2084,Data!$K$2:$K$9,Data!$L$2:$L$9,0,0,1)</f>
        <v>5</v>
      </c>
      <c r="F2084" s="9" t="s">
        <v>26</v>
      </c>
      <c r="G2084" s="11">
        <f>E2084/_xlfn.XLOOKUP(A2084,Data!$A$1:$A$36,Data!$B$1:$B$36,0,0,1)</f>
        <v>0.13513513513513514</v>
      </c>
      <c r="H2084" s="9" t="str">
        <f>VLOOKUP(F2084,[1]Data!F:G,2,FALSE)</f>
        <v>Europe</v>
      </c>
    </row>
    <row r="2085" spans="1:8" x14ac:dyDescent="0.2">
      <c r="A2085" s="9" t="s">
        <v>426</v>
      </c>
      <c r="B2085" s="9" t="s">
        <v>433</v>
      </c>
      <c r="C2085" s="8" t="s">
        <v>51</v>
      </c>
      <c r="D2085" s="8">
        <v>4</v>
      </c>
      <c r="E2085" s="8">
        <f>_xlfn.XLOOKUP(D2085,Data!$K$2:$K$9,Data!$L$2:$L$9,0,0,1)</f>
        <v>2.5</v>
      </c>
      <c r="F2085" s="9" t="s">
        <v>31</v>
      </c>
      <c r="G2085" s="11">
        <f>E2085/_xlfn.XLOOKUP(A2085,Data!$A$1:$A$36,Data!$B$1:$B$36,0,0,1)</f>
        <v>6.7567567567567571E-2</v>
      </c>
      <c r="H2085" s="9" t="str">
        <f>VLOOKUP(F2085,[1]Data!F:G,2,FALSE)</f>
        <v>Europe</v>
      </c>
    </row>
    <row r="2086" spans="1:8" x14ac:dyDescent="0.2">
      <c r="A2086" s="9" t="s">
        <v>426</v>
      </c>
      <c r="B2086" s="9" t="s">
        <v>433</v>
      </c>
      <c r="C2086" s="8" t="s">
        <v>51</v>
      </c>
      <c r="D2086" s="8">
        <v>5</v>
      </c>
      <c r="E2086" s="8">
        <f>_xlfn.XLOOKUP(D2086,Data!$K$2:$K$9,Data!$L$2:$L$9,0,0,1)</f>
        <v>2</v>
      </c>
      <c r="F2086" s="9" t="s">
        <v>17</v>
      </c>
      <c r="G2086" s="11">
        <f>E2086/_xlfn.XLOOKUP(A2086,Data!$A$1:$A$36,Data!$B$1:$B$36,0,0,1)</f>
        <v>5.4054054054054057E-2</v>
      </c>
      <c r="H2086" s="9" t="str">
        <f>VLOOKUP(F2086,[1]Data!F:G,2,FALSE)</f>
        <v>Asia</v>
      </c>
    </row>
    <row r="2087" spans="1:8" x14ac:dyDescent="0.2">
      <c r="A2087" s="9" t="s">
        <v>426</v>
      </c>
      <c r="B2087" s="9" t="s">
        <v>433</v>
      </c>
      <c r="C2087" s="8" t="s">
        <v>51</v>
      </c>
      <c r="D2087" s="8">
        <v>6</v>
      </c>
      <c r="E2087" s="8">
        <f>_xlfn.XLOOKUP(D2087,Data!$K$2:$K$9,Data!$L$2:$L$9,0,0,1)</f>
        <v>1.5</v>
      </c>
      <c r="F2087" s="9" t="s">
        <v>10</v>
      </c>
      <c r="G2087" s="11">
        <f>E2087/_xlfn.XLOOKUP(A2087,Data!$A$1:$A$36,Data!$B$1:$B$36,0,0,1)</f>
        <v>4.0540540540540543E-2</v>
      </c>
      <c r="H2087" s="9" t="str">
        <f>VLOOKUP(F2087,[1]Data!F:G,2,FALSE)</f>
        <v>Oceania</v>
      </c>
    </row>
    <row r="2088" spans="1:8" x14ac:dyDescent="0.2">
      <c r="A2088" s="9" t="s">
        <v>426</v>
      </c>
      <c r="B2088" s="9" t="s">
        <v>433</v>
      </c>
      <c r="C2088" s="8" t="s">
        <v>51</v>
      </c>
      <c r="D2088" s="8">
        <v>7</v>
      </c>
      <c r="E2088" s="8">
        <f>_xlfn.XLOOKUP(D2088,Data!$K$2:$K$9,Data!$L$2:$L$9,0,0,1)</f>
        <v>1</v>
      </c>
      <c r="F2088" s="9" t="s">
        <v>13</v>
      </c>
      <c r="G2088" s="11">
        <f>E2088/_xlfn.XLOOKUP(A2088,Data!$A$1:$A$36,Data!$B$1:$B$36,0,0,1)</f>
        <v>2.7027027027027029E-2</v>
      </c>
      <c r="H2088" s="9" t="str">
        <f>VLOOKUP(F2088,[1]Data!F:G,2,FALSE)</f>
        <v>South America</v>
      </c>
    </row>
    <row r="2089" spans="1:8" x14ac:dyDescent="0.2">
      <c r="A2089" s="9" t="s">
        <v>426</v>
      </c>
      <c r="B2089" s="9" t="s">
        <v>433</v>
      </c>
      <c r="C2089" s="8" t="s">
        <v>51</v>
      </c>
      <c r="D2089" s="8">
        <v>8</v>
      </c>
      <c r="E2089" s="8">
        <f>_xlfn.XLOOKUP(D2089,Data!$K$2:$K$9,Data!$L$2:$L$9,0,0,1)</f>
        <v>0.5</v>
      </c>
      <c r="F2089" s="9" t="s">
        <v>26</v>
      </c>
      <c r="G2089" s="11">
        <f>E2089/_xlfn.XLOOKUP(A2089,Data!$A$1:$A$36,Data!$B$1:$B$36,0,0,1)</f>
        <v>1.3513513513513514E-2</v>
      </c>
      <c r="H2089" s="9" t="str">
        <f>VLOOKUP(F2089,[1]Data!F:G,2,FALSE)</f>
        <v>Europe</v>
      </c>
    </row>
    <row r="2090" spans="1:8" x14ac:dyDescent="0.2">
      <c r="A2090" s="9" t="s">
        <v>426</v>
      </c>
      <c r="B2090" s="9" t="s">
        <v>434</v>
      </c>
      <c r="C2090" s="8" t="s">
        <v>51</v>
      </c>
      <c r="D2090" s="8">
        <v>1</v>
      </c>
      <c r="E2090" s="8">
        <f>_xlfn.XLOOKUP(D2090,Data!$K$2:$K$9,Data!$L$2:$L$9,0,0,1)</f>
        <v>10</v>
      </c>
      <c r="F2090" s="9" t="s">
        <v>10</v>
      </c>
      <c r="G2090" s="11">
        <f>E2090/_xlfn.XLOOKUP(A2090,Data!$A$1:$A$36,Data!$B$1:$B$36,0,0,1)</f>
        <v>0.27027027027027029</v>
      </c>
      <c r="H2090" s="9" t="str">
        <f>VLOOKUP(F2090,[1]Data!F:G,2,FALSE)</f>
        <v>Oceania</v>
      </c>
    </row>
    <row r="2091" spans="1:8" x14ac:dyDescent="0.2">
      <c r="A2091" s="9" t="s">
        <v>426</v>
      </c>
      <c r="B2091" s="9" t="s">
        <v>434</v>
      </c>
      <c r="C2091" s="8" t="s">
        <v>51</v>
      </c>
      <c r="D2091" s="8">
        <v>2</v>
      </c>
      <c r="E2091" s="8">
        <f>_xlfn.XLOOKUP(D2091,Data!$K$2:$K$9,Data!$L$2:$L$9,0,0,1)</f>
        <v>7</v>
      </c>
      <c r="F2091" s="9" t="s">
        <v>45</v>
      </c>
      <c r="G2091" s="11">
        <f>E2091/_xlfn.XLOOKUP(A2091,Data!$A$1:$A$36,Data!$B$1:$B$36,0,0,1)</f>
        <v>0.1891891891891892</v>
      </c>
      <c r="H2091" s="9" t="str">
        <f>VLOOKUP(F2091,[1]Data!F:G,2,FALSE)</f>
        <v>North America</v>
      </c>
    </row>
    <row r="2092" spans="1:8" x14ac:dyDescent="0.2">
      <c r="A2092" s="9" t="s">
        <v>426</v>
      </c>
      <c r="B2092" s="9" t="s">
        <v>434</v>
      </c>
      <c r="C2092" s="8" t="s">
        <v>51</v>
      </c>
      <c r="D2092" s="8">
        <v>3</v>
      </c>
      <c r="E2092" s="8">
        <f>_xlfn.XLOOKUP(D2092,Data!$K$2:$K$9,Data!$L$2:$L$9,0,0,1)</f>
        <v>5</v>
      </c>
      <c r="F2092" s="9" t="s">
        <v>45</v>
      </c>
      <c r="G2092" s="11">
        <f>E2092/_xlfn.XLOOKUP(A2092,Data!$A$1:$A$36,Data!$B$1:$B$36,0,0,1)</f>
        <v>0.13513513513513514</v>
      </c>
      <c r="H2092" s="9" t="str">
        <f>VLOOKUP(F2092,[1]Data!F:G,2,FALSE)</f>
        <v>North America</v>
      </c>
    </row>
    <row r="2093" spans="1:8" x14ac:dyDescent="0.2">
      <c r="A2093" s="9" t="s">
        <v>426</v>
      </c>
      <c r="B2093" s="9" t="s">
        <v>434</v>
      </c>
      <c r="C2093" s="8" t="s">
        <v>51</v>
      </c>
      <c r="D2093" s="8">
        <v>4</v>
      </c>
      <c r="E2093" s="8">
        <f>_xlfn.XLOOKUP(D2093,Data!$K$2:$K$9,Data!$L$2:$L$9,0,0,1)</f>
        <v>2.5</v>
      </c>
      <c r="F2093" s="9" t="s">
        <v>14</v>
      </c>
      <c r="G2093" s="11">
        <f>E2093/_xlfn.XLOOKUP(A2093,Data!$A$1:$A$36,Data!$B$1:$B$36,0,0,1)</f>
        <v>6.7567567567567571E-2</v>
      </c>
      <c r="H2093" s="9" t="str">
        <f>VLOOKUP(F2093,[1]Data!F:G,2,FALSE)</f>
        <v>North America</v>
      </c>
    </row>
    <row r="2094" spans="1:8" x14ac:dyDescent="0.2">
      <c r="A2094" s="9" t="s">
        <v>426</v>
      </c>
      <c r="B2094" s="9" t="s">
        <v>434</v>
      </c>
      <c r="C2094" s="8" t="s">
        <v>51</v>
      </c>
      <c r="D2094" s="8">
        <v>5</v>
      </c>
      <c r="E2094" s="8">
        <f>_xlfn.XLOOKUP(D2094,Data!$K$2:$K$9,Data!$L$2:$L$9,0,0,1)</f>
        <v>2</v>
      </c>
      <c r="F2094" s="9" t="s">
        <v>10</v>
      </c>
      <c r="G2094" s="11">
        <f>E2094/_xlfn.XLOOKUP(A2094,Data!$A$1:$A$36,Data!$B$1:$B$36,0,0,1)</f>
        <v>5.4054054054054057E-2</v>
      </c>
      <c r="H2094" s="9" t="str">
        <f>VLOOKUP(F2094,[1]Data!F:G,2,FALSE)</f>
        <v>Oceania</v>
      </c>
    </row>
    <row r="2095" spans="1:8" x14ac:dyDescent="0.2">
      <c r="A2095" s="9" t="s">
        <v>426</v>
      </c>
      <c r="B2095" s="9" t="s">
        <v>434</v>
      </c>
      <c r="C2095" s="8" t="s">
        <v>51</v>
      </c>
      <c r="D2095" s="8">
        <v>6</v>
      </c>
      <c r="E2095" s="8">
        <f>_xlfn.XLOOKUP(D2095,Data!$K$2:$K$9,Data!$L$2:$L$9,0,0,1)</f>
        <v>1.5</v>
      </c>
      <c r="F2095" s="9" t="s">
        <v>14</v>
      </c>
      <c r="G2095" s="11">
        <f>E2095/_xlfn.XLOOKUP(A2095,Data!$A$1:$A$36,Data!$B$1:$B$36,0,0,1)</f>
        <v>4.0540540540540543E-2</v>
      </c>
      <c r="H2095" s="9" t="str">
        <f>VLOOKUP(F2095,[1]Data!F:G,2,FALSE)</f>
        <v>North America</v>
      </c>
    </row>
    <row r="2096" spans="1:8" x14ac:dyDescent="0.2">
      <c r="A2096" s="9" t="s">
        <v>426</v>
      </c>
      <c r="B2096" s="9" t="s">
        <v>434</v>
      </c>
      <c r="C2096" s="8" t="s">
        <v>51</v>
      </c>
      <c r="D2096" s="8">
        <v>7</v>
      </c>
      <c r="E2096" s="8">
        <f>_xlfn.XLOOKUP(D2096,Data!$K$2:$K$9,Data!$L$2:$L$9,0,0,1)</f>
        <v>1</v>
      </c>
      <c r="F2096" s="9" t="s">
        <v>25</v>
      </c>
      <c r="G2096" s="11">
        <f>E2096/_xlfn.XLOOKUP(A2096,Data!$A$1:$A$36,Data!$B$1:$B$36,0,0,1)</f>
        <v>2.7027027027027029E-2</v>
      </c>
      <c r="H2096" s="9" t="str">
        <f>VLOOKUP(F2096,[1]Data!F:G,2,FALSE)</f>
        <v>Europe</v>
      </c>
    </row>
    <row r="2097" spans="1:8" x14ac:dyDescent="0.2">
      <c r="A2097" s="9" t="s">
        <v>426</v>
      </c>
      <c r="B2097" s="9" t="s">
        <v>434</v>
      </c>
      <c r="C2097" s="8" t="s">
        <v>51</v>
      </c>
      <c r="D2097" s="8">
        <v>8</v>
      </c>
      <c r="E2097" s="8">
        <f>_xlfn.XLOOKUP(D2097,Data!$K$2:$K$9,Data!$L$2:$L$9,0,0,1)</f>
        <v>0.5</v>
      </c>
      <c r="F2097" s="9" t="s">
        <v>25</v>
      </c>
      <c r="G2097" s="11">
        <f>E2097/_xlfn.XLOOKUP(A2097,Data!$A$1:$A$36,Data!$B$1:$B$36,0,0,1)</f>
        <v>1.3513513513513514E-2</v>
      </c>
      <c r="H2097" s="9" t="str">
        <f>VLOOKUP(F2097,[1]Data!F:G,2,FALSE)</f>
        <v>Europe</v>
      </c>
    </row>
    <row r="2098" spans="1:8" x14ac:dyDescent="0.2">
      <c r="A2098" s="9" t="s">
        <v>426</v>
      </c>
      <c r="B2098" s="9" t="s">
        <v>435</v>
      </c>
      <c r="C2098" s="8" t="s">
        <v>51</v>
      </c>
      <c r="D2098" s="8">
        <v>1</v>
      </c>
      <c r="E2098" s="8">
        <f>_xlfn.XLOOKUP(D2098,Data!$K$2:$K$9,Data!$L$2:$L$9,0,0,1)</f>
        <v>10</v>
      </c>
      <c r="F2098" s="9" t="s">
        <v>10</v>
      </c>
      <c r="G2098" s="11">
        <f>E2098/_xlfn.XLOOKUP(A2098,Data!$A$1:$A$36,Data!$B$1:$B$36,0,0,1)</f>
        <v>0.27027027027027029</v>
      </c>
      <c r="H2098" s="9" t="str">
        <f>VLOOKUP(F2098,[1]Data!F:G,2,FALSE)</f>
        <v>Oceania</v>
      </c>
    </row>
    <row r="2099" spans="1:8" x14ac:dyDescent="0.2">
      <c r="A2099" s="9" t="s">
        <v>426</v>
      </c>
      <c r="B2099" s="9" t="s">
        <v>435</v>
      </c>
      <c r="C2099" s="8" t="s">
        <v>51</v>
      </c>
      <c r="D2099" s="8">
        <v>2</v>
      </c>
      <c r="E2099" s="8">
        <f>_xlfn.XLOOKUP(D2099,Data!$K$2:$K$9,Data!$L$2:$L$9,0,0,1)</f>
        <v>7</v>
      </c>
      <c r="F2099" s="9" t="s">
        <v>45</v>
      </c>
      <c r="G2099" s="11">
        <f>E2099/_xlfn.XLOOKUP(A2099,Data!$A$1:$A$36,Data!$B$1:$B$36,0,0,1)</f>
        <v>0.1891891891891892</v>
      </c>
      <c r="H2099" s="9" t="str">
        <f>VLOOKUP(F2099,[1]Data!F:G,2,FALSE)</f>
        <v>North America</v>
      </c>
    </row>
    <row r="2100" spans="1:8" x14ac:dyDescent="0.2">
      <c r="A2100" s="9" t="s">
        <v>426</v>
      </c>
      <c r="B2100" s="9" t="s">
        <v>435</v>
      </c>
      <c r="C2100" s="8" t="s">
        <v>51</v>
      </c>
      <c r="D2100" s="8">
        <v>3</v>
      </c>
      <c r="E2100" s="8">
        <f>_xlfn.XLOOKUP(D2100,Data!$K$2:$K$9,Data!$L$2:$L$9,0,0,1)</f>
        <v>5</v>
      </c>
      <c r="F2100" s="9" t="s">
        <v>14</v>
      </c>
      <c r="G2100" s="11">
        <f>E2100/_xlfn.XLOOKUP(A2100,Data!$A$1:$A$36,Data!$B$1:$B$36,0,0,1)</f>
        <v>0.13513513513513514</v>
      </c>
      <c r="H2100" s="9" t="str">
        <f>VLOOKUP(F2100,[1]Data!F:G,2,FALSE)</f>
        <v>North America</v>
      </c>
    </row>
    <row r="2101" spans="1:8" x14ac:dyDescent="0.2">
      <c r="A2101" s="9" t="s">
        <v>426</v>
      </c>
      <c r="B2101" s="9" t="s">
        <v>435</v>
      </c>
      <c r="C2101" s="8" t="s">
        <v>51</v>
      </c>
      <c r="D2101" s="8">
        <v>4</v>
      </c>
      <c r="E2101" s="8">
        <f>_xlfn.XLOOKUP(D2101,Data!$K$2:$K$9,Data!$L$2:$L$9,0,0,1)</f>
        <v>2.5</v>
      </c>
      <c r="F2101" s="9" t="s">
        <v>45</v>
      </c>
      <c r="G2101" s="11">
        <f>E2101/_xlfn.XLOOKUP(A2101,Data!$A$1:$A$36,Data!$B$1:$B$36,0,0,1)</f>
        <v>6.7567567567567571E-2</v>
      </c>
      <c r="H2101" s="9" t="str">
        <f>VLOOKUP(F2101,[1]Data!F:G,2,FALSE)</f>
        <v>North America</v>
      </c>
    </row>
    <row r="2102" spans="1:8" x14ac:dyDescent="0.2">
      <c r="A2102" s="9" t="s">
        <v>426</v>
      </c>
      <c r="B2102" s="9" t="s">
        <v>435</v>
      </c>
      <c r="C2102" s="8" t="s">
        <v>51</v>
      </c>
      <c r="D2102" s="8">
        <v>5</v>
      </c>
      <c r="E2102" s="8">
        <f>_xlfn.XLOOKUP(D2102,Data!$K$2:$K$9,Data!$L$2:$L$9,0,0,1)</f>
        <v>2</v>
      </c>
      <c r="F2102" s="9" t="s">
        <v>27</v>
      </c>
      <c r="G2102" s="11">
        <f>E2102/_xlfn.XLOOKUP(A2102,Data!$A$1:$A$36,Data!$B$1:$B$36,0,0,1)</f>
        <v>5.4054054054054057E-2</v>
      </c>
      <c r="H2102" s="9" t="str">
        <f>VLOOKUP(F2102,[1]Data!F:G,2,FALSE)</f>
        <v>Europe</v>
      </c>
    </row>
    <row r="2103" spans="1:8" x14ac:dyDescent="0.2">
      <c r="A2103" s="9" t="s">
        <v>426</v>
      </c>
      <c r="B2103" s="9" t="s">
        <v>435</v>
      </c>
      <c r="C2103" s="8" t="s">
        <v>51</v>
      </c>
      <c r="D2103" s="8">
        <v>6</v>
      </c>
      <c r="E2103" s="8">
        <f>_xlfn.XLOOKUP(D2103,Data!$K$2:$K$9,Data!$L$2:$L$9,0,0,1)</f>
        <v>1.5</v>
      </c>
      <c r="F2103" s="9" t="s">
        <v>17</v>
      </c>
      <c r="G2103" s="11">
        <f>E2103/_xlfn.XLOOKUP(A2103,Data!$A$1:$A$36,Data!$B$1:$B$36,0,0,1)</f>
        <v>4.0540540540540543E-2</v>
      </c>
      <c r="H2103" s="9" t="str">
        <f>VLOOKUP(F2103,[1]Data!F:G,2,FALSE)</f>
        <v>Asia</v>
      </c>
    </row>
    <row r="2104" spans="1:8" x14ac:dyDescent="0.2">
      <c r="A2104" s="9" t="s">
        <v>426</v>
      </c>
      <c r="B2104" s="9" t="s">
        <v>435</v>
      </c>
      <c r="C2104" s="8" t="s">
        <v>51</v>
      </c>
      <c r="D2104" s="8">
        <v>7</v>
      </c>
      <c r="E2104" s="8">
        <f>_xlfn.XLOOKUP(D2104,Data!$K$2:$K$9,Data!$L$2:$L$9,0,0,1)</f>
        <v>1</v>
      </c>
      <c r="F2104" s="9" t="s">
        <v>27</v>
      </c>
      <c r="G2104" s="11">
        <f>E2104/_xlfn.XLOOKUP(A2104,Data!$A$1:$A$36,Data!$B$1:$B$36,0,0,1)</f>
        <v>2.7027027027027029E-2</v>
      </c>
      <c r="H2104" s="9" t="str">
        <f>VLOOKUP(F2104,[1]Data!F:G,2,FALSE)</f>
        <v>Europe</v>
      </c>
    </row>
    <row r="2105" spans="1:8" x14ac:dyDescent="0.2">
      <c r="A2105" s="9" t="s">
        <v>426</v>
      </c>
      <c r="B2105" s="9" t="s">
        <v>435</v>
      </c>
      <c r="C2105" s="8" t="s">
        <v>51</v>
      </c>
      <c r="D2105" s="8">
        <v>8</v>
      </c>
      <c r="E2105" s="8">
        <f>_xlfn.XLOOKUP(D2105,Data!$K$2:$K$9,Data!$L$2:$L$9,0,0,1)</f>
        <v>0.5</v>
      </c>
      <c r="F2105" s="9" t="s">
        <v>282</v>
      </c>
      <c r="G2105" s="11">
        <f>E2105/_xlfn.XLOOKUP(A2105,Data!$A$1:$A$36,Data!$B$1:$B$36,0,0,1)</f>
        <v>1.3513513513513514E-2</v>
      </c>
      <c r="H2105" s="9" t="str">
        <f>VLOOKUP(F2105,[1]Data!F:G,2,FALSE)</f>
        <v>Europe</v>
      </c>
    </row>
    <row r="2106" spans="1:8" x14ac:dyDescent="0.2">
      <c r="A2106" s="9" t="s">
        <v>426</v>
      </c>
      <c r="B2106" s="9" t="s">
        <v>436</v>
      </c>
      <c r="C2106" s="8" t="s">
        <v>51</v>
      </c>
      <c r="D2106" s="8">
        <v>1</v>
      </c>
      <c r="E2106" s="8">
        <f>_xlfn.XLOOKUP(D2106,Data!$K$2:$K$9,Data!$L$2:$L$9,0,0,1)</f>
        <v>10</v>
      </c>
      <c r="F2106" s="9" t="s">
        <v>40</v>
      </c>
      <c r="G2106" s="11">
        <f>E2106/_xlfn.XLOOKUP(A2106,Data!$A$1:$A$36,Data!$B$1:$B$36,0,0,1)</f>
        <v>0.27027027027027029</v>
      </c>
      <c r="H2106" s="9" t="str">
        <f>VLOOKUP(F2106,[1]Data!F:G,2,FALSE)</f>
        <v>Africa</v>
      </c>
    </row>
    <row r="2107" spans="1:8" x14ac:dyDescent="0.2">
      <c r="A2107" s="9" t="s">
        <v>426</v>
      </c>
      <c r="B2107" s="9" t="s">
        <v>436</v>
      </c>
      <c r="C2107" s="8" t="s">
        <v>51</v>
      </c>
      <c r="D2107" s="8">
        <v>2</v>
      </c>
      <c r="E2107" s="8">
        <f>_xlfn.XLOOKUP(D2107,Data!$K$2:$K$9,Data!$L$2:$L$9,0,0,1)</f>
        <v>7</v>
      </c>
      <c r="F2107" s="9" t="s">
        <v>17</v>
      </c>
      <c r="G2107" s="11">
        <f>E2107/_xlfn.XLOOKUP(A2107,Data!$A$1:$A$36,Data!$B$1:$B$36,0,0,1)</f>
        <v>0.1891891891891892</v>
      </c>
      <c r="H2107" s="9" t="str">
        <f>VLOOKUP(F2107,[1]Data!F:G,2,FALSE)</f>
        <v>Asia</v>
      </c>
    </row>
    <row r="2108" spans="1:8" x14ac:dyDescent="0.2">
      <c r="A2108" s="9" t="s">
        <v>426</v>
      </c>
      <c r="B2108" s="9" t="s">
        <v>436</v>
      </c>
      <c r="C2108" s="8" t="s">
        <v>51</v>
      </c>
      <c r="D2108" s="8">
        <v>3</v>
      </c>
      <c r="E2108" s="8">
        <f>_xlfn.XLOOKUP(D2108,Data!$K$2:$K$9,Data!$L$2:$L$9,0,0,1)</f>
        <v>5</v>
      </c>
      <c r="F2108" s="9" t="s">
        <v>156</v>
      </c>
      <c r="G2108" s="11">
        <f>E2108/_xlfn.XLOOKUP(A2108,Data!$A$1:$A$36,Data!$B$1:$B$36,0,0,1)</f>
        <v>0.13513513513513514</v>
      </c>
      <c r="H2108" s="9" t="str">
        <f>VLOOKUP(F2108,[1]Data!F:G,2,FALSE)</f>
        <v>Europe</v>
      </c>
    </row>
    <row r="2109" spans="1:8" x14ac:dyDescent="0.2">
      <c r="A2109" s="9" t="s">
        <v>426</v>
      </c>
      <c r="B2109" s="9" t="s">
        <v>436</v>
      </c>
      <c r="C2109" s="8" t="s">
        <v>51</v>
      </c>
      <c r="D2109" s="8">
        <v>4</v>
      </c>
      <c r="E2109" s="8">
        <f>_xlfn.XLOOKUP(D2109,Data!$K$2:$K$9,Data!$L$2:$L$9,0,0,1)</f>
        <v>2.5</v>
      </c>
      <c r="F2109" s="9" t="s">
        <v>31</v>
      </c>
      <c r="G2109" s="11">
        <f>E2109/_xlfn.XLOOKUP(A2109,Data!$A$1:$A$36,Data!$B$1:$B$36,0,0,1)</f>
        <v>6.7567567567567571E-2</v>
      </c>
      <c r="H2109" s="9" t="str">
        <f>VLOOKUP(F2109,[1]Data!F:G,2,FALSE)</f>
        <v>Europe</v>
      </c>
    </row>
    <row r="2110" spans="1:8" x14ac:dyDescent="0.2">
      <c r="A2110" s="9" t="s">
        <v>426</v>
      </c>
      <c r="B2110" s="9" t="s">
        <v>436</v>
      </c>
      <c r="C2110" s="8" t="s">
        <v>51</v>
      </c>
      <c r="D2110" s="8">
        <v>5</v>
      </c>
      <c r="E2110" s="8">
        <f>_xlfn.XLOOKUP(D2110,Data!$K$2:$K$9,Data!$L$2:$L$9,0,0,1)</f>
        <v>2</v>
      </c>
      <c r="F2110" s="9" t="s">
        <v>45</v>
      </c>
      <c r="G2110" s="11">
        <f>E2110/_xlfn.XLOOKUP(A2110,Data!$A$1:$A$36,Data!$B$1:$B$36,0,0,1)</f>
        <v>5.4054054054054057E-2</v>
      </c>
      <c r="H2110" s="9" t="str">
        <f>VLOOKUP(F2110,[1]Data!F:G,2,FALSE)</f>
        <v>North America</v>
      </c>
    </row>
    <row r="2111" spans="1:8" x14ac:dyDescent="0.2">
      <c r="A2111" s="9" t="s">
        <v>426</v>
      </c>
      <c r="B2111" s="9" t="s">
        <v>436</v>
      </c>
      <c r="C2111" s="8" t="s">
        <v>51</v>
      </c>
      <c r="D2111" s="8">
        <v>6</v>
      </c>
      <c r="E2111" s="8">
        <f>_xlfn.XLOOKUP(D2111,Data!$K$2:$K$9,Data!$L$2:$L$9,0,0,1)</f>
        <v>1.5</v>
      </c>
      <c r="F2111" s="9" t="s">
        <v>27</v>
      </c>
      <c r="G2111" s="11">
        <f>E2111/_xlfn.XLOOKUP(A2111,Data!$A$1:$A$36,Data!$B$1:$B$36,0,0,1)</f>
        <v>4.0540540540540543E-2</v>
      </c>
      <c r="H2111" s="9" t="str">
        <f>VLOOKUP(F2111,[1]Data!F:G,2,FALSE)</f>
        <v>Europe</v>
      </c>
    </row>
    <row r="2112" spans="1:8" x14ac:dyDescent="0.2">
      <c r="A2112" s="9" t="s">
        <v>426</v>
      </c>
      <c r="B2112" s="9" t="s">
        <v>436</v>
      </c>
      <c r="C2112" s="8" t="s">
        <v>51</v>
      </c>
      <c r="D2112" s="8">
        <v>7</v>
      </c>
      <c r="E2112" s="8">
        <f>_xlfn.XLOOKUP(D2112,Data!$K$2:$K$9,Data!$L$2:$L$9,0,0,1)</f>
        <v>1</v>
      </c>
      <c r="F2112" s="9" t="s">
        <v>55</v>
      </c>
      <c r="G2112" s="11">
        <f>E2112/_xlfn.XLOOKUP(A2112,Data!$A$1:$A$36,Data!$B$1:$B$36,0,0,1)</f>
        <v>2.7027027027027029E-2</v>
      </c>
      <c r="H2112" s="9" t="str">
        <f>VLOOKUP(F2112,[1]Data!F:G,2,FALSE)</f>
        <v>Europe</v>
      </c>
    </row>
    <row r="2113" spans="1:8" x14ac:dyDescent="0.2">
      <c r="A2113" s="9" t="s">
        <v>426</v>
      </c>
      <c r="B2113" s="9" t="s">
        <v>436</v>
      </c>
      <c r="C2113" s="8" t="s">
        <v>51</v>
      </c>
      <c r="D2113" s="8">
        <v>8</v>
      </c>
      <c r="E2113" s="8">
        <f>_xlfn.XLOOKUP(D2113,Data!$K$2:$K$9,Data!$L$2:$L$9,0,0,1)</f>
        <v>0.5</v>
      </c>
      <c r="F2113" s="9" t="s">
        <v>282</v>
      </c>
      <c r="G2113" s="11">
        <f>E2113/_xlfn.XLOOKUP(A2113,Data!$A$1:$A$36,Data!$B$1:$B$36,0,0,1)</f>
        <v>1.3513513513513514E-2</v>
      </c>
      <c r="H2113" s="9" t="str">
        <f>VLOOKUP(F2113,[1]Data!F:G,2,FALSE)</f>
        <v>Europe</v>
      </c>
    </row>
    <row r="2114" spans="1:8" x14ac:dyDescent="0.2">
      <c r="A2114" s="9" t="s">
        <v>426</v>
      </c>
      <c r="B2114" s="9" t="s">
        <v>437</v>
      </c>
      <c r="C2114" s="8" t="s">
        <v>51</v>
      </c>
      <c r="D2114" s="8">
        <v>1</v>
      </c>
      <c r="E2114" s="8">
        <f>_xlfn.XLOOKUP(D2114,Data!$K$2:$K$9,Data!$L$2:$L$9,0,0,1)</f>
        <v>10</v>
      </c>
      <c r="F2114" s="9" t="s">
        <v>45</v>
      </c>
      <c r="G2114" s="11">
        <f>E2114/_xlfn.XLOOKUP(A2114,Data!$A$1:$A$36,Data!$B$1:$B$36,0,0,1)</f>
        <v>0.27027027027027029</v>
      </c>
      <c r="H2114" s="9" t="str">
        <f>VLOOKUP(F2114,[1]Data!F:G,2,FALSE)</f>
        <v>North America</v>
      </c>
    </row>
    <row r="2115" spans="1:8" x14ac:dyDescent="0.2">
      <c r="A2115" s="9" t="s">
        <v>426</v>
      </c>
      <c r="B2115" s="9" t="s">
        <v>437</v>
      </c>
      <c r="C2115" s="8" t="s">
        <v>51</v>
      </c>
      <c r="D2115" s="8">
        <v>2</v>
      </c>
      <c r="E2115" s="8">
        <f>_xlfn.XLOOKUP(D2115,Data!$K$2:$K$9,Data!$L$2:$L$9,0,0,1)</f>
        <v>7</v>
      </c>
      <c r="F2115" s="9" t="s">
        <v>40</v>
      </c>
      <c r="G2115" s="11">
        <f>E2115/_xlfn.XLOOKUP(A2115,Data!$A$1:$A$36,Data!$B$1:$B$36,0,0,1)</f>
        <v>0.1891891891891892</v>
      </c>
      <c r="H2115" s="9" t="str">
        <f>VLOOKUP(F2115,[1]Data!F:G,2,FALSE)</f>
        <v>Africa</v>
      </c>
    </row>
    <row r="2116" spans="1:8" x14ac:dyDescent="0.2">
      <c r="A2116" s="9" t="s">
        <v>426</v>
      </c>
      <c r="B2116" s="9" t="s">
        <v>437</v>
      </c>
      <c r="C2116" s="8" t="s">
        <v>51</v>
      </c>
      <c r="D2116" s="8">
        <v>3</v>
      </c>
      <c r="E2116" s="8">
        <f>_xlfn.XLOOKUP(D2116,Data!$K$2:$K$9,Data!$L$2:$L$9,0,0,1)</f>
        <v>5</v>
      </c>
      <c r="F2116" s="9" t="s">
        <v>38</v>
      </c>
      <c r="G2116" s="11">
        <f>E2116/_xlfn.XLOOKUP(A2116,Data!$A$1:$A$36,Data!$B$1:$B$36,0,0,1)</f>
        <v>0.13513513513513514</v>
      </c>
      <c r="H2116" s="9" t="str">
        <f>VLOOKUP(F2116,[1]Data!F:G,2,FALSE)</f>
        <v>Europe</v>
      </c>
    </row>
    <row r="2117" spans="1:8" x14ac:dyDescent="0.2">
      <c r="A2117" s="9" t="s">
        <v>426</v>
      </c>
      <c r="B2117" s="9" t="s">
        <v>437</v>
      </c>
      <c r="C2117" s="8" t="s">
        <v>51</v>
      </c>
      <c r="D2117" s="8">
        <v>4</v>
      </c>
      <c r="E2117" s="8">
        <f>_xlfn.XLOOKUP(D2117,Data!$K$2:$K$9,Data!$L$2:$L$9,0,0,1)</f>
        <v>2.5</v>
      </c>
      <c r="F2117" s="9" t="s">
        <v>32</v>
      </c>
      <c r="G2117" s="11">
        <f>E2117/_xlfn.XLOOKUP(A2117,Data!$A$1:$A$36,Data!$B$1:$B$36,0,0,1)</f>
        <v>6.7567567567567571E-2</v>
      </c>
      <c r="H2117" s="9" t="str">
        <f>VLOOKUP(F2117,[1]Data!F:G,2,FALSE)</f>
        <v>Asia</v>
      </c>
    </row>
    <row r="2118" spans="1:8" x14ac:dyDescent="0.2">
      <c r="A2118" s="9" t="s">
        <v>426</v>
      </c>
      <c r="B2118" s="9" t="s">
        <v>437</v>
      </c>
      <c r="C2118" s="8" t="s">
        <v>51</v>
      </c>
      <c r="D2118" s="8">
        <v>5</v>
      </c>
      <c r="E2118" s="8">
        <f>_xlfn.XLOOKUP(D2118,Data!$K$2:$K$9,Data!$L$2:$L$9,0,0,1)</f>
        <v>2</v>
      </c>
      <c r="F2118" s="9" t="s">
        <v>207</v>
      </c>
      <c r="G2118" s="11">
        <f>E2118/_xlfn.XLOOKUP(A2118,Data!$A$1:$A$36,Data!$B$1:$B$36,0,0,1)</f>
        <v>5.4054054054054057E-2</v>
      </c>
      <c r="H2118" s="9" t="str">
        <f>VLOOKUP(F2118,[1]Data!F:G,2,FALSE)</f>
        <v>Europe</v>
      </c>
    </row>
    <row r="2119" spans="1:8" x14ac:dyDescent="0.2">
      <c r="A2119" s="9" t="s">
        <v>426</v>
      </c>
      <c r="B2119" s="9" t="s">
        <v>437</v>
      </c>
      <c r="C2119" s="8" t="s">
        <v>51</v>
      </c>
      <c r="D2119" s="8">
        <v>6</v>
      </c>
      <c r="E2119" s="8">
        <f>_xlfn.XLOOKUP(D2119,Data!$K$2:$K$9,Data!$L$2:$L$9,0,0,1)</f>
        <v>1.5</v>
      </c>
      <c r="F2119" s="9" t="s">
        <v>17</v>
      </c>
      <c r="G2119" s="11">
        <f>E2119/_xlfn.XLOOKUP(A2119,Data!$A$1:$A$36,Data!$B$1:$B$36,0,0,1)</f>
        <v>4.0540540540540543E-2</v>
      </c>
      <c r="H2119" s="9" t="str">
        <f>VLOOKUP(F2119,[1]Data!F:G,2,FALSE)</f>
        <v>Asia</v>
      </c>
    </row>
    <row r="2120" spans="1:8" x14ac:dyDescent="0.2">
      <c r="A2120" s="9" t="s">
        <v>426</v>
      </c>
      <c r="B2120" s="9" t="s">
        <v>437</v>
      </c>
      <c r="C2120" s="8" t="s">
        <v>51</v>
      </c>
      <c r="D2120" s="8">
        <v>7</v>
      </c>
      <c r="E2120" s="8">
        <f>_xlfn.XLOOKUP(D2120,Data!$K$2:$K$9,Data!$L$2:$L$9,0,0,1)</f>
        <v>1</v>
      </c>
      <c r="F2120" s="9" t="s">
        <v>40</v>
      </c>
      <c r="G2120" s="11">
        <f>E2120/_xlfn.XLOOKUP(A2120,Data!$A$1:$A$36,Data!$B$1:$B$36,0,0,1)</f>
        <v>2.7027027027027029E-2</v>
      </c>
      <c r="H2120" s="9" t="str">
        <f>VLOOKUP(F2120,[1]Data!F:G,2,FALSE)</f>
        <v>Africa</v>
      </c>
    </row>
    <row r="2121" spans="1:8" x14ac:dyDescent="0.2">
      <c r="A2121" s="9" t="s">
        <v>426</v>
      </c>
      <c r="B2121" s="9" t="s">
        <v>437</v>
      </c>
      <c r="C2121" s="8" t="s">
        <v>51</v>
      </c>
      <c r="D2121" s="8">
        <v>8</v>
      </c>
      <c r="E2121" s="8">
        <f>_xlfn.XLOOKUP(D2121,Data!$K$2:$K$9,Data!$L$2:$L$9,0,0,1)</f>
        <v>0.5</v>
      </c>
      <c r="F2121" s="9" t="s">
        <v>45</v>
      </c>
      <c r="G2121" s="11">
        <f>E2121/_xlfn.XLOOKUP(A2121,Data!$A$1:$A$36,Data!$B$1:$B$36,0,0,1)</f>
        <v>1.3513513513513514E-2</v>
      </c>
      <c r="H2121" s="9" t="str">
        <f>VLOOKUP(F2121,[1]Data!F:G,2,FALSE)</f>
        <v>North America</v>
      </c>
    </row>
    <row r="2122" spans="1:8" x14ac:dyDescent="0.2">
      <c r="A2122" s="9" t="s">
        <v>426</v>
      </c>
      <c r="B2122" s="9" t="s">
        <v>438</v>
      </c>
      <c r="C2122" s="8" t="s">
        <v>51</v>
      </c>
      <c r="D2122" s="8">
        <v>1</v>
      </c>
      <c r="E2122" s="8">
        <f>_xlfn.XLOOKUP(D2122,Data!$K$2:$K$9,Data!$L$2:$L$9,0,0,1)</f>
        <v>10</v>
      </c>
      <c r="F2122" s="9" t="s">
        <v>45</v>
      </c>
      <c r="G2122" s="11">
        <f>E2122/_xlfn.XLOOKUP(A2122,Data!$A$1:$A$36,Data!$B$1:$B$36,0,0,1)</f>
        <v>0.27027027027027029</v>
      </c>
      <c r="H2122" s="9" t="str">
        <f>VLOOKUP(F2122,[1]Data!F:G,2,FALSE)</f>
        <v>North America</v>
      </c>
    </row>
    <row r="2123" spans="1:8" x14ac:dyDescent="0.2">
      <c r="A2123" s="9" t="s">
        <v>426</v>
      </c>
      <c r="B2123" s="9" t="s">
        <v>438</v>
      </c>
      <c r="C2123" s="8" t="s">
        <v>51</v>
      </c>
      <c r="D2123" s="8">
        <v>2</v>
      </c>
      <c r="E2123" s="8">
        <f>_xlfn.XLOOKUP(D2123,Data!$K$2:$K$9,Data!$L$2:$L$9,0,0,1)</f>
        <v>7</v>
      </c>
      <c r="F2123" s="9" t="s">
        <v>45</v>
      </c>
      <c r="G2123" s="11">
        <f>E2123/_xlfn.XLOOKUP(A2123,Data!$A$1:$A$36,Data!$B$1:$B$36,0,0,1)</f>
        <v>0.1891891891891892</v>
      </c>
      <c r="H2123" s="9" t="str">
        <f>VLOOKUP(F2123,[1]Data!F:G,2,FALSE)</f>
        <v>North America</v>
      </c>
    </row>
    <row r="2124" spans="1:8" x14ac:dyDescent="0.2">
      <c r="A2124" s="9" t="s">
        <v>426</v>
      </c>
      <c r="B2124" s="9" t="s">
        <v>438</v>
      </c>
      <c r="C2124" s="8" t="s">
        <v>51</v>
      </c>
      <c r="D2124" s="8">
        <v>3</v>
      </c>
      <c r="E2124" s="8">
        <f>_xlfn.XLOOKUP(D2124,Data!$K$2:$K$9,Data!$L$2:$L$9,0,0,1)</f>
        <v>5</v>
      </c>
      <c r="F2124" s="9" t="s">
        <v>17</v>
      </c>
      <c r="G2124" s="11">
        <f>E2124/_xlfn.XLOOKUP(A2124,Data!$A$1:$A$36,Data!$B$1:$B$36,0,0,1)</f>
        <v>0.13513513513513514</v>
      </c>
      <c r="H2124" s="9" t="str">
        <f>VLOOKUP(F2124,[1]Data!F:G,2,FALSE)</f>
        <v>Asia</v>
      </c>
    </row>
    <row r="2125" spans="1:8" x14ac:dyDescent="0.2">
      <c r="A2125" s="9" t="s">
        <v>426</v>
      </c>
      <c r="B2125" s="9" t="s">
        <v>438</v>
      </c>
      <c r="C2125" s="8" t="s">
        <v>51</v>
      </c>
      <c r="D2125" s="8">
        <v>4</v>
      </c>
      <c r="E2125" s="8">
        <f>_xlfn.XLOOKUP(D2125,Data!$K$2:$K$9,Data!$L$2:$L$9,0,0,1)</f>
        <v>2.5</v>
      </c>
      <c r="F2125" s="9" t="s">
        <v>26</v>
      </c>
      <c r="G2125" s="11">
        <f>E2125/_xlfn.XLOOKUP(A2125,Data!$A$1:$A$36,Data!$B$1:$B$36,0,0,1)</f>
        <v>6.7567567567567571E-2</v>
      </c>
      <c r="H2125" s="9" t="str">
        <f>VLOOKUP(F2125,[1]Data!F:G,2,FALSE)</f>
        <v>Europe</v>
      </c>
    </row>
    <row r="2126" spans="1:8" x14ac:dyDescent="0.2">
      <c r="A2126" s="9" t="s">
        <v>426</v>
      </c>
      <c r="B2126" s="9" t="s">
        <v>438</v>
      </c>
      <c r="C2126" s="8" t="s">
        <v>51</v>
      </c>
      <c r="D2126" s="8">
        <v>5</v>
      </c>
      <c r="E2126" s="8">
        <f>_xlfn.XLOOKUP(D2126,Data!$K$2:$K$9,Data!$L$2:$L$9,0,0,1)</f>
        <v>2</v>
      </c>
      <c r="F2126" s="9" t="s">
        <v>14</v>
      </c>
      <c r="G2126" s="11">
        <f>E2126/_xlfn.XLOOKUP(A2126,Data!$A$1:$A$36,Data!$B$1:$B$36,0,0,1)</f>
        <v>5.4054054054054057E-2</v>
      </c>
      <c r="H2126" s="9" t="str">
        <f>VLOOKUP(F2126,[1]Data!F:G,2,FALSE)</f>
        <v>North America</v>
      </c>
    </row>
    <row r="2127" spans="1:8" x14ac:dyDescent="0.2">
      <c r="A2127" s="9" t="s">
        <v>426</v>
      </c>
      <c r="B2127" s="9" t="s">
        <v>438</v>
      </c>
      <c r="C2127" s="8" t="s">
        <v>51</v>
      </c>
      <c r="D2127" s="8">
        <v>6</v>
      </c>
      <c r="E2127" s="8">
        <f>_xlfn.XLOOKUP(D2127,Data!$K$2:$K$9,Data!$L$2:$L$9,0,0,1)</f>
        <v>1.5</v>
      </c>
      <c r="F2127" s="9" t="s">
        <v>10</v>
      </c>
      <c r="G2127" s="11">
        <f>E2127/_xlfn.XLOOKUP(A2127,Data!$A$1:$A$36,Data!$B$1:$B$36,0,0,1)</f>
        <v>4.0540540540540543E-2</v>
      </c>
      <c r="H2127" s="9" t="str">
        <f>VLOOKUP(F2127,[1]Data!F:G,2,FALSE)</f>
        <v>Oceania</v>
      </c>
    </row>
    <row r="2128" spans="1:8" x14ac:dyDescent="0.2">
      <c r="A2128" s="9" t="s">
        <v>426</v>
      </c>
      <c r="B2128" s="9" t="s">
        <v>438</v>
      </c>
      <c r="C2128" s="8" t="s">
        <v>51</v>
      </c>
      <c r="D2128" s="8">
        <v>7</v>
      </c>
      <c r="E2128" s="8">
        <f>_xlfn.XLOOKUP(D2128,Data!$K$2:$K$9,Data!$L$2:$L$9,0,0,1)</f>
        <v>1</v>
      </c>
      <c r="F2128" s="9" t="s">
        <v>32</v>
      </c>
      <c r="G2128" s="11">
        <f>E2128/_xlfn.XLOOKUP(A2128,Data!$A$1:$A$36,Data!$B$1:$B$36,0,0,1)</f>
        <v>2.7027027027027029E-2</v>
      </c>
      <c r="H2128" s="9" t="str">
        <f>VLOOKUP(F2128,[1]Data!F:G,2,FALSE)</f>
        <v>Asia</v>
      </c>
    </row>
    <row r="2129" spans="1:8" x14ac:dyDescent="0.2">
      <c r="A2129" s="9" t="s">
        <v>426</v>
      </c>
      <c r="B2129" s="9" t="s">
        <v>438</v>
      </c>
      <c r="C2129" s="8" t="s">
        <v>51</v>
      </c>
      <c r="D2129" s="8">
        <v>8</v>
      </c>
      <c r="E2129" s="8">
        <f>_xlfn.XLOOKUP(D2129,Data!$K$2:$K$9,Data!$L$2:$L$9,0,0,1)</f>
        <v>0.5</v>
      </c>
      <c r="F2129" s="9" t="s">
        <v>127</v>
      </c>
      <c r="G2129" s="11">
        <f>E2129/_xlfn.XLOOKUP(A2129,Data!$A$1:$A$36,Data!$B$1:$B$36,0,0,1)</f>
        <v>1.3513513513513514E-2</v>
      </c>
      <c r="H2129" s="9" t="str">
        <f>VLOOKUP(F2129,[1]Data!F:G,2,FALSE)</f>
        <v>Europe</v>
      </c>
    </row>
    <row r="2130" spans="1:8" x14ac:dyDescent="0.2">
      <c r="A2130" s="9" t="s">
        <v>426</v>
      </c>
      <c r="B2130" s="9" t="s">
        <v>439</v>
      </c>
      <c r="C2130" s="8" t="s">
        <v>51</v>
      </c>
      <c r="D2130" s="8">
        <v>1</v>
      </c>
      <c r="E2130" s="8">
        <f>_xlfn.XLOOKUP(D2130,Data!$K$2:$K$9,Data!$L$2:$L$9,0,0,1)</f>
        <v>10</v>
      </c>
      <c r="F2130" s="9" t="s">
        <v>14</v>
      </c>
      <c r="G2130" s="11">
        <f>E2130/_xlfn.XLOOKUP(A2130,Data!$A$1:$A$36,Data!$B$1:$B$36,0,0,1)</f>
        <v>0.27027027027027029</v>
      </c>
      <c r="H2130" s="9" t="str">
        <f>VLOOKUP(F2130,[1]Data!F:G,2,FALSE)</f>
        <v>North America</v>
      </c>
    </row>
    <row r="2131" spans="1:8" x14ac:dyDescent="0.2">
      <c r="A2131" s="9" t="s">
        <v>426</v>
      </c>
      <c r="B2131" s="9" t="s">
        <v>439</v>
      </c>
      <c r="C2131" s="8" t="s">
        <v>51</v>
      </c>
      <c r="D2131" s="8">
        <v>2</v>
      </c>
      <c r="E2131" s="8">
        <f>_xlfn.XLOOKUP(D2131,Data!$K$2:$K$9,Data!$L$2:$L$9,0,0,1)</f>
        <v>7</v>
      </c>
      <c r="F2131" s="9" t="s">
        <v>45</v>
      </c>
      <c r="G2131" s="11">
        <f>E2131/_xlfn.XLOOKUP(A2131,Data!$A$1:$A$36,Data!$B$1:$B$36,0,0,1)</f>
        <v>0.1891891891891892</v>
      </c>
      <c r="H2131" s="9" t="str">
        <f>VLOOKUP(F2131,[1]Data!F:G,2,FALSE)</f>
        <v>North America</v>
      </c>
    </row>
    <row r="2132" spans="1:8" x14ac:dyDescent="0.2">
      <c r="A2132" s="9" t="s">
        <v>426</v>
      </c>
      <c r="B2132" s="9" t="s">
        <v>439</v>
      </c>
      <c r="C2132" s="8" t="s">
        <v>51</v>
      </c>
      <c r="D2132" s="8">
        <v>3</v>
      </c>
      <c r="E2132" s="8">
        <f>_xlfn.XLOOKUP(D2132,Data!$K$2:$K$9,Data!$L$2:$L$9,0,0,1)</f>
        <v>5</v>
      </c>
      <c r="F2132" s="9" t="s">
        <v>17</v>
      </c>
      <c r="G2132" s="11">
        <f>E2132/_xlfn.XLOOKUP(A2132,Data!$A$1:$A$36,Data!$B$1:$B$36,0,0,1)</f>
        <v>0.13513513513513514</v>
      </c>
      <c r="H2132" s="9" t="str">
        <f>VLOOKUP(F2132,[1]Data!F:G,2,FALSE)</f>
        <v>Asia</v>
      </c>
    </row>
    <row r="2133" spans="1:8" x14ac:dyDescent="0.2">
      <c r="A2133" s="9" t="s">
        <v>426</v>
      </c>
      <c r="B2133" s="9" t="s">
        <v>439</v>
      </c>
      <c r="C2133" s="8" t="s">
        <v>51</v>
      </c>
      <c r="D2133" s="8">
        <v>4</v>
      </c>
      <c r="E2133" s="8">
        <f>_xlfn.XLOOKUP(D2133,Data!$K$2:$K$9,Data!$L$2:$L$9,0,0,1)</f>
        <v>2.5</v>
      </c>
      <c r="F2133" s="9" t="s">
        <v>10</v>
      </c>
      <c r="G2133" s="11">
        <f>E2133/_xlfn.XLOOKUP(A2133,Data!$A$1:$A$36,Data!$B$1:$B$36,0,0,1)</f>
        <v>6.7567567567567571E-2</v>
      </c>
      <c r="H2133" s="9" t="str">
        <f>VLOOKUP(F2133,[1]Data!F:G,2,FALSE)</f>
        <v>Oceania</v>
      </c>
    </row>
    <row r="2134" spans="1:8" x14ac:dyDescent="0.2">
      <c r="A2134" s="9" t="s">
        <v>426</v>
      </c>
      <c r="B2134" s="9" t="s">
        <v>439</v>
      </c>
      <c r="C2134" s="8" t="s">
        <v>51</v>
      </c>
      <c r="D2134" s="8">
        <v>5</v>
      </c>
      <c r="E2134" s="8">
        <f>_xlfn.XLOOKUP(D2134,Data!$K$2:$K$9,Data!$L$2:$L$9,0,0,1)</f>
        <v>2</v>
      </c>
      <c r="F2134" s="9" t="s">
        <v>54</v>
      </c>
      <c r="G2134" s="11">
        <f>E2134/_xlfn.XLOOKUP(A2134,Data!$A$1:$A$36,Data!$B$1:$B$36,0,0,1)</f>
        <v>5.4054054054054057E-2</v>
      </c>
      <c r="H2134" s="9" t="str">
        <f>VLOOKUP(F2134,[1]Data!F:G,2,FALSE)</f>
        <v>Europe</v>
      </c>
    </row>
    <row r="2135" spans="1:8" x14ac:dyDescent="0.2">
      <c r="A2135" s="9" t="s">
        <v>426</v>
      </c>
      <c r="B2135" s="9" t="s">
        <v>439</v>
      </c>
      <c r="C2135" s="8" t="s">
        <v>51</v>
      </c>
      <c r="D2135" s="8">
        <v>6</v>
      </c>
      <c r="E2135" s="8">
        <f>_xlfn.XLOOKUP(D2135,Data!$K$2:$K$9,Data!$L$2:$L$9,0,0,1)</f>
        <v>1.5</v>
      </c>
      <c r="F2135" s="9" t="s">
        <v>45</v>
      </c>
      <c r="G2135" s="11">
        <f>E2135/_xlfn.XLOOKUP(A2135,Data!$A$1:$A$36,Data!$B$1:$B$36,0,0,1)</f>
        <v>4.0540540540540543E-2</v>
      </c>
      <c r="H2135" s="9" t="str">
        <f>VLOOKUP(F2135,[1]Data!F:G,2,FALSE)</f>
        <v>North America</v>
      </c>
    </row>
    <row r="2136" spans="1:8" x14ac:dyDescent="0.2">
      <c r="A2136" s="9" t="s">
        <v>426</v>
      </c>
      <c r="B2136" s="9" t="s">
        <v>439</v>
      </c>
      <c r="C2136" s="8" t="s">
        <v>51</v>
      </c>
      <c r="D2136" s="8">
        <v>7</v>
      </c>
      <c r="E2136" s="8">
        <f>_xlfn.XLOOKUP(D2136,Data!$K$2:$K$9,Data!$L$2:$L$9,0,0,1)</f>
        <v>1</v>
      </c>
      <c r="F2136" s="9" t="s">
        <v>10</v>
      </c>
      <c r="G2136" s="11">
        <f>E2136/_xlfn.XLOOKUP(A2136,Data!$A$1:$A$36,Data!$B$1:$B$36,0,0,1)</f>
        <v>2.7027027027027029E-2</v>
      </c>
      <c r="H2136" s="9" t="str">
        <f>VLOOKUP(F2136,[1]Data!F:G,2,FALSE)</f>
        <v>Oceania</v>
      </c>
    </row>
    <row r="2137" spans="1:8" x14ac:dyDescent="0.2">
      <c r="A2137" s="9" t="s">
        <v>426</v>
      </c>
      <c r="B2137" s="9" t="s">
        <v>439</v>
      </c>
      <c r="C2137" s="8" t="s">
        <v>51</v>
      </c>
      <c r="D2137" s="8">
        <v>8</v>
      </c>
      <c r="E2137" s="8">
        <f>_xlfn.XLOOKUP(D2137,Data!$K$2:$K$9,Data!$L$2:$L$9,0,0,1)</f>
        <v>0.5</v>
      </c>
      <c r="F2137" s="9" t="s">
        <v>27</v>
      </c>
      <c r="G2137" s="11">
        <f>E2137/_xlfn.XLOOKUP(A2137,Data!$A$1:$A$36,Data!$B$1:$B$36,0,0,1)</f>
        <v>1.3513513513513514E-2</v>
      </c>
      <c r="H2137" s="9" t="str">
        <f>VLOOKUP(F2137,[1]Data!F:G,2,FALSE)</f>
        <v>Europe</v>
      </c>
    </row>
    <row r="2138" spans="1:8" x14ac:dyDescent="0.2">
      <c r="A2138" s="9" t="s">
        <v>426</v>
      </c>
      <c r="B2138" s="9" t="s">
        <v>440</v>
      </c>
      <c r="C2138" s="8" t="s">
        <v>51</v>
      </c>
      <c r="D2138" s="8">
        <v>1</v>
      </c>
      <c r="E2138" s="8">
        <f>_xlfn.XLOOKUP(D2138,Data!$K$2:$K$9,Data!$L$2:$L$9,0,0,1)</f>
        <v>10</v>
      </c>
      <c r="F2138" s="9" t="s">
        <v>14</v>
      </c>
      <c r="G2138" s="11">
        <f>E2138/_xlfn.XLOOKUP(A2138,Data!$A$1:$A$36,Data!$B$1:$B$36,0,0,1)</f>
        <v>0.27027027027027029</v>
      </c>
      <c r="H2138" s="9" t="str">
        <f>VLOOKUP(F2138,[1]Data!F:G,2,FALSE)</f>
        <v>North America</v>
      </c>
    </row>
    <row r="2139" spans="1:8" x14ac:dyDescent="0.2">
      <c r="A2139" s="9" t="s">
        <v>426</v>
      </c>
      <c r="B2139" s="9" t="s">
        <v>440</v>
      </c>
      <c r="C2139" s="8" t="s">
        <v>51</v>
      </c>
      <c r="D2139" s="8">
        <v>2</v>
      </c>
      <c r="E2139" s="8">
        <f>_xlfn.XLOOKUP(D2139,Data!$K$2:$K$9,Data!$L$2:$L$9,0,0,1)</f>
        <v>7</v>
      </c>
      <c r="F2139" s="9" t="s">
        <v>45</v>
      </c>
      <c r="G2139" s="11">
        <f>E2139/_xlfn.XLOOKUP(A2139,Data!$A$1:$A$36,Data!$B$1:$B$36,0,0,1)</f>
        <v>0.1891891891891892</v>
      </c>
      <c r="H2139" s="9" t="str">
        <f>VLOOKUP(F2139,[1]Data!F:G,2,FALSE)</f>
        <v>North America</v>
      </c>
    </row>
    <row r="2140" spans="1:8" x14ac:dyDescent="0.2">
      <c r="A2140" s="9" t="s">
        <v>426</v>
      </c>
      <c r="B2140" s="9" t="s">
        <v>440</v>
      </c>
      <c r="C2140" s="8" t="s">
        <v>51</v>
      </c>
      <c r="D2140" s="8">
        <v>3</v>
      </c>
      <c r="E2140" s="8">
        <f>_xlfn.XLOOKUP(D2140,Data!$K$2:$K$9,Data!$L$2:$L$9,0,0,1)</f>
        <v>5</v>
      </c>
      <c r="F2140" s="9" t="s">
        <v>10</v>
      </c>
      <c r="G2140" s="11">
        <f>E2140/_xlfn.XLOOKUP(A2140,Data!$A$1:$A$36,Data!$B$1:$B$36,0,0,1)</f>
        <v>0.13513513513513514</v>
      </c>
      <c r="H2140" s="9" t="str">
        <f>VLOOKUP(F2140,[1]Data!F:G,2,FALSE)</f>
        <v>Oceania</v>
      </c>
    </row>
    <row r="2141" spans="1:8" x14ac:dyDescent="0.2">
      <c r="A2141" s="9" t="s">
        <v>426</v>
      </c>
      <c r="B2141" s="9" t="s">
        <v>440</v>
      </c>
      <c r="C2141" s="8" t="s">
        <v>51</v>
      </c>
      <c r="D2141" s="8">
        <v>4</v>
      </c>
      <c r="E2141" s="8">
        <f>_xlfn.XLOOKUP(D2141,Data!$K$2:$K$9,Data!$L$2:$L$9,0,0,1)</f>
        <v>2.5</v>
      </c>
      <c r="F2141" s="9" t="s">
        <v>17</v>
      </c>
      <c r="G2141" s="11">
        <f>E2141/_xlfn.XLOOKUP(A2141,Data!$A$1:$A$36,Data!$B$1:$B$36,0,0,1)</f>
        <v>6.7567567567567571E-2</v>
      </c>
      <c r="H2141" s="9" t="str">
        <f>VLOOKUP(F2141,[1]Data!F:G,2,FALSE)</f>
        <v>Asia</v>
      </c>
    </row>
    <row r="2142" spans="1:8" x14ac:dyDescent="0.2">
      <c r="A2142" s="9" t="s">
        <v>426</v>
      </c>
      <c r="B2142" s="9" t="s">
        <v>440</v>
      </c>
      <c r="C2142" s="8" t="s">
        <v>51</v>
      </c>
      <c r="D2142" s="8">
        <v>5</v>
      </c>
      <c r="E2142" s="8">
        <f>_xlfn.XLOOKUP(D2142,Data!$K$2:$K$9,Data!$L$2:$L$9,0,0,1)</f>
        <v>2</v>
      </c>
      <c r="F2142" s="9" t="s">
        <v>27</v>
      </c>
      <c r="G2142" s="11">
        <f>E2142/_xlfn.XLOOKUP(A2142,Data!$A$1:$A$36,Data!$B$1:$B$36,0,0,1)</f>
        <v>5.4054054054054057E-2</v>
      </c>
      <c r="H2142" s="9" t="str">
        <f>VLOOKUP(F2142,[1]Data!F:G,2,FALSE)</f>
        <v>Europe</v>
      </c>
    </row>
    <row r="2143" spans="1:8" x14ac:dyDescent="0.2">
      <c r="A2143" s="9" t="s">
        <v>426</v>
      </c>
      <c r="B2143" s="9" t="s">
        <v>440</v>
      </c>
      <c r="C2143" s="8" t="s">
        <v>51</v>
      </c>
      <c r="D2143" s="8">
        <v>6</v>
      </c>
      <c r="E2143" s="8">
        <f>_xlfn.XLOOKUP(D2143,Data!$K$2:$K$9,Data!$L$2:$L$9,0,0,1)</f>
        <v>1.5</v>
      </c>
      <c r="F2143" s="9" t="s">
        <v>14</v>
      </c>
      <c r="G2143" s="11">
        <f>E2143/_xlfn.XLOOKUP(A2143,Data!$A$1:$A$36,Data!$B$1:$B$36,0,0,1)</f>
        <v>4.0540540540540543E-2</v>
      </c>
      <c r="H2143" s="9" t="str">
        <f>VLOOKUP(F2143,[1]Data!F:G,2,FALSE)</f>
        <v>North America</v>
      </c>
    </row>
    <row r="2144" spans="1:8" x14ac:dyDescent="0.2">
      <c r="A2144" s="9" t="s">
        <v>426</v>
      </c>
      <c r="B2144" s="9" t="s">
        <v>440</v>
      </c>
      <c r="C2144" s="8" t="s">
        <v>51</v>
      </c>
      <c r="D2144" s="8">
        <v>7</v>
      </c>
      <c r="E2144" s="8">
        <f>_xlfn.XLOOKUP(D2144,Data!$K$2:$K$9,Data!$L$2:$L$9,0,0,1)</f>
        <v>1</v>
      </c>
      <c r="F2144" s="9" t="s">
        <v>45</v>
      </c>
      <c r="G2144" s="11">
        <f>E2144/_xlfn.XLOOKUP(A2144,Data!$A$1:$A$36,Data!$B$1:$B$36,0,0,1)</f>
        <v>2.7027027027027029E-2</v>
      </c>
      <c r="H2144" s="9" t="str">
        <f>VLOOKUP(F2144,[1]Data!F:G,2,FALSE)</f>
        <v>North America</v>
      </c>
    </row>
    <row r="2145" spans="1:8" x14ac:dyDescent="0.2">
      <c r="A2145" s="9" t="s">
        <v>426</v>
      </c>
      <c r="B2145" s="9" t="s">
        <v>440</v>
      </c>
      <c r="C2145" s="8" t="s">
        <v>51</v>
      </c>
      <c r="D2145" s="8">
        <v>8</v>
      </c>
      <c r="E2145" s="8">
        <f>_xlfn.XLOOKUP(D2145,Data!$K$2:$K$9,Data!$L$2:$L$9,0,0,1)</f>
        <v>0.5</v>
      </c>
      <c r="F2145" s="9" t="s">
        <v>10</v>
      </c>
      <c r="G2145" s="11">
        <f>E2145/_xlfn.XLOOKUP(A2145,Data!$A$1:$A$36,Data!$B$1:$B$36,0,0,1)</f>
        <v>1.3513513513513514E-2</v>
      </c>
      <c r="H2145" s="9" t="str">
        <f>VLOOKUP(F2145,[1]Data!F:G,2,FALSE)</f>
        <v>Oceania</v>
      </c>
    </row>
    <row r="2146" spans="1:8" x14ac:dyDescent="0.2">
      <c r="A2146" s="9" t="s">
        <v>426</v>
      </c>
      <c r="B2146" s="9" t="s">
        <v>441</v>
      </c>
      <c r="C2146" s="8" t="s">
        <v>51</v>
      </c>
      <c r="D2146" s="8">
        <v>1</v>
      </c>
      <c r="E2146" s="8">
        <f>_xlfn.XLOOKUP(D2146,Data!$K$2:$K$9,Data!$L$2:$L$9,0,0,1)</f>
        <v>10</v>
      </c>
      <c r="F2146" s="9" t="s">
        <v>14</v>
      </c>
      <c r="G2146" s="11">
        <f>E2146/_xlfn.XLOOKUP(A2146,Data!$A$1:$A$36,Data!$B$1:$B$36,0,0,1)</f>
        <v>0.27027027027027029</v>
      </c>
      <c r="H2146" s="9" t="str">
        <f>VLOOKUP(F2146,[1]Data!F:G,2,FALSE)</f>
        <v>North America</v>
      </c>
    </row>
    <row r="2147" spans="1:8" x14ac:dyDescent="0.2">
      <c r="A2147" s="9" t="s">
        <v>426</v>
      </c>
      <c r="B2147" s="9" t="s">
        <v>441</v>
      </c>
      <c r="C2147" s="8" t="s">
        <v>51</v>
      </c>
      <c r="D2147" s="8">
        <v>2</v>
      </c>
      <c r="E2147" s="8">
        <f>_xlfn.XLOOKUP(D2147,Data!$K$2:$K$9,Data!$L$2:$L$9,0,0,1)</f>
        <v>7</v>
      </c>
      <c r="F2147" s="9" t="s">
        <v>45</v>
      </c>
      <c r="G2147" s="11">
        <f>E2147/_xlfn.XLOOKUP(A2147,Data!$A$1:$A$36,Data!$B$1:$B$36,0,0,1)</f>
        <v>0.1891891891891892</v>
      </c>
      <c r="H2147" s="9" t="str">
        <f>VLOOKUP(F2147,[1]Data!F:G,2,FALSE)</f>
        <v>North America</v>
      </c>
    </row>
    <row r="2148" spans="1:8" x14ac:dyDescent="0.2">
      <c r="A2148" s="9" t="s">
        <v>426</v>
      </c>
      <c r="B2148" s="9" t="s">
        <v>441</v>
      </c>
      <c r="C2148" s="8" t="s">
        <v>51</v>
      </c>
      <c r="D2148" s="8">
        <v>3</v>
      </c>
      <c r="E2148" s="8">
        <f>_xlfn.XLOOKUP(D2148,Data!$K$2:$K$9,Data!$L$2:$L$9,0,0,1)</f>
        <v>5</v>
      </c>
      <c r="F2148" s="9" t="s">
        <v>45</v>
      </c>
      <c r="G2148" s="11">
        <f>E2148/_xlfn.XLOOKUP(A2148,Data!$A$1:$A$36,Data!$B$1:$B$36,0,0,1)</f>
        <v>0.13513513513513514</v>
      </c>
      <c r="H2148" s="9" t="str">
        <f>VLOOKUP(F2148,[1]Data!F:G,2,FALSE)</f>
        <v>North America</v>
      </c>
    </row>
    <row r="2149" spans="1:8" x14ac:dyDescent="0.2">
      <c r="A2149" s="9" t="s">
        <v>426</v>
      </c>
      <c r="B2149" s="9" t="s">
        <v>441</v>
      </c>
      <c r="C2149" s="8" t="s">
        <v>51</v>
      </c>
      <c r="D2149" s="8">
        <v>4</v>
      </c>
      <c r="E2149" s="8">
        <f>_xlfn.XLOOKUP(D2149,Data!$K$2:$K$9,Data!$L$2:$L$9,0,0,1)</f>
        <v>2.5</v>
      </c>
      <c r="F2149" s="9" t="s">
        <v>27</v>
      </c>
      <c r="G2149" s="11">
        <f>E2149/_xlfn.XLOOKUP(A2149,Data!$A$1:$A$36,Data!$B$1:$B$36,0,0,1)</f>
        <v>6.7567567567567571E-2</v>
      </c>
      <c r="H2149" s="9" t="str">
        <f>VLOOKUP(F2149,[1]Data!F:G,2,FALSE)</f>
        <v>Europe</v>
      </c>
    </row>
    <row r="2150" spans="1:8" x14ac:dyDescent="0.2">
      <c r="A2150" s="9" t="s">
        <v>426</v>
      </c>
      <c r="B2150" s="9" t="s">
        <v>441</v>
      </c>
      <c r="C2150" s="8" t="s">
        <v>51</v>
      </c>
      <c r="D2150" s="8">
        <v>5</v>
      </c>
      <c r="E2150" s="8">
        <f>_xlfn.XLOOKUP(D2150,Data!$K$2:$K$9,Data!$L$2:$L$9,0,0,1)</f>
        <v>2</v>
      </c>
      <c r="F2150" s="9" t="s">
        <v>10</v>
      </c>
      <c r="G2150" s="11">
        <f>E2150/_xlfn.XLOOKUP(A2150,Data!$A$1:$A$36,Data!$B$1:$B$36,0,0,1)</f>
        <v>5.4054054054054057E-2</v>
      </c>
      <c r="H2150" s="9" t="str">
        <f>VLOOKUP(F2150,[1]Data!F:G,2,FALSE)</f>
        <v>Oceania</v>
      </c>
    </row>
    <row r="2151" spans="1:8" x14ac:dyDescent="0.2">
      <c r="A2151" s="9" t="s">
        <v>426</v>
      </c>
      <c r="B2151" s="9" t="s">
        <v>441</v>
      </c>
      <c r="C2151" s="8" t="s">
        <v>51</v>
      </c>
      <c r="D2151" s="8">
        <v>6</v>
      </c>
      <c r="E2151" s="8">
        <f>_xlfn.XLOOKUP(D2151,Data!$K$2:$K$9,Data!$L$2:$L$9,0,0,1)</f>
        <v>1.5</v>
      </c>
      <c r="F2151" s="9" t="s">
        <v>32</v>
      </c>
      <c r="G2151" s="11">
        <f>E2151/_xlfn.XLOOKUP(A2151,Data!$A$1:$A$36,Data!$B$1:$B$36,0,0,1)</f>
        <v>4.0540540540540543E-2</v>
      </c>
      <c r="H2151" s="9" t="str">
        <f>VLOOKUP(F2151,[1]Data!F:G,2,FALSE)</f>
        <v>Asia</v>
      </c>
    </row>
    <row r="2152" spans="1:8" x14ac:dyDescent="0.2">
      <c r="A2152" s="9" t="s">
        <v>426</v>
      </c>
      <c r="B2152" s="9" t="s">
        <v>441</v>
      </c>
      <c r="C2152" s="8" t="s">
        <v>51</v>
      </c>
      <c r="D2152" s="8">
        <v>7</v>
      </c>
      <c r="E2152" s="8">
        <f>_xlfn.XLOOKUP(D2152,Data!$K$2:$K$9,Data!$L$2:$L$9,0,0,1)</f>
        <v>1</v>
      </c>
      <c r="F2152" s="9" t="s">
        <v>27</v>
      </c>
      <c r="G2152" s="11">
        <f>E2152/_xlfn.XLOOKUP(A2152,Data!$A$1:$A$36,Data!$B$1:$B$36,0,0,1)</f>
        <v>2.7027027027027029E-2</v>
      </c>
      <c r="H2152" s="9" t="str">
        <f>VLOOKUP(F2152,[1]Data!F:G,2,FALSE)</f>
        <v>Europe</v>
      </c>
    </row>
    <row r="2153" spans="1:8" x14ac:dyDescent="0.2">
      <c r="A2153" s="9" t="s">
        <v>426</v>
      </c>
      <c r="B2153" s="9" t="s">
        <v>441</v>
      </c>
      <c r="C2153" s="8" t="s">
        <v>51</v>
      </c>
      <c r="D2153" s="8">
        <v>8</v>
      </c>
      <c r="E2153" s="8">
        <f>_xlfn.XLOOKUP(D2153,Data!$K$2:$K$9,Data!$L$2:$L$9,0,0,1)</f>
        <v>0.5</v>
      </c>
      <c r="F2153" s="9" t="s">
        <v>156</v>
      </c>
      <c r="G2153" s="11">
        <f>E2153/_xlfn.XLOOKUP(A2153,Data!$A$1:$A$36,Data!$B$1:$B$36,0,0,1)</f>
        <v>1.3513513513513514E-2</v>
      </c>
      <c r="H2153" s="9" t="str">
        <f>VLOOKUP(F2153,[1]Data!F:G,2,FALSE)</f>
        <v>Europe</v>
      </c>
    </row>
    <row r="2154" spans="1:8" x14ac:dyDescent="0.2">
      <c r="A2154" s="9" t="s">
        <v>426</v>
      </c>
      <c r="B2154" s="9" t="s">
        <v>442</v>
      </c>
      <c r="C2154" s="8" t="s">
        <v>51</v>
      </c>
      <c r="D2154" s="8">
        <v>1</v>
      </c>
      <c r="E2154" s="8">
        <f>_xlfn.XLOOKUP(D2154,Data!$K$2:$K$9,Data!$L$2:$L$9,0,0,1)</f>
        <v>10</v>
      </c>
      <c r="F2154" s="9" t="s">
        <v>10</v>
      </c>
      <c r="G2154" s="11">
        <f>E2154/_xlfn.XLOOKUP(A2154,Data!$A$1:$A$36,Data!$B$1:$B$36,0,0,1)</f>
        <v>0.27027027027027029</v>
      </c>
      <c r="H2154" s="9" t="str">
        <f>VLOOKUP(F2154,[1]Data!F:G,2,FALSE)</f>
        <v>Oceania</v>
      </c>
    </row>
    <row r="2155" spans="1:8" x14ac:dyDescent="0.2">
      <c r="A2155" s="9" t="s">
        <v>426</v>
      </c>
      <c r="B2155" s="9" t="s">
        <v>442</v>
      </c>
      <c r="C2155" s="8" t="s">
        <v>51</v>
      </c>
      <c r="D2155" s="8">
        <v>2</v>
      </c>
      <c r="E2155" s="8">
        <f>_xlfn.XLOOKUP(D2155,Data!$K$2:$K$9,Data!$L$2:$L$9,0,0,1)</f>
        <v>7</v>
      </c>
      <c r="F2155" s="9" t="s">
        <v>45</v>
      </c>
      <c r="G2155" s="11">
        <f>E2155/_xlfn.XLOOKUP(A2155,Data!$A$1:$A$36,Data!$B$1:$B$36,0,0,1)</f>
        <v>0.1891891891891892</v>
      </c>
      <c r="H2155" s="9" t="str">
        <f>VLOOKUP(F2155,[1]Data!F:G,2,FALSE)</f>
        <v>North America</v>
      </c>
    </row>
    <row r="2156" spans="1:8" x14ac:dyDescent="0.2">
      <c r="A2156" s="9" t="s">
        <v>426</v>
      </c>
      <c r="B2156" s="9" t="s">
        <v>442</v>
      </c>
      <c r="C2156" s="8" t="s">
        <v>51</v>
      </c>
      <c r="D2156" s="8">
        <v>3</v>
      </c>
      <c r="E2156" s="8">
        <f>_xlfn.XLOOKUP(D2156,Data!$K$2:$K$9,Data!$L$2:$L$9,0,0,1)</f>
        <v>5</v>
      </c>
      <c r="F2156" s="9" t="s">
        <v>17</v>
      </c>
      <c r="G2156" s="11">
        <f>E2156/_xlfn.XLOOKUP(A2156,Data!$A$1:$A$36,Data!$B$1:$B$36,0,0,1)</f>
        <v>0.13513513513513514</v>
      </c>
      <c r="H2156" s="9" t="str">
        <f>VLOOKUP(F2156,[1]Data!F:G,2,FALSE)</f>
        <v>Asia</v>
      </c>
    </row>
    <row r="2157" spans="1:8" x14ac:dyDescent="0.2">
      <c r="A2157" s="9" t="s">
        <v>426</v>
      </c>
      <c r="B2157" s="9" t="s">
        <v>442</v>
      </c>
      <c r="C2157" s="8" t="s">
        <v>51</v>
      </c>
      <c r="D2157" s="8">
        <v>4</v>
      </c>
      <c r="E2157" s="8">
        <f>_xlfn.XLOOKUP(D2157,Data!$K$2:$K$9,Data!$L$2:$L$9,0,0,1)</f>
        <v>2.5</v>
      </c>
      <c r="F2157" s="9" t="s">
        <v>14</v>
      </c>
      <c r="G2157" s="11">
        <f>E2157/_xlfn.XLOOKUP(A2157,Data!$A$1:$A$36,Data!$B$1:$B$36,0,0,1)</f>
        <v>6.7567567567567571E-2</v>
      </c>
      <c r="H2157" s="9" t="str">
        <f>VLOOKUP(F2157,[1]Data!F:G,2,FALSE)</f>
        <v>North America</v>
      </c>
    </row>
    <row r="2158" spans="1:8" x14ac:dyDescent="0.2">
      <c r="A2158" s="9" t="s">
        <v>426</v>
      </c>
      <c r="B2158" s="9" t="s">
        <v>442</v>
      </c>
      <c r="C2158" s="8" t="s">
        <v>51</v>
      </c>
      <c r="D2158" s="8">
        <v>5</v>
      </c>
      <c r="E2158" s="8">
        <f>_xlfn.XLOOKUP(D2158,Data!$K$2:$K$9,Data!$L$2:$L$9,0,0,1)</f>
        <v>2</v>
      </c>
      <c r="F2158" s="9" t="s">
        <v>127</v>
      </c>
      <c r="G2158" s="11">
        <f>E2158/_xlfn.XLOOKUP(A2158,Data!$A$1:$A$36,Data!$B$1:$B$36,0,0,1)</f>
        <v>5.4054054054054057E-2</v>
      </c>
      <c r="H2158" s="9" t="str">
        <f>VLOOKUP(F2158,[1]Data!F:G,2,FALSE)</f>
        <v>Europe</v>
      </c>
    </row>
    <row r="2159" spans="1:8" x14ac:dyDescent="0.2">
      <c r="A2159" s="9" t="s">
        <v>426</v>
      </c>
      <c r="B2159" s="9" t="s">
        <v>442</v>
      </c>
      <c r="C2159" s="8" t="s">
        <v>51</v>
      </c>
      <c r="D2159" s="8">
        <v>6</v>
      </c>
      <c r="E2159" s="8">
        <f>_xlfn.XLOOKUP(D2159,Data!$K$2:$K$9,Data!$L$2:$L$9,0,0,1)</f>
        <v>1.5</v>
      </c>
      <c r="F2159" s="9" t="s">
        <v>25</v>
      </c>
      <c r="G2159" s="11">
        <f>E2159/_xlfn.XLOOKUP(A2159,Data!$A$1:$A$36,Data!$B$1:$B$36,0,0,1)</f>
        <v>4.0540540540540543E-2</v>
      </c>
      <c r="H2159" s="9" t="str">
        <f>VLOOKUP(F2159,[1]Data!F:G,2,FALSE)</f>
        <v>Europe</v>
      </c>
    </row>
    <row r="2160" spans="1:8" x14ac:dyDescent="0.2">
      <c r="A2160" s="9" t="s">
        <v>426</v>
      </c>
      <c r="B2160" s="9" t="s">
        <v>442</v>
      </c>
      <c r="C2160" s="8" t="s">
        <v>51</v>
      </c>
      <c r="D2160" s="8">
        <v>7</v>
      </c>
      <c r="E2160" s="8">
        <f>_xlfn.XLOOKUP(D2160,Data!$K$2:$K$9,Data!$L$2:$L$9,0,0,1)</f>
        <v>1</v>
      </c>
      <c r="F2160" s="9" t="s">
        <v>27</v>
      </c>
      <c r="G2160" s="11">
        <f>E2160/_xlfn.XLOOKUP(A2160,Data!$A$1:$A$36,Data!$B$1:$B$36,0,0,1)</f>
        <v>2.7027027027027029E-2</v>
      </c>
      <c r="H2160" s="9" t="str">
        <f>VLOOKUP(F2160,[1]Data!F:G,2,FALSE)</f>
        <v>Europe</v>
      </c>
    </row>
    <row r="2161" spans="1:8" x14ac:dyDescent="0.2">
      <c r="A2161" s="9" t="s">
        <v>426</v>
      </c>
      <c r="B2161" s="9" t="s">
        <v>442</v>
      </c>
      <c r="C2161" s="8" t="s">
        <v>51</v>
      </c>
      <c r="D2161" s="8">
        <v>8</v>
      </c>
      <c r="E2161" s="8">
        <f>_xlfn.XLOOKUP(D2161,Data!$K$2:$K$9,Data!$L$2:$L$9,0,0,1)</f>
        <v>0.5</v>
      </c>
      <c r="F2161" s="9" t="s">
        <v>31</v>
      </c>
      <c r="G2161" s="11">
        <f>E2161/_xlfn.XLOOKUP(A2161,Data!$A$1:$A$36,Data!$B$1:$B$36,0,0,1)</f>
        <v>1.3513513513513514E-2</v>
      </c>
      <c r="H2161" s="9" t="str">
        <f>VLOOKUP(F2161,[1]Data!F:G,2,FALSE)</f>
        <v>Europe</v>
      </c>
    </row>
    <row r="2162" spans="1:8" x14ac:dyDescent="0.2">
      <c r="A2162" s="9" t="s">
        <v>426</v>
      </c>
      <c r="B2162" s="9" t="s">
        <v>443</v>
      </c>
      <c r="C2162" s="8" t="s">
        <v>51</v>
      </c>
      <c r="D2162" s="8">
        <v>1</v>
      </c>
      <c r="E2162" s="8">
        <f>_xlfn.XLOOKUP(D2162,Data!$K$2:$K$9,Data!$L$2:$L$9,0,0,1)</f>
        <v>10</v>
      </c>
      <c r="F2162" s="9" t="s">
        <v>10</v>
      </c>
      <c r="G2162" s="11">
        <f>E2162/_xlfn.XLOOKUP(A2162,Data!$A$1:$A$36,Data!$B$1:$B$36,0,0,1)</f>
        <v>0.27027027027027029</v>
      </c>
      <c r="H2162" s="9" t="str">
        <f>VLOOKUP(F2162,[1]Data!F:G,2,FALSE)</f>
        <v>Oceania</v>
      </c>
    </row>
    <row r="2163" spans="1:8" x14ac:dyDescent="0.2">
      <c r="A2163" s="9" t="s">
        <v>426</v>
      </c>
      <c r="B2163" s="9" t="s">
        <v>443</v>
      </c>
      <c r="C2163" s="8" t="s">
        <v>51</v>
      </c>
      <c r="D2163" s="8">
        <v>2</v>
      </c>
      <c r="E2163" s="8">
        <f>_xlfn.XLOOKUP(D2163,Data!$K$2:$K$9,Data!$L$2:$L$9,0,0,1)</f>
        <v>7</v>
      </c>
      <c r="F2163" s="9" t="s">
        <v>45</v>
      </c>
      <c r="G2163" s="11">
        <f>E2163/_xlfn.XLOOKUP(A2163,Data!$A$1:$A$36,Data!$B$1:$B$36,0,0,1)</f>
        <v>0.1891891891891892</v>
      </c>
      <c r="H2163" s="9" t="str">
        <f>VLOOKUP(F2163,[1]Data!F:G,2,FALSE)</f>
        <v>North America</v>
      </c>
    </row>
    <row r="2164" spans="1:8" x14ac:dyDescent="0.2">
      <c r="A2164" s="9" t="s">
        <v>426</v>
      </c>
      <c r="B2164" s="9" t="s">
        <v>443</v>
      </c>
      <c r="C2164" s="8" t="s">
        <v>51</v>
      </c>
      <c r="D2164" s="8">
        <v>3</v>
      </c>
      <c r="E2164" s="8">
        <f>_xlfn.XLOOKUP(D2164,Data!$K$2:$K$9,Data!$L$2:$L$9,0,0,1)</f>
        <v>5</v>
      </c>
      <c r="F2164" s="9" t="s">
        <v>17</v>
      </c>
      <c r="G2164" s="11">
        <f>E2164/_xlfn.XLOOKUP(A2164,Data!$A$1:$A$36,Data!$B$1:$B$36,0,0,1)</f>
        <v>0.13513513513513514</v>
      </c>
      <c r="H2164" s="9" t="str">
        <f>VLOOKUP(F2164,[1]Data!F:G,2,FALSE)</f>
        <v>Asia</v>
      </c>
    </row>
    <row r="2165" spans="1:8" x14ac:dyDescent="0.2">
      <c r="A2165" s="9" t="s">
        <v>426</v>
      </c>
      <c r="B2165" s="9" t="s">
        <v>443</v>
      </c>
      <c r="C2165" s="8" t="s">
        <v>51</v>
      </c>
      <c r="D2165" s="8">
        <v>4</v>
      </c>
      <c r="E2165" s="8">
        <f>_xlfn.XLOOKUP(D2165,Data!$K$2:$K$9,Data!$L$2:$L$9,0,0,1)</f>
        <v>2.5</v>
      </c>
      <c r="F2165" s="9" t="s">
        <v>14</v>
      </c>
      <c r="G2165" s="11">
        <f>E2165/_xlfn.XLOOKUP(A2165,Data!$A$1:$A$36,Data!$B$1:$B$36,0,0,1)</f>
        <v>6.7567567567567571E-2</v>
      </c>
      <c r="H2165" s="9" t="str">
        <f>VLOOKUP(F2165,[1]Data!F:G,2,FALSE)</f>
        <v>North America</v>
      </c>
    </row>
    <row r="2166" spans="1:8" x14ac:dyDescent="0.2">
      <c r="A2166" s="9" t="s">
        <v>426</v>
      </c>
      <c r="B2166" s="9" t="s">
        <v>443</v>
      </c>
      <c r="C2166" s="8" t="s">
        <v>51</v>
      </c>
      <c r="D2166" s="8">
        <v>5</v>
      </c>
      <c r="E2166" s="8">
        <f>_xlfn.XLOOKUP(D2166,Data!$K$2:$K$9,Data!$L$2:$L$9,0,0,1)</f>
        <v>2</v>
      </c>
      <c r="F2166" s="9" t="s">
        <v>27</v>
      </c>
      <c r="G2166" s="11">
        <f>E2166/_xlfn.XLOOKUP(A2166,Data!$A$1:$A$36,Data!$B$1:$B$36,0,0,1)</f>
        <v>5.4054054054054057E-2</v>
      </c>
      <c r="H2166" s="9" t="str">
        <f>VLOOKUP(F2166,[1]Data!F:G,2,FALSE)</f>
        <v>Europe</v>
      </c>
    </row>
    <row r="2167" spans="1:8" x14ac:dyDescent="0.2">
      <c r="A2167" s="9" t="s">
        <v>426</v>
      </c>
      <c r="B2167" s="9" t="s">
        <v>443</v>
      </c>
      <c r="C2167" s="8" t="s">
        <v>51</v>
      </c>
      <c r="D2167" s="8">
        <v>6</v>
      </c>
      <c r="E2167" s="8">
        <f>_xlfn.XLOOKUP(D2167,Data!$K$2:$K$9,Data!$L$2:$L$9,0,0,1)</f>
        <v>1.5</v>
      </c>
      <c r="F2167" s="9" t="s">
        <v>143</v>
      </c>
      <c r="G2167" s="11">
        <f>E2167/_xlfn.XLOOKUP(A2167,Data!$A$1:$A$36,Data!$B$1:$B$36,0,0,1)</f>
        <v>4.0540540540540543E-2</v>
      </c>
      <c r="H2167" s="9" t="str">
        <f>VLOOKUP(F2167,[1]Data!F:G,2,FALSE)</f>
        <v>Europe</v>
      </c>
    </row>
    <row r="2168" spans="1:8" x14ac:dyDescent="0.2">
      <c r="A2168" s="9" t="s">
        <v>426</v>
      </c>
      <c r="B2168" s="9" t="s">
        <v>443</v>
      </c>
      <c r="C2168" s="8" t="s">
        <v>51</v>
      </c>
      <c r="D2168" s="8">
        <v>7</v>
      </c>
      <c r="E2168" s="8">
        <f>_xlfn.XLOOKUP(D2168,Data!$K$2:$K$9,Data!$L$2:$L$9,0,0,1)</f>
        <v>1</v>
      </c>
      <c r="F2168" s="9" t="s">
        <v>13</v>
      </c>
      <c r="G2168" s="11">
        <f>E2168/_xlfn.XLOOKUP(A2168,Data!$A$1:$A$36,Data!$B$1:$B$36,0,0,1)</f>
        <v>2.7027027027027029E-2</v>
      </c>
      <c r="H2168" s="9" t="str">
        <f>VLOOKUP(F2168,[1]Data!F:G,2,FALSE)</f>
        <v>South America</v>
      </c>
    </row>
    <row r="2169" spans="1:8" x14ac:dyDescent="0.2">
      <c r="A2169" s="9" t="s">
        <v>426</v>
      </c>
      <c r="B2169" s="9" t="s">
        <v>443</v>
      </c>
      <c r="C2169" s="8" t="s">
        <v>51</v>
      </c>
      <c r="D2169" s="8">
        <v>8</v>
      </c>
      <c r="E2169" s="8">
        <f>_xlfn.XLOOKUP(D2169,Data!$K$2:$K$9,Data!$L$2:$L$9,0,0,1)</f>
        <v>0.5</v>
      </c>
      <c r="F2169" s="9" t="s">
        <v>71</v>
      </c>
      <c r="G2169" s="11">
        <f>E2169/_xlfn.XLOOKUP(A2169,Data!$A$1:$A$36,Data!$B$1:$B$36,0,0,1)</f>
        <v>1.3513513513513514E-2</v>
      </c>
      <c r="H2169" s="9" t="str">
        <f>VLOOKUP(F2169,[1]Data!F:G,2,FALSE)</f>
        <v>Oceania</v>
      </c>
    </row>
    <row r="2170" spans="1:8" x14ac:dyDescent="0.2">
      <c r="A2170" s="9" t="s">
        <v>426</v>
      </c>
      <c r="B2170" s="9" t="s">
        <v>444</v>
      </c>
      <c r="C2170" s="8" t="s">
        <v>51</v>
      </c>
      <c r="D2170" s="8">
        <v>1</v>
      </c>
      <c r="E2170" s="8">
        <f>_xlfn.XLOOKUP(D2170,Data!$K$2:$K$9,Data!$L$2:$L$9,0,0,1)</f>
        <v>10</v>
      </c>
      <c r="F2170" s="9" t="s">
        <v>45</v>
      </c>
      <c r="G2170" s="11">
        <f>E2170/_xlfn.XLOOKUP(A2170,Data!$A$1:$A$36,Data!$B$1:$B$36,0,0,1)</f>
        <v>0.27027027027027029</v>
      </c>
      <c r="H2170" s="9" t="str">
        <f>VLOOKUP(F2170,[1]Data!F:G,2,FALSE)</f>
        <v>North America</v>
      </c>
    </row>
    <row r="2171" spans="1:8" x14ac:dyDescent="0.2">
      <c r="A2171" s="9" t="s">
        <v>426</v>
      </c>
      <c r="B2171" s="9" t="s">
        <v>444</v>
      </c>
      <c r="C2171" s="8" t="s">
        <v>51</v>
      </c>
      <c r="D2171" s="8">
        <v>2</v>
      </c>
      <c r="E2171" s="8">
        <f>_xlfn.XLOOKUP(D2171,Data!$K$2:$K$9,Data!$L$2:$L$9,0,0,1)</f>
        <v>7</v>
      </c>
      <c r="F2171" s="9" t="s">
        <v>10</v>
      </c>
      <c r="G2171" s="11">
        <f>E2171/_xlfn.XLOOKUP(A2171,Data!$A$1:$A$36,Data!$B$1:$B$36,0,0,1)</f>
        <v>0.1891891891891892</v>
      </c>
      <c r="H2171" s="9" t="str">
        <f>VLOOKUP(F2171,[1]Data!F:G,2,FALSE)</f>
        <v>Oceania</v>
      </c>
    </row>
    <row r="2172" spans="1:8" x14ac:dyDescent="0.2">
      <c r="A2172" s="9" t="s">
        <v>426</v>
      </c>
      <c r="B2172" s="9" t="s">
        <v>444</v>
      </c>
      <c r="C2172" s="8" t="s">
        <v>51</v>
      </c>
      <c r="D2172" s="8">
        <v>3</v>
      </c>
      <c r="E2172" s="8">
        <f>_xlfn.XLOOKUP(D2172,Data!$K$2:$K$9,Data!$L$2:$L$9,0,0,1)</f>
        <v>5</v>
      </c>
      <c r="F2172" s="9" t="s">
        <v>17</v>
      </c>
      <c r="G2172" s="11">
        <f>E2172/_xlfn.XLOOKUP(A2172,Data!$A$1:$A$36,Data!$B$1:$B$36,0,0,1)</f>
        <v>0.13513513513513514</v>
      </c>
      <c r="H2172" s="9" t="str">
        <f>VLOOKUP(F2172,[1]Data!F:G,2,FALSE)</f>
        <v>Asia</v>
      </c>
    </row>
    <row r="2173" spans="1:8" x14ac:dyDescent="0.2">
      <c r="A2173" s="9" t="s">
        <v>426</v>
      </c>
      <c r="B2173" s="9" t="s">
        <v>444</v>
      </c>
      <c r="C2173" s="8" t="s">
        <v>51</v>
      </c>
      <c r="D2173" s="8">
        <v>4</v>
      </c>
      <c r="E2173" s="8">
        <f>_xlfn.XLOOKUP(D2173,Data!$K$2:$K$9,Data!$L$2:$L$9,0,0,1)</f>
        <v>2.5</v>
      </c>
      <c r="F2173" s="9" t="s">
        <v>14</v>
      </c>
      <c r="G2173" s="11">
        <f>E2173/_xlfn.XLOOKUP(A2173,Data!$A$1:$A$36,Data!$B$1:$B$36,0,0,1)</f>
        <v>6.7567567567567571E-2</v>
      </c>
      <c r="H2173" s="9" t="str">
        <f>VLOOKUP(F2173,[1]Data!F:G,2,FALSE)</f>
        <v>North America</v>
      </c>
    </row>
    <row r="2174" spans="1:8" x14ac:dyDescent="0.2">
      <c r="A2174" s="9" t="s">
        <v>426</v>
      </c>
      <c r="B2174" s="9" t="s">
        <v>444</v>
      </c>
      <c r="C2174" s="8" t="s">
        <v>51</v>
      </c>
      <c r="D2174" s="8">
        <v>5</v>
      </c>
      <c r="E2174" s="8">
        <f>_xlfn.XLOOKUP(D2174,Data!$K$2:$K$9,Data!$L$2:$L$9,0,0,1)</f>
        <v>2</v>
      </c>
      <c r="F2174" s="9" t="s">
        <v>32</v>
      </c>
      <c r="G2174" s="11">
        <f>E2174/_xlfn.XLOOKUP(A2174,Data!$A$1:$A$36,Data!$B$1:$B$36,0,0,1)</f>
        <v>5.4054054054054057E-2</v>
      </c>
      <c r="H2174" s="9" t="str">
        <f>VLOOKUP(F2174,[1]Data!F:G,2,FALSE)</f>
        <v>Asia</v>
      </c>
    </row>
    <row r="2175" spans="1:8" x14ac:dyDescent="0.2">
      <c r="A2175" s="9" t="s">
        <v>426</v>
      </c>
      <c r="B2175" s="9" t="s">
        <v>444</v>
      </c>
      <c r="C2175" s="8" t="s">
        <v>51</v>
      </c>
      <c r="D2175" s="8">
        <v>6</v>
      </c>
      <c r="E2175" s="8">
        <f>_xlfn.XLOOKUP(D2175,Data!$K$2:$K$9,Data!$L$2:$L$9,0,0,1)</f>
        <v>1.5</v>
      </c>
      <c r="F2175" s="9" t="s">
        <v>25</v>
      </c>
      <c r="G2175" s="11">
        <f>E2175/_xlfn.XLOOKUP(A2175,Data!$A$1:$A$36,Data!$B$1:$B$36,0,0,1)</f>
        <v>4.0540540540540543E-2</v>
      </c>
      <c r="H2175" s="9" t="str">
        <f>VLOOKUP(F2175,[1]Data!F:G,2,FALSE)</f>
        <v>Europe</v>
      </c>
    </row>
    <row r="2176" spans="1:8" x14ac:dyDescent="0.2">
      <c r="A2176" s="9" t="s">
        <v>426</v>
      </c>
      <c r="B2176" s="9" t="s">
        <v>444</v>
      </c>
      <c r="C2176" s="8" t="s">
        <v>51</v>
      </c>
      <c r="D2176" s="8">
        <v>7</v>
      </c>
      <c r="E2176" s="8">
        <f>_xlfn.XLOOKUP(D2176,Data!$K$2:$K$9,Data!$L$2:$L$9,0,0,1)</f>
        <v>1</v>
      </c>
      <c r="F2176" s="9" t="s">
        <v>127</v>
      </c>
      <c r="G2176" s="11">
        <f>E2176/_xlfn.XLOOKUP(A2176,Data!$A$1:$A$36,Data!$B$1:$B$36,0,0,1)</f>
        <v>2.7027027027027029E-2</v>
      </c>
      <c r="H2176" s="9" t="str">
        <f>VLOOKUP(F2176,[1]Data!F:G,2,FALSE)</f>
        <v>Europe</v>
      </c>
    </row>
    <row r="2177" spans="1:8" x14ac:dyDescent="0.2">
      <c r="A2177" s="9" t="s">
        <v>426</v>
      </c>
      <c r="B2177" s="9" t="s">
        <v>444</v>
      </c>
      <c r="C2177" s="8" t="s">
        <v>51</v>
      </c>
      <c r="D2177" s="8">
        <v>8</v>
      </c>
      <c r="E2177" s="8">
        <f>_xlfn.XLOOKUP(D2177,Data!$K$2:$K$9,Data!$L$2:$L$9,0,0,1)</f>
        <v>0.5</v>
      </c>
      <c r="F2177" s="9" t="s">
        <v>38</v>
      </c>
      <c r="G2177" s="11">
        <f>E2177/_xlfn.XLOOKUP(A2177,Data!$A$1:$A$36,Data!$B$1:$B$36,0,0,1)</f>
        <v>1.3513513513513514E-2</v>
      </c>
      <c r="H2177" s="9" t="str">
        <f>VLOOKUP(F2177,[1]Data!F:G,2,FALSE)</f>
        <v>Europe</v>
      </c>
    </row>
    <row r="2178" spans="1:8" x14ac:dyDescent="0.2">
      <c r="A2178" s="9" t="s">
        <v>426</v>
      </c>
      <c r="B2178" s="9" t="s">
        <v>445</v>
      </c>
      <c r="C2178" s="8" t="s">
        <v>51</v>
      </c>
      <c r="D2178" s="8">
        <v>1</v>
      </c>
      <c r="E2178" s="8">
        <f>_xlfn.XLOOKUP(D2178,Data!$K$2:$K$9,Data!$L$2:$L$9,0,0,1)</f>
        <v>10</v>
      </c>
      <c r="F2178" s="9" t="s">
        <v>38</v>
      </c>
      <c r="G2178" s="11">
        <f>E2178/_xlfn.XLOOKUP(A2178,Data!$A$1:$A$36,Data!$B$1:$B$36,0,0,1)</f>
        <v>0.27027027027027029</v>
      </c>
      <c r="H2178" s="9" t="str">
        <f>VLOOKUP(F2178,[1]Data!F:G,2,FALSE)</f>
        <v>Europe</v>
      </c>
    </row>
    <row r="2179" spans="1:8" x14ac:dyDescent="0.2">
      <c r="A2179" s="9" t="s">
        <v>426</v>
      </c>
      <c r="B2179" s="9" t="s">
        <v>445</v>
      </c>
      <c r="C2179" s="8" t="s">
        <v>51</v>
      </c>
      <c r="D2179" s="8">
        <v>2</v>
      </c>
      <c r="E2179" s="8">
        <f>_xlfn.XLOOKUP(D2179,Data!$K$2:$K$9,Data!$L$2:$L$9,0,0,1)</f>
        <v>7</v>
      </c>
      <c r="F2179" s="9" t="s">
        <v>10</v>
      </c>
      <c r="G2179" s="11">
        <f>E2179/_xlfn.XLOOKUP(A2179,Data!$A$1:$A$36,Data!$B$1:$B$36,0,0,1)</f>
        <v>0.1891891891891892</v>
      </c>
      <c r="H2179" s="9" t="str">
        <f>VLOOKUP(F2179,[1]Data!F:G,2,FALSE)</f>
        <v>Oceania</v>
      </c>
    </row>
    <row r="2180" spans="1:8" x14ac:dyDescent="0.2">
      <c r="A2180" s="9" t="s">
        <v>426</v>
      </c>
      <c r="B2180" s="9" t="s">
        <v>445</v>
      </c>
      <c r="C2180" s="8" t="s">
        <v>51</v>
      </c>
      <c r="D2180" s="8">
        <v>3</v>
      </c>
      <c r="E2180" s="8">
        <f>_xlfn.XLOOKUP(D2180,Data!$K$2:$K$9,Data!$L$2:$L$9,0,0,1)</f>
        <v>5</v>
      </c>
      <c r="F2180" s="9" t="s">
        <v>31</v>
      </c>
      <c r="G2180" s="11">
        <f>E2180/_xlfn.XLOOKUP(A2180,Data!$A$1:$A$36,Data!$B$1:$B$36,0,0,1)</f>
        <v>0.13513513513513514</v>
      </c>
      <c r="H2180" s="9" t="str">
        <f>VLOOKUP(F2180,[1]Data!F:G,2,FALSE)</f>
        <v>Europe</v>
      </c>
    </row>
    <row r="2181" spans="1:8" x14ac:dyDescent="0.2">
      <c r="A2181" s="9" t="s">
        <v>426</v>
      </c>
      <c r="B2181" s="9" t="s">
        <v>445</v>
      </c>
      <c r="C2181" s="8" t="s">
        <v>51</v>
      </c>
      <c r="D2181" s="8">
        <v>4</v>
      </c>
      <c r="E2181" s="8">
        <f>_xlfn.XLOOKUP(D2181,Data!$K$2:$K$9,Data!$L$2:$L$9,0,0,1)</f>
        <v>2.5</v>
      </c>
      <c r="F2181" s="9" t="s">
        <v>13</v>
      </c>
      <c r="G2181" s="11">
        <f>E2181/_xlfn.XLOOKUP(A2181,Data!$A$1:$A$36,Data!$B$1:$B$36,0,0,1)</f>
        <v>6.7567567567567571E-2</v>
      </c>
      <c r="H2181" s="9" t="str">
        <f>VLOOKUP(F2181,[1]Data!F:G,2,FALSE)</f>
        <v>South America</v>
      </c>
    </row>
    <row r="2182" spans="1:8" x14ac:dyDescent="0.2">
      <c r="A2182" s="9" t="s">
        <v>426</v>
      </c>
      <c r="B2182" s="9" t="s">
        <v>445</v>
      </c>
      <c r="C2182" s="8" t="s">
        <v>51</v>
      </c>
      <c r="D2182" s="8">
        <v>5</v>
      </c>
      <c r="E2182" s="8">
        <f>_xlfn.XLOOKUP(D2182,Data!$K$2:$K$9,Data!$L$2:$L$9,0,0,1)</f>
        <v>2</v>
      </c>
      <c r="F2182" s="9" t="s">
        <v>143</v>
      </c>
      <c r="G2182" s="11">
        <f>E2182/_xlfn.XLOOKUP(A2182,Data!$A$1:$A$36,Data!$B$1:$B$36,0,0,1)</f>
        <v>5.4054054054054057E-2</v>
      </c>
      <c r="H2182" s="9" t="str">
        <f>VLOOKUP(F2182,[1]Data!F:G,2,FALSE)</f>
        <v>Europe</v>
      </c>
    </row>
    <row r="2183" spans="1:8" x14ac:dyDescent="0.2">
      <c r="A2183" s="9" t="s">
        <v>426</v>
      </c>
      <c r="B2183" s="9" t="s">
        <v>445</v>
      </c>
      <c r="C2183" s="8" t="s">
        <v>51</v>
      </c>
      <c r="D2183" s="8">
        <v>6</v>
      </c>
      <c r="E2183" s="8">
        <f>_xlfn.XLOOKUP(D2183,Data!$K$2:$K$9,Data!$L$2:$L$9,0,0,1)</f>
        <v>1.5</v>
      </c>
      <c r="F2183" s="9" t="s">
        <v>31</v>
      </c>
      <c r="G2183" s="11">
        <f>E2183/_xlfn.XLOOKUP(A2183,Data!$A$1:$A$36,Data!$B$1:$B$36,0,0,1)</f>
        <v>4.0540540540540543E-2</v>
      </c>
      <c r="H2183" s="9" t="str">
        <f>VLOOKUP(F2183,[1]Data!F:G,2,FALSE)</f>
        <v>Europe</v>
      </c>
    </row>
    <row r="2184" spans="1:8" x14ac:dyDescent="0.2">
      <c r="A2184" s="9" t="s">
        <v>426</v>
      </c>
      <c r="B2184" s="9" t="s">
        <v>445</v>
      </c>
      <c r="C2184" s="8" t="s">
        <v>51</v>
      </c>
      <c r="D2184" s="8">
        <v>7</v>
      </c>
      <c r="E2184" s="8">
        <f>_xlfn.XLOOKUP(D2184,Data!$K$2:$K$9,Data!$L$2:$L$9,0,0,1)</f>
        <v>1</v>
      </c>
      <c r="F2184" s="9" t="s">
        <v>25</v>
      </c>
      <c r="G2184" s="11">
        <f>E2184/_xlfn.XLOOKUP(A2184,Data!$A$1:$A$36,Data!$B$1:$B$36,0,0,1)</f>
        <v>2.7027027027027029E-2</v>
      </c>
      <c r="H2184" s="9" t="str">
        <f>VLOOKUP(F2184,[1]Data!F:G,2,FALSE)</f>
        <v>Europe</v>
      </c>
    </row>
    <row r="2185" spans="1:8" x14ac:dyDescent="0.2">
      <c r="A2185" s="9" t="s">
        <v>426</v>
      </c>
      <c r="B2185" s="9" t="s">
        <v>445</v>
      </c>
      <c r="C2185" s="8" t="s">
        <v>51</v>
      </c>
      <c r="D2185" s="8">
        <v>8</v>
      </c>
      <c r="E2185" s="8">
        <f>_xlfn.XLOOKUP(D2185,Data!$K$2:$K$9,Data!$L$2:$L$9,0,0,1)</f>
        <v>0.5</v>
      </c>
      <c r="F2185" s="9" t="s">
        <v>25</v>
      </c>
      <c r="G2185" s="11">
        <f>E2185/_xlfn.XLOOKUP(A2185,Data!$A$1:$A$36,Data!$B$1:$B$36,0,0,1)</f>
        <v>1.3513513513513514E-2</v>
      </c>
      <c r="H2185" s="9" t="str">
        <f>VLOOKUP(F2185,[1]Data!F:G,2,FALSE)</f>
        <v>Europe</v>
      </c>
    </row>
    <row r="2186" spans="1:8" x14ac:dyDescent="0.2">
      <c r="A2186" s="9" t="s">
        <v>426</v>
      </c>
      <c r="B2186" s="9" t="s">
        <v>444</v>
      </c>
      <c r="C2186" s="8" t="s">
        <v>67</v>
      </c>
      <c r="D2186" s="8">
        <v>1</v>
      </c>
      <c r="E2186" s="8">
        <f>_xlfn.XLOOKUP(D2186,Data!$K$2:$K$9,Data!$L$2:$L$9,0,0,1)</f>
        <v>10</v>
      </c>
      <c r="F2186" s="9" t="s">
        <v>45</v>
      </c>
      <c r="G2186" s="11">
        <f>E2186/_xlfn.XLOOKUP(A2186,Data!$A$1:$A$36,Data!$B$1:$B$36,0,0,1)</f>
        <v>0.27027027027027029</v>
      </c>
      <c r="H2186" s="9" t="str">
        <f>VLOOKUP(F2186,[1]Data!F:G,2,FALSE)</f>
        <v>North America</v>
      </c>
    </row>
    <row r="2187" spans="1:8" x14ac:dyDescent="0.2">
      <c r="A2187" s="9" t="s">
        <v>426</v>
      </c>
      <c r="B2187" s="9" t="s">
        <v>444</v>
      </c>
      <c r="C2187" s="8" t="s">
        <v>67</v>
      </c>
      <c r="D2187" s="8">
        <v>2</v>
      </c>
      <c r="E2187" s="8">
        <f>_xlfn.XLOOKUP(D2187,Data!$K$2:$K$9,Data!$L$2:$L$9,0,0,1)</f>
        <v>7</v>
      </c>
      <c r="F2187" s="9" t="s">
        <v>17</v>
      </c>
      <c r="G2187" s="11">
        <f>E2187/_xlfn.XLOOKUP(A2187,Data!$A$1:$A$36,Data!$B$1:$B$36,0,0,1)</f>
        <v>0.1891891891891892</v>
      </c>
      <c r="H2187" s="9" t="str">
        <f>VLOOKUP(F2187,[1]Data!F:G,2,FALSE)</f>
        <v>Asia</v>
      </c>
    </row>
    <row r="2188" spans="1:8" x14ac:dyDescent="0.2">
      <c r="A2188" s="9" t="s">
        <v>426</v>
      </c>
      <c r="B2188" s="9" t="s">
        <v>444</v>
      </c>
      <c r="C2188" s="8" t="s">
        <v>67</v>
      </c>
      <c r="D2188" s="8">
        <v>3</v>
      </c>
      <c r="E2188" s="8">
        <f>_xlfn.XLOOKUP(D2188,Data!$K$2:$K$9,Data!$L$2:$L$9,0,0,1)</f>
        <v>5</v>
      </c>
      <c r="F2188" s="9" t="s">
        <v>10</v>
      </c>
      <c r="G2188" s="11">
        <f>E2188/_xlfn.XLOOKUP(A2188,Data!$A$1:$A$36,Data!$B$1:$B$36,0,0,1)</f>
        <v>0.13513513513513514</v>
      </c>
      <c r="H2188" s="9" t="str">
        <f>VLOOKUP(F2188,[1]Data!F:G,2,FALSE)</f>
        <v>Oceania</v>
      </c>
    </row>
    <row r="2189" spans="1:8" x14ac:dyDescent="0.2">
      <c r="A2189" s="9" t="s">
        <v>426</v>
      </c>
      <c r="B2189" s="9" t="s">
        <v>444</v>
      </c>
      <c r="C2189" s="8" t="s">
        <v>67</v>
      </c>
      <c r="D2189" s="8">
        <v>4</v>
      </c>
      <c r="E2189" s="8">
        <f>_xlfn.XLOOKUP(D2189,Data!$K$2:$K$9,Data!$L$2:$L$9,0,0,1)</f>
        <v>2.5</v>
      </c>
      <c r="F2189" s="9" t="s">
        <v>25</v>
      </c>
      <c r="G2189" s="11">
        <f>E2189/_xlfn.XLOOKUP(A2189,Data!$A$1:$A$36,Data!$B$1:$B$36,0,0,1)</f>
        <v>6.7567567567567571E-2</v>
      </c>
      <c r="H2189" s="9" t="str">
        <f>VLOOKUP(F2189,[1]Data!F:G,2,FALSE)</f>
        <v>Europe</v>
      </c>
    </row>
    <row r="2190" spans="1:8" x14ac:dyDescent="0.2">
      <c r="A2190" s="9" t="s">
        <v>426</v>
      </c>
      <c r="B2190" s="9" t="s">
        <v>444</v>
      </c>
      <c r="C2190" s="8" t="s">
        <v>67</v>
      </c>
      <c r="D2190" s="8">
        <v>5</v>
      </c>
      <c r="E2190" s="8">
        <f>_xlfn.XLOOKUP(D2190,Data!$K$2:$K$9,Data!$L$2:$L$9,0,0,1)</f>
        <v>2</v>
      </c>
      <c r="F2190" s="9" t="s">
        <v>14</v>
      </c>
      <c r="G2190" s="11">
        <f>E2190/_xlfn.XLOOKUP(A2190,Data!$A$1:$A$36,Data!$B$1:$B$36,0,0,1)</f>
        <v>5.4054054054054057E-2</v>
      </c>
      <c r="H2190" s="9" t="str">
        <f>VLOOKUP(F2190,[1]Data!F:G,2,FALSE)</f>
        <v>North America</v>
      </c>
    </row>
    <row r="2191" spans="1:8" x14ac:dyDescent="0.2">
      <c r="A2191" s="9" t="s">
        <v>426</v>
      </c>
      <c r="B2191" s="9" t="s">
        <v>444</v>
      </c>
      <c r="C2191" s="8" t="s">
        <v>67</v>
      </c>
      <c r="D2191" s="8">
        <v>6</v>
      </c>
      <c r="E2191" s="8">
        <f>_xlfn.XLOOKUP(D2191,Data!$K$2:$K$9,Data!$L$2:$L$9,0,0,1)</f>
        <v>1.5</v>
      </c>
      <c r="F2191" s="9" t="s">
        <v>38</v>
      </c>
      <c r="G2191" s="11">
        <f>E2191/_xlfn.XLOOKUP(A2191,Data!$A$1:$A$36,Data!$B$1:$B$36,0,0,1)</f>
        <v>4.0540540540540543E-2</v>
      </c>
      <c r="H2191" s="9" t="str">
        <f>VLOOKUP(F2191,[1]Data!F:G,2,FALSE)</f>
        <v>Europe</v>
      </c>
    </row>
    <row r="2192" spans="1:8" x14ac:dyDescent="0.2">
      <c r="A2192" s="9" t="s">
        <v>426</v>
      </c>
      <c r="B2192" s="9" t="s">
        <v>444</v>
      </c>
      <c r="C2192" s="8" t="s">
        <v>67</v>
      </c>
      <c r="D2192" s="8">
        <v>7</v>
      </c>
      <c r="E2192" s="8">
        <f>_xlfn.XLOOKUP(D2192,Data!$K$2:$K$9,Data!$L$2:$L$9,0,0,1)</f>
        <v>1</v>
      </c>
      <c r="F2192" s="9" t="s">
        <v>27</v>
      </c>
      <c r="G2192" s="11">
        <f>E2192/_xlfn.XLOOKUP(A2192,Data!$A$1:$A$36,Data!$B$1:$B$36,0,0,1)</f>
        <v>2.7027027027027029E-2</v>
      </c>
      <c r="H2192" s="9" t="str">
        <f>VLOOKUP(F2192,[1]Data!F:G,2,FALSE)</f>
        <v>Europe</v>
      </c>
    </row>
    <row r="2193" spans="1:8" x14ac:dyDescent="0.2">
      <c r="A2193" s="9" t="s">
        <v>426</v>
      </c>
      <c r="B2193" s="9" t="s">
        <v>444</v>
      </c>
      <c r="C2193" s="8" t="s">
        <v>67</v>
      </c>
      <c r="D2193" s="8">
        <v>8</v>
      </c>
      <c r="E2193" s="8">
        <f>_xlfn.XLOOKUP(D2193,Data!$K$2:$K$9,Data!$L$2:$L$9,0,0,1)</f>
        <v>0.5</v>
      </c>
      <c r="F2193" s="9" t="s">
        <v>32</v>
      </c>
      <c r="G2193" s="11">
        <f>E2193/_xlfn.XLOOKUP(A2193,Data!$A$1:$A$36,Data!$B$1:$B$36,0,0,1)</f>
        <v>1.3513513513513514E-2</v>
      </c>
      <c r="H2193" s="9" t="str">
        <f>VLOOKUP(F2193,[1]Data!F:G,2,FALSE)</f>
        <v>Asia</v>
      </c>
    </row>
    <row r="2194" spans="1:8" x14ac:dyDescent="0.2">
      <c r="A2194" s="9" t="s">
        <v>446</v>
      </c>
      <c r="B2194" s="9" t="s">
        <v>454</v>
      </c>
      <c r="C2194" s="8" t="s">
        <v>8</v>
      </c>
      <c r="D2194" s="8">
        <v>1</v>
      </c>
      <c r="E2194" s="8">
        <f>_xlfn.XLOOKUP(D2194,Data!$K$2:$K$9,Data!$L$2:$L$9,0,0,1)</f>
        <v>10</v>
      </c>
      <c r="F2194" s="9" t="s">
        <v>17</v>
      </c>
      <c r="G2194" s="11">
        <f>E2194/_xlfn.XLOOKUP(A2194,Data!$A$1:$A$36,Data!$B$1:$B$36,0,0,1)</f>
        <v>2</v>
      </c>
      <c r="H2194" s="9" t="str">
        <f>VLOOKUP(F2194,[1]Data!F:G,2,FALSE)</f>
        <v>Asia</v>
      </c>
    </row>
    <row r="2195" spans="1:8" x14ac:dyDescent="0.2">
      <c r="A2195" s="9" t="s">
        <v>446</v>
      </c>
      <c r="B2195" s="9" t="s">
        <v>454</v>
      </c>
      <c r="C2195" s="8" t="s">
        <v>8</v>
      </c>
      <c r="D2195" s="8">
        <v>2</v>
      </c>
      <c r="E2195" s="8">
        <f>_xlfn.XLOOKUP(D2195,Data!$K$2:$K$9,Data!$L$2:$L$9,0,0,1)</f>
        <v>7</v>
      </c>
      <c r="F2195" s="9" t="s">
        <v>127</v>
      </c>
      <c r="G2195" s="11">
        <f>E2195/_xlfn.XLOOKUP(A2195,Data!$A$1:$A$36,Data!$B$1:$B$36,0,0,1)</f>
        <v>1.4</v>
      </c>
      <c r="H2195" s="9" t="str">
        <f>VLOOKUP(F2195,[1]Data!F:G,2,FALSE)</f>
        <v>Europe</v>
      </c>
    </row>
    <row r="2196" spans="1:8" x14ac:dyDescent="0.2">
      <c r="A2196" s="9" t="s">
        <v>446</v>
      </c>
      <c r="B2196" s="9" t="s">
        <v>454</v>
      </c>
      <c r="C2196" s="8" t="s">
        <v>8</v>
      </c>
      <c r="D2196" s="8">
        <v>3</v>
      </c>
      <c r="E2196" s="8">
        <f>_xlfn.XLOOKUP(D2196,Data!$K$2:$K$9,Data!$L$2:$L$9,0,0,1)</f>
        <v>5</v>
      </c>
      <c r="F2196" s="9" t="s">
        <v>25</v>
      </c>
      <c r="G2196" s="11">
        <f>E2196/_xlfn.XLOOKUP(A2196,Data!$A$1:$A$36,Data!$B$1:$B$36,0,0,1)</f>
        <v>1</v>
      </c>
      <c r="H2196" s="9" t="str">
        <f>VLOOKUP(F2196,[1]Data!F:G,2,FALSE)</f>
        <v>Europe</v>
      </c>
    </row>
    <row r="2197" spans="1:8" x14ac:dyDescent="0.2">
      <c r="A2197" s="9" t="s">
        <v>446</v>
      </c>
      <c r="B2197" s="9" t="s">
        <v>454</v>
      </c>
      <c r="C2197" s="8" t="s">
        <v>8</v>
      </c>
      <c r="D2197" s="8">
        <v>4</v>
      </c>
      <c r="E2197" s="8">
        <f>_xlfn.XLOOKUP(D2197,Data!$K$2:$K$9,Data!$L$2:$L$9,0,0,1)</f>
        <v>2.5</v>
      </c>
      <c r="F2197" s="9" t="s">
        <v>13</v>
      </c>
      <c r="G2197" s="11">
        <f>E2197/_xlfn.XLOOKUP(A2197,Data!$A$1:$A$36,Data!$B$1:$B$36,0,0,1)</f>
        <v>0.5</v>
      </c>
      <c r="H2197" s="9" t="str">
        <f>VLOOKUP(F2197,[1]Data!F:G,2,FALSE)</f>
        <v>South America</v>
      </c>
    </row>
    <row r="2198" spans="1:8" x14ac:dyDescent="0.2">
      <c r="A2198" s="9" t="s">
        <v>446</v>
      </c>
      <c r="B2198" s="9" t="s">
        <v>454</v>
      </c>
      <c r="C2198" s="8" t="s">
        <v>8</v>
      </c>
      <c r="D2198" s="8">
        <v>5</v>
      </c>
      <c r="E2198" s="8">
        <f>_xlfn.XLOOKUP(D2198,Data!$K$2:$K$9,Data!$L$2:$L$9,0,0,1)</f>
        <v>2</v>
      </c>
      <c r="F2198" s="9" t="s">
        <v>18</v>
      </c>
      <c r="G2198" s="11">
        <f>E2198/_xlfn.XLOOKUP(A2198,Data!$A$1:$A$36,Data!$B$1:$B$36,0,0,1)</f>
        <v>0.4</v>
      </c>
      <c r="H2198" s="9" t="str">
        <f>VLOOKUP(F2198,[1]Data!F:G,2,FALSE)</f>
        <v>Asia</v>
      </c>
    </row>
    <row r="2199" spans="1:8" x14ac:dyDescent="0.2">
      <c r="A2199" s="9" t="s">
        <v>446</v>
      </c>
      <c r="B2199" s="9" t="s">
        <v>454</v>
      </c>
      <c r="C2199" s="8" t="s">
        <v>8</v>
      </c>
      <c r="D2199" s="8">
        <v>6</v>
      </c>
      <c r="E2199" s="8">
        <f>_xlfn.XLOOKUP(D2199,Data!$K$2:$K$9,Data!$L$2:$L$9,0,0,1)</f>
        <v>1.5</v>
      </c>
      <c r="F2199" s="9" t="s">
        <v>32</v>
      </c>
      <c r="G2199" s="11">
        <f>E2199/_xlfn.XLOOKUP(A2199,Data!$A$1:$A$36,Data!$B$1:$B$36,0,0,1)</f>
        <v>0.3</v>
      </c>
      <c r="H2199" s="9" t="str">
        <f>VLOOKUP(F2199,[1]Data!F:G,2,FALSE)</f>
        <v>Asia</v>
      </c>
    </row>
    <row r="2200" spans="1:8" x14ac:dyDescent="0.2">
      <c r="A2200" s="9" t="s">
        <v>446</v>
      </c>
      <c r="B2200" s="9" t="s">
        <v>454</v>
      </c>
      <c r="C2200" s="8" t="s">
        <v>8</v>
      </c>
      <c r="D2200" s="8">
        <v>7</v>
      </c>
      <c r="E2200" s="8">
        <f>_xlfn.XLOOKUP(D2200,Data!$K$2:$K$9,Data!$L$2:$L$9,0,0,1)</f>
        <v>1</v>
      </c>
      <c r="F2200" s="9" t="s">
        <v>41</v>
      </c>
      <c r="G2200" s="11">
        <f>E2200/_xlfn.XLOOKUP(A2200,Data!$A$1:$A$36,Data!$B$1:$B$36,0,0,1)</f>
        <v>0.2</v>
      </c>
      <c r="H2200" s="9" t="str">
        <f>VLOOKUP(F2200,[1]Data!F:G,2,FALSE)</f>
        <v>Asia</v>
      </c>
    </row>
    <row r="2201" spans="1:8" x14ac:dyDescent="0.2">
      <c r="A2201" s="9" t="s">
        <v>446</v>
      </c>
      <c r="B2201" s="9" t="s">
        <v>454</v>
      </c>
      <c r="C2201" s="8" t="s">
        <v>8</v>
      </c>
      <c r="D2201" s="8">
        <v>8</v>
      </c>
      <c r="E2201" s="8">
        <f>_xlfn.XLOOKUP(D2201,Data!$K$2:$K$9,Data!$L$2:$L$9,0,0,1)</f>
        <v>0.5</v>
      </c>
      <c r="F2201" s="9" t="s">
        <v>22</v>
      </c>
      <c r="G2201" s="11">
        <f>E2201/_xlfn.XLOOKUP(A2201,Data!$A$1:$A$36,Data!$B$1:$B$36,0,0,1)</f>
        <v>0.1</v>
      </c>
      <c r="H2201" s="9" t="str">
        <f>VLOOKUP(F2201,[1]Data!F:G,2,FALSE)</f>
        <v>Africa</v>
      </c>
    </row>
    <row r="2202" spans="1:8" x14ac:dyDescent="0.2">
      <c r="A2202" s="9" t="s">
        <v>446</v>
      </c>
      <c r="B2202" s="9" t="s">
        <v>72</v>
      </c>
      <c r="C2202" s="8" t="s">
        <v>8</v>
      </c>
      <c r="D2202" s="8">
        <v>1</v>
      </c>
      <c r="E2202" s="8">
        <f>_xlfn.XLOOKUP(D2202,Data!$K$2:$K$9,Data!$L$2:$L$9,0,0,1)</f>
        <v>10</v>
      </c>
      <c r="F2202" s="9" t="s">
        <v>17</v>
      </c>
      <c r="G2202" s="11">
        <f>E2202/_xlfn.XLOOKUP(A2202,Data!$A$1:$A$36,Data!$B$1:$B$36,0,0,1)</f>
        <v>2</v>
      </c>
      <c r="H2202" s="9" t="str">
        <f>VLOOKUP(F2202,[1]Data!F:G,2,FALSE)</f>
        <v>Asia</v>
      </c>
    </row>
    <row r="2203" spans="1:8" x14ac:dyDescent="0.2">
      <c r="A2203" s="9" t="s">
        <v>446</v>
      </c>
      <c r="B2203" s="9" t="s">
        <v>72</v>
      </c>
      <c r="C2203" s="8" t="s">
        <v>8</v>
      </c>
      <c r="D2203" s="8">
        <v>2</v>
      </c>
      <c r="E2203" s="8">
        <f>_xlfn.XLOOKUP(D2203,Data!$K$2:$K$9,Data!$L$2:$L$9,0,0,1)</f>
        <v>7</v>
      </c>
      <c r="F2203" s="9" t="s">
        <v>127</v>
      </c>
      <c r="G2203" s="11">
        <f>E2203/_xlfn.XLOOKUP(A2203,Data!$A$1:$A$36,Data!$B$1:$B$36,0,0,1)</f>
        <v>1.4</v>
      </c>
      <c r="H2203" s="9" t="str">
        <f>VLOOKUP(F2203,[1]Data!F:G,2,FALSE)</f>
        <v>Europe</v>
      </c>
    </row>
    <row r="2204" spans="1:8" x14ac:dyDescent="0.2">
      <c r="A2204" s="9" t="s">
        <v>446</v>
      </c>
      <c r="B2204" s="9" t="s">
        <v>72</v>
      </c>
      <c r="C2204" s="8" t="s">
        <v>8</v>
      </c>
      <c r="D2204" s="8">
        <v>3</v>
      </c>
      <c r="E2204" s="8">
        <f>_xlfn.XLOOKUP(D2204,Data!$K$2:$K$9,Data!$L$2:$L$9,0,0,1)</f>
        <v>5</v>
      </c>
      <c r="F2204" s="9" t="s">
        <v>25</v>
      </c>
      <c r="G2204" s="11">
        <f>E2204/_xlfn.XLOOKUP(A2204,Data!$A$1:$A$36,Data!$B$1:$B$36,0,0,1)</f>
        <v>1</v>
      </c>
      <c r="H2204" s="9" t="str">
        <f>VLOOKUP(F2204,[1]Data!F:G,2,FALSE)</f>
        <v>Europe</v>
      </c>
    </row>
    <row r="2205" spans="1:8" x14ac:dyDescent="0.2">
      <c r="A2205" s="9" t="s">
        <v>446</v>
      </c>
      <c r="B2205" s="9" t="s">
        <v>72</v>
      </c>
      <c r="C2205" s="8" t="s">
        <v>8</v>
      </c>
      <c r="D2205" s="8">
        <v>4</v>
      </c>
      <c r="E2205" s="8">
        <f>_xlfn.XLOOKUP(D2205,Data!$K$2:$K$9,Data!$L$2:$L$9,0,0,1)</f>
        <v>2.5</v>
      </c>
      <c r="F2205" s="9" t="s">
        <v>32</v>
      </c>
      <c r="G2205" s="11">
        <f>E2205/_xlfn.XLOOKUP(A2205,Data!$A$1:$A$36,Data!$B$1:$B$36,0,0,1)</f>
        <v>0.5</v>
      </c>
      <c r="H2205" s="9" t="str">
        <f>VLOOKUP(F2205,[1]Data!F:G,2,FALSE)</f>
        <v>Asia</v>
      </c>
    </row>
    <row r="2206" spans="1:8" x14ac:dyDescent="0.2">
      <c r="A2206" s="9" t="s">
        <v>446</v>
      </c>
      <c r="B2206" s="9" t="s">
        <v>72</v>
      </c>
      <c r="C2206" s="8" t="s">
        <v>8</v>
      </c>
      <c r="D2206" s="8">
        <v>5</v>
      </c>
      <c r="E2206" s="8">
        <f>_xlfn.XLOOKUP(D2206,Data!$K$2:$K$9,Data!$L$2:$L$9,0,0,1)</f>
        <v>2</v>
      </c>
      <c r="F2206" s="9" t="s">
        <v>26</v>
      </c>
      <c r="G2206" s="11">
        <f>E2206/_xlfn.XLOOKUP(A2206,Data!$A$1:$A$36,Data!$B$1:$B$36,0,0,1)</f>
        <v>0.4</v>
      </c>
      <c r="H2206" s="9" t="str">
        <f>VLOOKUP(F2206,[1]Data!F:G,2,FALSE)</f>
        <v>Europe</v>
      </c>
    </row>
    <row r="2207" spans="1:8" x14ac:dyDescent="0.2">
      <c r="A2207" s="9" t="s">
        <v>446</v>
      </c>
      <c r="B2207" s="9" t="s">
        <v>72</v>
      </c>
      <c r="C2207" s="8" t="s">
        <v>8</v>
      </c>
      <c r="D2207" s="8">
        <v>6</v>
      </c>
      <c r="E2207" s="8">
        <f>_xlfn.XLOOKUP(D2207,Data!$K$2:$K$9,Data!$L$2:$L$9,0,0,1)</f>
        <v>1.5</v>
      </c>
      <c r="F2207" s="9" t="s">
        <v>41</v>
      </c>
      <c r="G2207" s="11">
        <f>E2207/_xlfn.XLOOKUP(A2207,Data!$A$1:$A$36,Data!$B$1:$B$36,0,0,1)</f>
        <v>0.3</v>
      </c>
      <c r="H2207" s="9" t="str">
        <f>VLOOKUP(F2207,[1]Data!F:G,2,FALSE)</f>
        <v>Asia</v>
      </c>
    </row>
    <row r="2208" spans="1:8" x14ac:dyDescent="0.2">
      <c r="A2208" s="9" t="s">
        <v>446</v>
      </c>
      <c r="B2208" s="9" t="s">
        <v>72</v>
      </c>
      <c r="C2208" s="8" t="s">
        <v>8</v>
      </c>
      <c r="D2208" s="8">
        <v>7</v>
      </c>
      <c r="E2208" s="8">
        <f>_xlfn.XLOOKUP(D2208,Data!$K$2:$K$9,Data!$L$2:$L$9,0,0,1)</f>
        <v>1</v>
      </c>
      <c r="F2208" s="9" t="s">
        <v>18</v>
      </c>
      <c r="G2208" s="11">
        <f>E2208/_xlfn.XLOOKUP(A2208,Data!$A$1:$A$36,Data!$B$1:$B$36,0,0,1)</f>
        <v>0.2</v>
      </c>
      <c r="H2208" s="9" t="str">
        <f>VLOOKUP(F2208,[1]Data!F:G,2,FALSE)</f>
        <v>Asia</v>
      </c>
    </row>
    <row r="2209" spans="1:8" x14ac:dyDescent="0.2">
      <c r="A2209" s="9" t="s">
        <v>446</v>
      </c>
      <c r="B2209" s="9" t="s">
        <v>72</v>
      </c>
      <c r="C2209" s="8" t="s">
        <v>8</v>
      </c>
      <c r="D2209" s="8">
        <v>8</v>
      </c>
      <c r="E2209" s="8">
        <f>_xlfn.XLOOKUP(D2209,Data!$K$2:$K$9,Data!$L$2:$L$9,0,0,1)</f>
        <v>0.5</v>
      </c>
      <c r="F2209" s="9" t="s">
        <v>13</v>
      </c>
      <c r="G2209" s="11">
        <f>E2209/_xlfn.XLOOKUP(A2209,Data!$A$1:$A$36,Data!$B$1:$B$36,0,0,1)</f>
        <v>0.1</v>
      </c>
      <c r="H2209" s="9" t="str">
        <f>VLOOKUP(F2209,[1]Data!F:G,2,FALSE)</f>
        <v>South America</v>
      </c>
    </row>
    <row r="2210" spans="1:8" x14ac:dyDescent="0.2">
      <c r="A2210" s="9" t="s">
        <v>446</v>
      </c>
      <c r="B2210" s="9" t="s">
        <v>454</v>
      </c>
      <c r="C2210" s="8" t="s">
        <v>51</v>
      </c>
      <c r="D2210" s="8">
        <v>1</v>
      </c>
      <c r="E2210" s="8">
        <f>_xlfn.XLOOKUP(D2210,Data!$K$2:$K$9,Data!$L$2:$L$9,0,0,1)</f>
        <v>10</v>
      </c>
      <c r="F2210" s="9" t="s">
        <v>17</v>
      </c>
      <c r="G2210" s="11">
        <f>E2210/_xlfn.XLOOKUP(A2210,Data!$A$1:$A$36,Data!$B$1:$B$36,0,0,1)</f>
        <v>2</v>
      </c>
      <c r="H2210" s="9" t="str">
        <f>VLOOKUP(F2210,[1]Data!F:G,2,FALSE)</f>
        <v>Asia</v>
      </c>
    </row>
    <row r="2211" spans="1:8" x14ac:dyDescent="0.2">
      <c r="A2211" s="9" t="s">
        <v>446</v>
      </c>
      <c r="B2211" s="9" t="s">
        <v>454</v>
      </c>
      <c r="C2211" s="8" t="s">
        <v>51</v>
      </c>
      <c r="D2211" s="8">
        <v>2</v>
      </c>
      <c r="E2211" s="8">
        <f>_xlfn.XLOOKUP(D2211,Data!$K$2:$K$9,Data!$L$2:$L$9,0,0,1)</f>
        <v>7</v>
      </c>
      <c r="F2211" s="9" t="s">
        <v>17</v>
      </c>
      <c r="G2211" s="11">
        <f>E2211/_xlfn.XLOOKUP(A2211,Data!$A$1:$A$36,Data!$B$1:$B$36,0,0,1)</f>
        <v>1.4</v>
      </c>
      <c r="H2211" s="9" t="str">
        <f>VLOOKUP(F2211,[1]Data!F:G,2,FALSE)</f>
        <v>Asia</v>
      </c>
    </row>
    <row r="2212" spans="1:8" x14ac:dyDescent="0.2">
      <c r="A2212" s="9" t="s">
        <v>446</v>
      </c>
      <c r="B2212" s="9" t="s">
        <v>454</v>
      </c>
      <c r="C2212" s="8" t="s">
        <v>51</v>
      </c>
      <c r="D2212" s="8">
        <v>3</v>
      </c>
      <c r="E2212" s="8">
        <f>_xlfn.XLOOKUP(D2212,Data!$K$2:$K$9,Data!$L$2:$L$9,0,0,1)</f>
        <v>5</v>
      </c>
      <c r="F2212" s="9" t="s">
        <v>32</v>
      </c>
      <c r="G2212" s="11">
        <f>E2212/_xlfn.XLOOKUP(A2212,Data!$A$1:$A$36,Data!$B$1:$B$36,0,0,1)</f>
        <v>1</v>
      </c>
      <c r="H2212" s="9" t="str">
        <f>VLOOKUP(F2212,[1]Data!F:G,2,FALSE)</f>
        <v>Asia</v>
      </c>
    </row>
    <row r="2213" spans="1:8" x14ac:dyDescent="0.2">
      <c r="A2213" s="9" t="s">
        <v>446</v>
      </c>
      <c r="B2213" s="9" t="s">
        <v>454</v>
      </c>
      <c r="C2213" s="8" t="s">
        <v>51</v>
      </c>
      <c r="D2213" s="8">
        <v>4</v>
      </c>
      <c r="E2213" s="8">
        <f>_xlfn.XLOOKUP(D2213,Data!$K$2:$K$9,Data!$L$2:$L$9,0,0,1)</f>
        <v>2.5</v>
      </c>
      <c r="F2213" s="9" t="s">
        <v>41</v>
      </c>
      <c r="G2213" s="11">
        <f>E2213/_xlfn.XLOOKUP(A2213,Data!$A$1:$A$36,Data!$B$1:$B$36,0,0,1)</f>
        <v>0.5</v>
      </c>
      <c r="H2213" s="9" t="str">
        <f>VLOOKUP(F2213,[1]Data!F:G,2,FALSE)</f>
        <v>Asia</v>
      </c>
    </row>
    <row r="2214" spans="1:8" x14ac:dyDescent="0.2">
      <c r="A2214" s="9" t="s">
        <v>446</v>
      </c>
      <c r="B2214" s="9" t="s">
        <v>454</v>
      </c>
      <c r="C2214" s="8" t="s">
        <v>51</v>
      </c>
      <c r="D2214" s="8">
        <v>5</v>
      </c>
      <c r="E2214" s="8">
        <f>_xlfn.XLOOKUP(D2214,Data!$K$2:$K$9,Data!$L$2:$L$9,0,0,1)</f>
        <v>2</v>
      </c>
      <c r="F2214" s="9" t="s">
        <v>18</v>
      </c>
      <c r="G2214" s="11">
        <f>E2214/_xlfn.XLOOKUP(A2214,Data!$A$1:$A$36,Data!$B$1:$B$36,0,0,1)</f>
        <v>0.4</v>
      </c>
      <c r="H2214" s="9" t="str">
        <f>VLOOKUP(F2214,[1]Data!F:G,2,FALSE)</f>
        <v>Asia</v>
      </c>
    </row>
    <row r="2215" spans="1:8" x14ac:dyDescent="0.2">
      <c r="A2215" s="9" t="s">
        <v>446</v>
      </c>
      <c r="B2215" s="9" t="s">
        <v>454</v>
      </c>
      <c r="C2215" s="8" t="s">
        <v>51</v>
      </c>
      <c r="D2215" s="8">
        <v>6</v>
      </c>
      <c r="E2215" s="8">
        <f>_xlfn.XLOOKUP(D2215,Data!$K$2:$K$9,Data!$L$2:$L$9,0,0,1)</f>
        <v>1.5</v>
      </c>
      <c r="F2215" s="9" t="s">
        <v>32</v>
      </c>
      <c r="G2215" s="11">
        <f>E2215/_xlfn.XLOOKUP(A2215,Data!$A$1:$A$36,Data!$B$1:$B$36,0,0,1)</f>
        <v>0.3</v>
      </c>
      <c r="H2215" s="9" t="str">
        <f>VLOOKUP(F2215,[1]Data!F:G,2,FALSE)</f>
        <v>Asia</v>
      </c>
    </row>
    <row r="2216" spans="1:8" x14ac:dyDescent="0.2">
      <c r="A2216" s="9" t="s">
        <v>446</v>
      </c>
      <c r="B2216" s="9" t="s">
        <v>454</v>
      </c>
      <c r="C2216" s="8" t="s">
        <v>51</v>
      </c>
      <c r="D2216" s="8">
        <v>7</v>
      </c>
      <c r="E2216" s="8">
        <f>_xlfn.XLOOKUP(D2216,Data!$K$2:$K$9,Data!$L$2:$L$9,0,0,1)</f>
        <v>1</v>
      </c>
      <c r="F2216" s="9" t="s">
        <v>52</v>
      </c>
      <c r="G2216" s="11">
        <f>E2216/_xlfn.XLOOKUP(A2216,Data!$A$1:$A$36,Data!$B$1:$B$36,0,0,1)</f>
        <v>0.2</v>
      </c>
      <c r="H2216" s="9" t="str">
        <f>VLOOKUP(F2216,[1]Data!F:G,2,FALSE)</f>
        <v>Europe</v>
      </c>
    </row>
    <row r="2217" spans="1:8" x14ac:dyDescent="0.2">
      <c r="A2217" s="9" t="s">
        <v>446</v>
      </c>
      <c r="B2217" s="9" t="s">
        <v>454</v>
      </c>
      <c r="C2217" s="8" t="s">
        <v>51</v>
      </c>
      <c r="D2217" s="8">
        <v>8</v>
      </c>
      <c r="E2217" s="8">
        <f>_xlfn.XLOOKUP(D2217,Data!$K$2:$K$9,Data!$L$2:$L$9,0,0,1)</f>
        <v>0.5</v>
      </c>
      <c r="F2217" s="9" t="s">
        <v>190</v>
      </c>
      <c r="G2217" s="11">
        <f>E2217/_xlfn.XLOOKUP(A2217,Data!$A$1:$A$36,Data!$B$1:$B$36,0,0,1)</f>
        <v>0.1</v>
      </c>
      <c r="H2217" s="9" t="str">
        <f>VLOOKUP(F2217,[1]Data!F:G,2,FALSE)</f>
        <v>Asia</v>
      </c>
    </row>
    <row r="2218" spans="1:8" x14ac:dyDescent="0.2">
      <c r="A2218" s="9" t="s">
        <v>446</v>
      </c>
      <c r="B2218" s="9" t="s">
        <v>72</v>
      </c>
      <c r="C2218" s="8" t="s">
        <v>51</v>
      </c>
      <c r="D2218" s="8">
        <v>1</v>
      </c>
      <c r="E2218" s="8">
        <f>_xlfn.XLOOKUP(D2218,Data!$K$2:$K$9,Data!$L$2:$L$9,0,0,1)</f>
        <v>10</v>
      </c>
      <c r="F2218" s="9" t="s">
        <v>17</v>
      </c>
      <c r="G2218" s="11">
        <f>E2218/_xlfn.XLOOKUP(A2218,Data!$A$1:$A$36,Data!$B$1:$B$36,0,0,1)</f>
        <v>2</v>
      </c>
      <c r="H2218" s="9" t="str">
        <f>VLOOKUP(F2218,[1]Data!F:G,2,FALSE)</f>
        <v>Asia</v>
      </c>
    </row>
    <row r="2219" spans="1:8" x14ac:dyDescent="0.2">
      <c r="A2219" s="9" t="s">
        <v>446</v>
      </c>
      <c r="B2219" s="9" t="s">
        <v>72</v>
      </c>
      <c r="C2219" s="8" t="s">
        <v>51</v>
      </c>
      <c r="D2219" s="8">
        <v>2</v>
      </c>
      <c r="E2219" s="8">
        <f>_xlfn.XLOOKUP(D2219,Data!$K$2:$K$9,Data!$L$2:$L$9,0,0,1)</f>
        <v>7</v>
      </c>
      <c r="F2219" s="9" t="s">
        <v>32</v>
      </c>
      <c r="G2219" s="11">
        <f>E2219/_xlfn.XLOOKUP(A2219,Data!$A$1:$A$36,Data!$B$1:$B$36,0,0,1)</f>
        <v>1.4</v>
      </c>
      <c r="H2219" s="9" t="str">
        <f>VLOOKUP(F2219,[1]Data!F:G,2,FALSE)</f>
        <v>Asia</v>
      </c>
    </row>
    <row r="2220" spans="1:8" x14ac:dyDescent="0.2">
      <c r="A2220" s="9" t="s">
        <v>446</v>
      </c>
      <c r="B2220" s="9" t="s">
        <v>72</v>
      </c>
      <c r="C2220" s="8" t="s">
        <v>51</v>
      </c>
      <c r="D2220" s="8">
        <v>3</v>
      </c>
      <c r="E2220" s="8">
        <f>_xlfn.XLOOKUP(D2220,Data!$K$2:$K$9,Data!$L$2:$L$9,0,0,1)</f>
        <v>5</v>
      </c>
      <c r="F2220" s="9" t="s">
        <v>41</v>
      </c>
      <c r="G2220" s="11">
        <f>E2220/_xlfn.XLOOKUP(A2220,Data!$A$1:$A$36,Data!$B$1:$B$36,0,0,1)</f>
        <v>1</v>
      </c>
      <c r="H2220" s="9" t="str">
        <f>VLOOKUP(F2220,[1]Data!F:G,2,FALSE)</f>
        <v>Asia</v>
      </c>
    </row>
    <row r="2221" spans="1:8" x14ac:dyDescent="0.2">
      <c r="A2221" s="9" t="s">
        <v>446</v>
      </c>
      <c r="B2221" s="9" t="s">
        <v>72</v>
      </c>
      <c r="C2221" s="8" t="s">
        <v>51</v>
      </c>
      <c r="D2221" s="8">
        <v>4</v>
      </c>
      <c r="E2221" s="8">
        <f>_xlfn.XLOOKUP(D2221,Data!$K$2:$K$9,Data!$L$2:$L$9,0,0,1)</f>
        <v>2.5</v>
      </c>
      <c r="F2221" s="9" t="s">
        <v>26</v>
      </c>
      <c r="G2221" s="11">
        <f>E2221/_xlfn.XLOOKUP(A2221,Data!$A$1:$A$36,Data!$B$1:$B$36,0,0,1)</f>
        <v>0.5</v>
      </c>
      <c r="H2221" s="9" t="str">
        <f>VLOOKUP(F2221,[1]Data!F:G,2,FALSE)</f>
        <v>Europe</v>
      </c>
    </row>
    <row r="2222" spans="1:8" x14ac:dyDescent="0.2">
      <c r="A2222" s="9" t="s">
        <v>446</v>
      </c>
      <c r="B2222" s="9" t="s">
        <v>72</v>
      </c>
      <c r="C2222" s="8" t="s">
        <v>51</v>
      </c>
      <c r="D2222" s="8">
        <v>5</v>
      </c>
      <c r="E2222" s="8">
        <f>_xlfn.XLOOKUP(D2222,Data!$K$2:$K$9,Data!$L$2:$L$9,0,0,1)</f>
        <v>2</v>
      </c>
      <c r="F2222" s="9" t="s">
        <v>18</v>
      </c>
      <c r="G2222" s="11">
        <f>E2222/_xlfn.XLOOKUP(A2222,Data!$A$1:$A$36,Data!$B$1:$B$36,0,0,1)</f>
        <v>0.4</v>
      </c>
      <c r="H2222" s="9" t="str">
        <f>VLOOKUP(F2222,[1]Data!F:G,2,FALSE)</f>
        <v>Asia</v>
      </c>
    </row>
    <row r="2223" spans="1:8" x14ac:dyDescent="0.2">
      <c r="A2223" s="9" t="s">
        <v>446</v>
      </c>
      <c r="B2223" s="9" t="s">
        <v>72</v>
      </c>
      <c r="C2223" s="8" t="s">
        <v>51</v>
      </c>
      <c r="D2223" s="8">
        <v>6</v>
      </c>
      <c r="E2223" s="8">
        <f>_xlfn.XLOOKUP(D2223,Data!$K$2:$K$9,Data!$L$2:$L$9,0,0,1)</f>
        <v>1.5</v>
      </c>
      <c r="F2223" s="9" t="s">
        <v>28</v>
      </c>
      <c r="G2223" s="11">
        <f>E2223/_xlfn.XLOOKUP(A2223,Data!$A$1:$A$36,Data!$B$1:$B$36,0,0,1)</f>
        <v>0.3</v>
      </c>
      <c r="H2223" s="9" t="str">
        <f>VLOOKUP(F2223,[1]Data!F:G,2,FALSE)</f>
        <v>Asia</v>
      </c>
    </row>
    <row r="2224" spans="1:8" x14ac:dyDescent="0.2">
      <c r="A2224" s="9" t="s">
        <v>446</v>
      </c>
      <c r="B2224" s="9" t="s">
        <v>72</v>
      </c>
      <c r="C2224" s="8" t="s">
        <v>51</v>
      </c>
      <c r="D2224" s="8">
        <v>7</v>
      </c>
      <c r="E2224" s="8">
        <f>_xlfn.XLOOKUP(D2224,Data!$K$2:$K$9,Data!$L$2:$L$9,0,0,1)</f>
        <v>1</v>
      </c>
      <c r="F2224" s="9" t="s">
        <v>129</v>
      </c>
      <c r="G2224" s="11">
        <f>E2224/_xlfn.XLOOKUP(A2224,Data!$A$1:$A$36,Data!$B$1:$B$36,0,0,1)</f>
        <v>0.2</v>
      </c>
      <c r="H2224" s="9" t="str">
        <f>VLOOKUP(F2224,[1]Data!F:G,2,FALSE)</f>
        <v>Asia</v>
      </c>
    </row>
    <row r="2225" spans="1:8" x14ac:dyDescent="0.2">
      <c r="A2225" s="9" t="s">
        <v>446</v>
      </c>
      <c r="B2225" s="9" t="s">
        <v>72</v>
      </c>
      <c r="C2225" s="8" t="s">
        <v>51</v>
      </c>
      <c r="D2225" s="8">
        <v>8</v>
      </c>
      <c r="E2225" s="8">
        <f>_xlfn.XLOOKUP(D2225,Data!$K$2:$K$9,Data!$L$2:$L$9,0,0,1)</f>
        <v>0.5</v>
      </c>
      <c r="F2225" s="9" t="s">
        <v>127</v>
      </c>
      <c r="G2225" s="11">
        <f>E2225/_xlfn.XLOOKUP(A2225,Data!$A$1:$A$36,Data!$B$1:$B$36,0,0,1)</f>
        <v>0.1</v>
      </c>
      <c r="H2225" s="9" t="str">
        <f>VLOOKUP(F2225,[1]Data!F:G,2,FALSE)</f>
        <v>Europe</v>
      </c>
    </row>
    <row r="2226" spans="1:8" x14ac:dyDescent="0.2">
      <c r="A2226" s="9" t="s">
        <v>446</v>
      </c>
      <c r="B2226" s="9" t="s">
        <v>250</v>
      </c>
      <c r="C2226" s="8" t="s">
        <v>67</v>
      </c>
      <c r="D2226" s="8">
        <v>1</v>
      </c>
      <c r="E2226" s="8">
        <f>_xlfn.XLOOKUP(D2226,Data!$K$2:$K$9,Data!$L$2:$L$9,0,0,1)</f>
        <v>10</v>
      </c>
      <c r="F2226" s="9" t="s">
        <v>17</v>
      </c>
      <c r="G2226" s="11">
        <f>E2226/_xlfn.XLOOKUP(A2226,Data!$A$1:$A$36,Data!$B$1:$B$36,0,0,1)</f>
        <v>2</v>
      </c>
      <c r="H2226" s="9" t="str">
        <f>VLOOKUP(F2226,[1]Data!F:G,2,FALSE)</f>
        <v>Asia</v>
      </c>
    </row>
    <row r="2227" spans="1:8" x14ac:dyDescent="0.2">
      <c r="A2227" s="9" t="s">
        <v>446</v>
      </c>
      <c r="B2227" s="9" t="s">
        <v>250</v>
      </c>
      <c r="C2227" s="8" t="s">
        <v>67</v>
      </c>
      <c r="D2227" s="8">
        <v>2</v>
      </c>
      <c r="E2227" s="8">
        <f>_xlfn.XLOOKUP(D2227,Data!$K$2:$K$9,Data!$L$2:$L$9,0,0,1)</f>
        <v>7</v>
      </c>
      <c r="F2227" s="9" t="s">
        <v>190</v>
      </c>
      <c r="G2227" s="11">
        <f>E2227/_xlfn.XLOOKUP(A2227,Data!$A$1:$A$36,Data!$B$1:$B$36,0,0,1)</f>
        <v>1.4</v>
      </c>
      <c r="H2227" s="9" t="str">
        <f>VLOOKUP(F2227,[1]Data!F:G,2,FALSE)</f>
        <v>Asia</v>
      </c>
    </row>
    <row r="2228" spans="1:8" x14ac:dyDescent="0.2">
      <c r="A2228" s="9" t="s">
        <v>446</v>
      </c>
      <c r="B2228" s="9" t="s">
        <v>250</v>
      </c>
      <c r="C2228" s="8" t="s">
        <v>67</v>
      </c>
      <c r="D2228" s="8">
        <v>3</v>
      </c>
      <c r="E2228" s="8">
        <f>_xlfn.XLOOKUP(D2228,Data!$K$2:$K$9,Data!$L$2:$L$9,0,0,1)</f>
        <v>5</v>
      </c>
      <c r="F2228" s="9" t="s">
        <v>41</v>
      </c>
      <c r="G2228" s="11">
        <f>E2228/_xlfn.XLOOKUP(A2228,Data!$A$1:$A$36,Data!$B$1:$B$36,0,0,1)</f>
        <v>1</v>
      </c>
      <c r="H2228" s="9" t="str">
        <f>VLOOKUP(F2228,[1]Data!F:G,2,FALSE)</f>
        <v>Asia</v>
      </c>
    </row>
    <row r="2229" spans="1:8" x14ac:dyDescent="0.2">
      <c r="A2229" s="9" t="s">
        <v>446</v>
      </c>
      <c r="B2229" s="9" t="s">
        <v>250</v>
      </c>
      <c r="C2229" s="8" t="s">
        <v>67</v>
      </c>
      <c r="D2229" s="8">
        <v>4</v>
      </c>
      <c r="E2229" s="8">
        <f>_xlfn.XLOOKUP(D2229,Data!$K$2:$K$9,Data!$L$2:$L$9,0,0,1)</f>
        <v>2.5</v>
      </c>
      <c r="F2229" s="9" t="s">
        <v>102</v>
      </c>
      <c r="G2229" s="11">
        <f>E2229/_xlfn.XLOOKUP(A2229,Data!$A$1:$A$36,Data!$B$1:$B$36,0,0,1)</f>
        <v>0.5</v>
      </c>
      <c r="H2229" s="9" t="str">
        <f>VLOOKUP(F2229,[1]Data!F:G,2,FALSE)</f>
        <v>Asia</v>
      </c>
    </row>
    <row r="2230" spans="1:8" x14ac:dyDescent="0.2">
      <c r="A2230" s="9" t="s">
        <v>446</v>
      </c>
      <c r="B2230" s="9" t="s">
        <v>250</v>
      </c>
      <c r="C2230" s="8" t="s">
        <v>67</v>
      </c>
      <c r="D2230" s="8">
        <v>5</v>
      </c>
      <c r="E2230" s="8">
        <f>_xlfn.XLOOKUP(D2230,Data!$K$2:$K$9,Data!$L$2:$L$9,0,0,1)</f>
        <v>2</v>
      </c>
      <c r="F2230" s="9" t="s">
        <v>42</v>
      </c>
      <c r="G2230" s="11">
        <f>E2230/_xlfn.XLOOKUP(A2230,Data!$A$1:$A$36,Data!$B$1:$B$36,0,0,1)</f>
        <v>0.4</v>
      </c>
      <c r="H2230" s="9" t="str">
        <f>VLOOKUP(F2230,[1]Data!F:G,2,FALSE)</f>
        <v>Europe</v>
      </c>
    </row>
    <row r="2231" spans="1:8" x14ac:dyDescent="0.2">
      <c r="A2231" s="9" t="s">
        <v>446</v>
      </c>
      <c r="B2231" s="9" t="s">
        <v>250</v>
      </c>
      <c r="C2231" s="8" t="s">
        <v>67</v>
      </c>
      <c r="D2231" s="8">
        <v>6</v>
      </c>
      <c r="E2231" s="8">
        <f>_xlfn.XLOOKUP(D2231,Data!$K$2:$K$9,Data!$L$2:$L$9,0,0,1)</f>
        <v>1.5</v>
      </c>
      <c r="F2231" s="9" t="s">
        <v>18</v>
      </c>
      <c r="G2231" s="11">
        <f>E2231/_xlfn.XLOOKUP(A2231,Data!$A$1:$A$36,Data!$B$1:$B$36,0,0,1)</f>
        <v>0.3</v>
      </c>
      <c r="H2231" s="9" t="str">
        <f>VLOOKUP(F2231,[1]Data!F:G,2,FALSE)</f>
        <v>Asia</v>
      </c>
    </row>
    <row r="2232" spans="1:8" x14ac:dyDescent="0.2">
      <c r="A2232" s="9" t="s">
        <v>446</v>
      </c>
      <c r="B2232" s="9" t="s">
        <v>250</v>
      </c>
      <c r="C2232" s="8" t="s">
        <v>67</v>
      </c>
      <c r="D2232" s="8">
        <v>7</v>
      </c>
      <c r="E2232" s="8">
        <f>_xlfn.XLOOKUP(D2232,Data!$K$2:$K$9,Data!$L$2:$L$9,0,0,1)</f>
        <v>1</v>
      </c>
      <c r="F2232" s="9" t="s">
        <v>61</v>
      </c>
      <c r="G2232" s="11">
        <f>E2232/_xlfn.XLOOKUP(A2232,Data!$A$1:$A$36,Data!$B$1:$B$36,0,0,1)</f>
        <v>0.2</v>
      </c>
      <c r="H2232" s="9" t="str">
        <f>VLOOKUP(F2232,[1]Data!F:G,2,FALSE)</f>
        <v>Europe</v>
      </c>
    </row>
    <row r="2233" spans="1:8" x14ac:dyDescent="0.2">
      <c r="A2233" s="9" t="s">
        <v>446</v>
      </c>
      <c r="B2233" s="9" t="s">
        <v>250</v>
      </c>
      <c r="C2233" s="8" t="s">
        <v>67</v>
      </c>
      <c r="D2233" s="8">
        <v>8</v>
      </c>
      <c r="E2233" s="8">
        <f>_xlfn.XLOOKUP(D2233,Data!$K$2:$K$9,Data!$L$2:$L$9,0,0,1)</f>
        <v>0.5</v>
      </c>
      <c r="F2233" s="9" t="s">
        <v>127</v>
      </c>
      <c r="G2233" s="11">
        <f>E2233/_xlfn.XLOOKUP(A2233,Data!$A$1:$A$36,Data!$B$1:$B$36,0,0,1)</f>
        <v>0.1</v>
      </c>
      <c r="H2233" s="9" t="str">
        <f>VLOOKUP(F2233,[1]Data!F:G,2,FALSE)</f>
        <v>Europe</v>
      </c>
    </row>
    <row r="2234" spans="1:8" x14ac:dyDescent="0.2">
      <c r="A2234" s="9" t="s">
        <v>447</v>
      </c>
      <c r="B2234" s="9" t="s">
        <v>455</v>
      </c>
      <c r="C2234" s="8" t="s">
        <v>8</v>
      </c>
      <c r="D2234" s="8">
        <v>1</v>
      </c>
      <c r="E2234" s="8">
        <f>_xlfn.XLOOKUP(D2234,Data!$K$2:$K$9,Data!$L$2:$L$9,0,0,1)</f>
        <v>10</v>
      </c>
      <c r="F2234" s="9" t="s">
        <v>41</v>
      </c>
      <c r="G2234" s="11">
        <f>E2234/_xlfn.XLOOKUP(A2234,Data!$A$1:$A$36,Data!$B$1:$B$36,0,0,1)</f>
        <v>1.25</v>
      </c>
      <c r="H2234" s="9" t="str">
        <f>VLOOKUP(F2234,[1]Data!F:G,2,FALSE)</f>
        <v>Asia</v>
      </c>
    </row>
    <row r="2235" spans="1:8" x14ac:dyDescent="0.2">
      <c r="A2235" s="9" t="s">
        <v>447</v>
      </c>
      <c r="B2235" s="9" t="s">
        <v>455</v>
      </c>
      <c r="C2235" s="8" t="s">
        <v>8</v>
      </c>
      <c r="D2235" s="8">
        <v>2</v>
      </c>
      <c r="E2235" s="8">
        <f>_xlfn.XLOOKUP(D2235,Data!$K$2:$K$9,Data!$L$2:$L$9,0,0,1)</f>
        <v>7</v>
      </c>
      <c r="F2235" s="9" t="s">
        <v>53</v>
      </c>
      <c r="G2235" s="11">
        <f>E2235/_xlfn.XLOOKUP(A2235,Data!$A$1:$A$36,Data!$B$1:$B$36,0,0,1)</f>
        <v>0.875</v>
      </c>
      <c r="H2235" s="9" t="str">
        <f>VLOOKUP(F2235,[1]Data!F:G,2,FALSE)</f>
        <v>Europe</v>
      </c>
    </row>
    <row r="2236" spans="1:8" x14ac:dyDescent="0.2">
      <c r="A2236" s="9" t="s">
        <v>447</v>
      </c>
      <c r="B2236" s="9" t="s">
        <v>455</v>
      </c>
      <c r="C2236" s="8" t="s">
        <v>8</v>
      </c>
      <c r="D2236" s="8">
        <v>3</v>
      </c>
      <c r="E2236" s="8">
        <f>_xlfn.XLOOKUP(D2236,Data!$K$2:$K$9,Data!$L$2:$L$9,0,0,1)</f>
        <v>5</v>
      </c>
      <c r="F2236" s="9" t="s">
        <v>25</v>
      </c>
      <c r="G2236" s="11">
        <f>E2236/_xlfn.XLOOKUP(A2236,Data!$A$1:$A$36,Data!$B$1:$B$36,0,0,1)</f>
        <v>0.625</v>
      </c>
      <c r="H2236" s="9" t="str">
        <f>VLOOKUP(F2236,[1]Data!F:G,2,FALSE)</f>
        <v>Europe</v>
      </c>
    </row>
    <row r="2237" spans="1:8" x14ac:dyDescent="0.2">
      <c r="A2237" s="9" t="s">
        <v>447</v>
      </c>
      <c r="B2237" s="9" t="s">
        <v>455</v>
      </c>
      <c r="C2237" s="8" t="s">
        <v>8</v>
      </c>
      <c r="D2237" s="8">
        <v>3</v>
      </c>
      <c r="E2237" s="8">
        <f>_xlfn.XLOOKUP(D2237,Data!$K$2:$K$9,Data!$L$2:$L$9,0,0,1)</f>
        <v>5</v>
      </c>
      <c r="F2237" s="9" t="s">
        <v>64</v>
      </c>
      <c r="G2237" s="11">
        <f>E2237/_xlfn.XLOOKUP(A2237,Data!$A$1:$A$36,Data!$B$1:$B$36,0,0,1)</f>
        <v>0.625</v>
      </c>
      <c r="H2237" s="9" t="str">
        <f>VLOOKUP(F2237,[1]Data!F:G,2,FALSE)</f>
        <v>Africa</v>
      </c>
    </row>
    <row r="2238" spans="1:8" x14ac:dyDescent="0.2">
      <c r="A2238" s="9" t="s">
        <v>447</v>
      </c>
      <c r="B2238" s="9" t="s">
        <v>455</v>
      </c>
      <c r="C2238" s="8" t="s">
        <v>8</v>
      </c>
      <c r="D2238" s="8">
        <v>5</v>
      </c>
      <c r="E2238" s="8">
        <f>_xlfn.XLOOKUP(D2238,Data!$K$2:$K$9,Data!$L$2:$L$9,0,0,1)</f>
        <v>2</v>
      </c>
      <c r="F2238" s="9" t="s">
        <v>42</v>
      </c>
      <c r="G2238" s="11">
        <f>E2238/_xlfn.XLOOKUP(A2238,Data!$A$1:$A$36,Data!$B$1:$B$36,0,0,1)</f>
        <v>0.25</v>
      </c>
      <c r="H2238" s="9" t="str">
        <f>VLOOKUP(F2238,[1]Data!F:G,2,FALSE)</f>
        <v>Europe</v>
      </c>
    </row>
    <row r="2239" spans="1:8" x14ac:dyDescent="0.2">
      <c r="A2239" s="9" t="s">
        <v>447</v>
      </c>
      <c r="B2239" s="9" t="s">
        <v>455</v>
      </c>
      <c r="C2239" s="8" t="s">
        <v>8</v>
      </c>
      <c r="D2239" s="8">
        <v>6</v>
      </c>
      <c r="E2239" s="8">
        <f>_xlfn.XLOOKUP(D2239,Data!$K$2:$K$9,Data!$L$2:$L$9,0,0,1)</f>
        <v>1.5</v>
      </c>
      <c r="F2239" s="9" t="s">
        <v>31</v>
      </c>
      <c r="G2239" s="11">
        <f>E2239/_xlfn.XLOOKUP(A2239,Data!$A$1:$A$36,Data!$B$1:$B$36,0,0,1)</f>
        <v>0.1875</v>
      </c>
      <c r="H2239" s="9" t="str">
        <f>VLOOKUP(F2239,[1]Data!F:G,2,FALSE)</f>
        <v>Europe</v>
      </c>
    </row>
    <row r="2240" spans="1:8" x14ac:dyDescent="0.2">
      <c r="A2240" s="9" t="s">
        <v>447</v>
      </c>
      <c r="B2240" s="9" t="s">
        <v>455</v>
      </c>
      <c r="C2240" s="8" t="s">
        <v>8</v>
      </c>
      <c r="D2240" s="8">
        <v>7</v>
      </c>
      <c r="E2240" s="8">
        <f>_xlfn.XLOOKUP(D2240,Data!$K$2:$K$9,Data!$L$2:$L$9,0,0,1)</f>
        <v>1</v>
      </c>
      <c r="F2240" s="9" t="s">
        <v>156</v>
      </c>
      <c r="G2240" s="11">
        <f>E2240/_xlfn.XLOOKUP(A2240,Data!$A$1:$A$36,Data!$B$1:$B$36,0,0,1)</f>
        <v>0.125</v>
      </c>
      <c r="H2240" s="9" t="str">
        <f>VLOOKUP(F2240,[1]Data!F:G,2,FALSE)</f>
        <v>Europe</v>
      </c>
    </row>
    <row r="2241" spans="1:8" x14ac:dyDescent="0.2">
      <c r="A2241" s="9" t="s">
        <v>447</v>
      </c>
      <c r="B2241" s="9" t="s">
        <v>455</v>
      </c>
      <c r="C2241" s="8" t="s">
        <v>8</v>
      </c>
      <c r="D2241" s="8">
        <v>8</v>
      </c>
      <c r="E2241" s="8">
        <f>_xlfn.XLOOKUP(D2241,Data!$K$2:$K$9,Data!$L$2:$L$9,0,0,1)</f>
        <v>0.5</v>
      </c>
      <c r="F2241" s="9" t="s">
        <v>162</v>
      </c>
      <c r="G2241" s="11">
        <f>E2241/_xlfn.XLOOKUP(A2241,Data!$A$1:$A$36,Data!$B$1:$B$36,0,0,1)</f>
        <v>6.25E-2</v>
      </c>
      <c r="H2241" s="9" t="str">
        <f>VLOOKUP(F2241,[1]Data!F:G,2,FALSE)</f>
        <v>South America</v>
      </c>
    </row>
    <row r="2242" spans="1:8" x14ac:dyDescent="0.2">
      <c r="A2242" s="9" t="s">
        <v>447</v>
      </c>
      <c r="B2242" s="9" t="s">
        <v>456</v>
      </c>
      <c r="C2242" s="8" t="s">
        <v>8</v>
      </c>
      <c r="D2242" s="8">
        <v>1</v>
      </c>
      <c r="E2242" s="8">
        <f>_xlfn.XLOOKUP(D2242,Data!$K$2:$K$9,Data!$L$2:$L$9,0,0,1)</f>
        <v>10</v>
      </c>
      <c r="F2242" s="9" t="s">
        <v>46</v>
      </c>
      <c r="G2242" s="11">
        <f>E2242/_xlfn.XLOOKUP(A2242,Data!$A$1:$A$36,Data!$B$1:$B$36,0,0,1)</f>
        <v>1.25</v>
      </c>
      <c r="H2242" s="9" t="str">
        <f>VLOOKUP(F2242,[1]Data!F:G,2,FALSE)</f>
        <v>Asia</v>
      </c>
    </row>
    <row r="2243" spans="1:8" x14ac:dyDescent="0.2">
      <c r="A2243" s="9" t="s">
        <v>447</v>
      </c>
      <c r="B2243" s="9" t="s">
        <v>456</v>
      </c>
      <c r="C2243" s="8" t="s">
        <v>8</v>
      </c>
      <c r="D2243" s="8">
        <v>2</v>
      </c>
      <c r="E2243" s="8">
        <f>_xlfn.XLOOKUP(D2243,Data!$K$2:$K$9,Data!$L$2:$L$9,0,0,1)</f>
        <v>7</v>
      </c>
      <c r="F2243" s="9" t="s">
        <v>188</v>
      </c>
      <c r="G2243" s="11">
        <f>E2243/_xlfn.XLOOKUP(A2243,Data!$A$1:$A$36,Data!$B$1:$B$36,0,0,1)</f>
        <v>0.875</v>
      </c>
      <c r="H2243" s="9" t="str">
        <f>VLOOKUP(F2243,[1]Data!F:G,2,FALSE)</f>
        <v>Asia</v>
      </c>
    </row>
    <row r="2244" spans="1:8" x14ac:dyDescent="0.2">
      <c r="A2244" s="9" t="s">
        <v>447</v>
      </c>
      <c r="B2244" s="9" t="s">
        <v>456</v>
      </c>
      <c r="C2244" s="8" t="s">
        <v>8</v>
      </c>
      <c r="D2244" s="8">
        <v>3</v>
      </c>
      <c r="E2244" s="8">
        <f>_xlfn.XLOOKUP(D2244,Data!$K$2:$K$9,Data!$L$2:$L$9,0,0,1)</f>
        <v>5</v>
      </c>
      <c r="F2244" s="9" t="s">
        <v>17</v>
      </c>
      <c r="G2244" s="11">
        <f>E2244/_xlfn.XLOOKUP(A2244,Data!$A$1:$A$36,Data!$B$1:$B$36,0,0,1)</f>
        <v>0.625</v>
      </c>
      <c r="H2244" s="9" t="str">
        <f>VLOOKUP(F2244,[1]Data!F:G,2,FALSE)</f>
        <v>Asia</v>
      </c>
    </row>
    <row r="2245" spans="1:8" x14ac:dyDescent="0.2">
      <c r="A2245" s="9" t="s">
        <v>447</v>
      </c>
      <c r="B2245" s="9" t="s">
        <v>456</v>
      </c>
      <c r="C2245" s="8" t="s">
        <v>8</v>
      </c>
      <c r="D2245" s="8">
        <v>3</v>
      </c>
      <c r="E2245" s="8">
        <f>_xlfn.XLOOKUP(D2245,Data!$K$2:$K$9,Data!$L$2:$L$9,0,0,1)</f>
        <v>5</v>
      </c>
      <c r="F2245" s="9" t="s">
        <v>13</v>
      </c>
      <c r="G2245" s="11">
        <f>E2245/_xlfn.XLOOKUP(A2245,Data!$A$1:$A$36,Data!$B$1:$B$36,0,0,1)</f>
        <v>0.625</v>
      </c>
      <c r="H2245" s="9" t="str">
        <f>VLOOKUP(F2245,[1]Data!F:G,2,FALSE)</f>
        <v>South America</v>
      </c>
    </row>
    <row r="2246" spans="1:8" x14ac:dyDescent="0.2">
      <c r="A2246" s="9" t="s">
        <v>447</v>
      </c>
      <c r="B2246" s="9" t="s">
        <v>456</v>
      </c>
      <c r="C2246" s="8" t="s">
        <v>8</v>
      </c>
      <c r="D2246" s="8">
        <v>5</v>
      </c>
      <c r="E2246" s="8">
        <f>_xlfn.XLOOKUP(D2246,Data!$K$2:$K$9,Data!$L$2:$L$9,0,0,1)</f>
        <v>2</v>
      </c>
      <c r="F2246" s="9" t="s">
        <v>27</v>
      </c>
      <c r="G2246" s="11">
        <f>E2246/_xlfn.XLOOKUP(A2246,Data!$A$1:$A$36,Data!$B$1:$B$36,0,0,1)</f>
        <v>0.25</v>
      </c>
      <c r="H2246" s="9" t="str">
        <f>VLOOKUP(F2246,[1]Data!F:G,2,FALSE)</f>
        <v>Europe</v>
      </c>
    </row>
    <row r="2247" spans="1:8" x14ac:dyDescent="0.2">
      <c r="A2247" s="9" t="s">
        <v>447</v>
      </c>
      <c r="B2247" s="9" t="s">
        <v>456</v>
      </c>
      <c r="C2247" s="8" t="s">
        <v>8</v>
      </c>
      <c r="D2247" s="8">
        <v>6</v>
      </c>
      <c r="E2247" s="8">
        <f>_xlfn.XLOOKUP(D2247,Data!$K$2:$K$9,Data!$L$2:$L$9,0,0,1)</f>
        <v>1.5</v>
      </c>
      <c r="F2247" s="9" t="s">
        <v>42</v>
      </c>
      <c r="G2247" s="11">
        <f>E2247/_xlfn.XLOOKUP(A2247,Data!$A$1:$A$36,Data!$B$1:$B$36,0,0,1)</f>
        <v>0.1875</v>
      </c>
      <c r="H2247" s="9" t="str">
        <f>VLOOKUP(F2247,[1]Data!F:G,2,FALSE)</f>
        <v>Europe</v>
      </c>
    </row>
    <row r="2248" spans="1:8" x14ac:dyDescent="0.2">
      <c r="A2248" s="9" t="s">
        <v>447</v>
      </c>
      <c r="B2248" s="9" t="s">
        <v>456</v>
      </c>
      <c r="C2248" s="8" t="s">
        <v>8</v>
      </c>
      <c r="D2248" s="8">
        <v>7</v>
      </c>
      <c r="E2248" s="8">
        <f>_xlfn.XLOOKUP(D2248,Data!$K$2:$K$9,Data!$L$2:$L$9,0,0,1)</f>
        <v>1</v>
      </c>
      <c r="F2248" s="9" t="s">
        <v>43</v>
      </c>
      <c r="G2248" s="11">
        <f>E2248/_xlfn.XLOOKUP(A2248,Data!$A$1:$A$36,Data!$B$1:$B$36,0,0,1)</f>
        <v>0.125</v>
      </c>
      <c r="H2248" s="9" t="str">
        <f>VLOOKUP(F2248,[1]Data!F:G,2,FALSE)</f>
        <v>Europe</v>
      </c>
    </row>
    <row r="2249" spans="1:8" x14ac:dyDescent="0.2">
      <c r="A2249" s="9" t="s">
        <v>447</v>
      </c>
      <c r="B2249" s="9" t="s">
        <v>456</v>
      </c>
      <c r="C2249" s="8" t="s">
        <v>8</v>
      </c>
      <c r="D2249" s="8">
        <v>8</v>
      </c>
      <c r="E2249" s="8">
        <f>_xlfn.XLOOKUP(D2249,Data!$K$2:$K$9,Data!$L$2:$L$9,0,0,1)</f>
        <v>0.5</v>
      </c>
      <c r="F2249" s="9" t="s">
        <v>102</v>
      </c>
      <c r="G2249" s="11">
        <f>E2249/_xlfn.XLOOKUP(A2249,Data!$A$1:$A$36,Data!$B$1:$B$36,0,0,1)</f>
        <v>6.25E-2</v>
      </c>
      <c r="H2249" s="9" t="str">
        <f>VLOOKUP(F2249,[1]Data!F:G,2,FALSE)</f>
        <v>Asia</v>
      </c>
    </row>
    <row r="2250" spans="1:8" x14ac:dyDescent="0.2">
      <c r="A2250" s="9" t="s">
        <v>447</v>
      </c>
      <c r="B2250" s="9" t="s">
        <v>261</v>
      </c>
      <c r="C2250" s="8" t="s">
        <v>8</v>
      </c>
      <c r="D2250" s="8">
        <v>1</v>
      </c>
      <c r="E2250" s="8">
        <f>_xlfn.XLOOKUP(D2250,Data!$K$2:$K$9,Data!$L$2:$L$9,0,0,1)</f>
        <v>10</v>
      </c>
      <c r="F2250" s="9" t="s">
        <v>64</v>
      </c>
      <c r="G2250" s="11">
        <f>E2250/_xlfn.XLOOKUP(A2250,Data!$A$1:$A$36,Data!$B$1:$B$36,0,0,1)</f>
        <v>1.25</v>
      </c>
      <c r="H2250" s="9" t="str">
        <f>VLOOKUP(F2250,[1]Data!F:G,2,FALSE)</f>
        <v>Africa</v>
      </c>
    </row>
    <row r="2251" spans="1:8" x14ac:dyDescent="0.2">
      <c r="A2251" s="9" t="s">
        <v>447</v>
      </c>
      <c r="B2251" s="9" t="s">
        <v>261</v>
      </c>
      <c r="C2251" s="8" t="s">
        <v>8</v>
      </c>
      <c r="D2251" s="8">
        <v>2</v>
      </c>
      <c r="E2251" s="8">
        <f>_xlfn.XLOOKUP(D2251,Data!$K$2:$K$9,Data!$L$2:$L$9,0,0,1)</f>
        <v>7</v>
      </c>
      <c r="F2251" s="9" t="s">
        <v>57</v>
      </c>
      <c r="G2251" s="11">
        <f>E2251/_xlfn.XLOOKUP(A2251,Data!$A$1:$A$36,Data!$B$1:$B$36,0,0,1)</f>
        <v>0.875</v>
      </c>
      <c r="H2251" s="9" t="str">
        <f>VLOOKUP(F2251,[1]Data!F:G,2,FALSE)</f>
        <v>Asia</v>
      </c>
    </row>
    <row r="2252" spans="1:8" x14ac:dyDescent="0.2">
      <c r="A2252" s="9" t="s">
        <v>447</v>
      </c>
      <c r="B2252" s="9" t="s">
        <v>261</v>
      </c>
      <c r="C2252" s="8" t="s">
        <v>8</v>
      </c>
      <c r="D2252" s="8">
        <v>3</v>
      </c>
      <c r="E2252" s="8">
        <f>_xlfn.XLOOKUP(D2252,Data!$K$2:$K$9,Data!$L$2:$L$9,0,0,1)</f>
        <v>5</v>
      </c>
      <c r="F2252" s="9" t="s">
        <v>31</v>
      </c>
      <c r="G2252" s="11">
        <f>E2252/_xlfn.XLOOKUP(A2252,Data!$A$1:$A$36,Data!$B$1:$B$36,0,0,1)</f>
        <v>0.625</v>
      </c>
      <c r="H2252" s="9" t="str">
        <f>VLOOKUP(F2252,[1]Data!F:G,2,FALSE)</f>
        <v>Europe</v>
      </c>
    </row>
    <row r="2253" spans="1:8" x14ac:dyDescent="0.2">
      <c r="A2253" s="9" t="s">
        <v>447</v>
      </c>
      <c r="B2253" s="9" t="s">
        <v>261</v>
      </c>
      <c r="C2253" s="8" t="s">
        <v>8</v>
      </c>
      <c r="D2253" s="8">
        <v>3</v>
      </c>
      <c r="E2253" s="8">
        <f>_xlfn.XLOOKUP(D2253,Data!$K$2:$K$9,Data!$L$2:$L$9,0,0,1)</f>
        <v>5</v>
      </c>
      <c r="F2253" s="9" t="s">
        <v>54</v>
      </c>
      <c r="G2253" s="11">
        <f>E2253/_xlfn.XLOOKUP(A2253,Data!$A$1:$A$36,Data!$B$1:$B$36,0,0,1)</f>
        <v>0.625</v>
      </c>
      <c r="H2253" s="9" t="str">
        <f>VLOOKUP(F2253,[1]Data!F:G,2,FALSE)</f>
        <v>Europe</v>
      </c>
    </row>
    <row r="2254" spans="1:8" x14ac:dyDescent="0.2">
      <c r="A2254" s="9" t="s">
        <v>447</v>
      </c>
      <c r="B2254" s="9" t="s">
        <v>261</v>
      </c>
      <c r="C2254" s="8" t="s">
        <v>8</v>
      </c>
      <c r="D2254" s="8">
        <v>5</v>
      </c>
      <c r="E2254" s="8">
        <f>_xlfn.XLOOKUP(D2254,Data!$K$2:$K$9,Data!$L$2:$L$9,0,0,1)</f>
        <v>2</v>
      </c>
      <c r="F2254" s="9" t="s">
        <v>45</v>
      </c>
      <c r="G2254" s="11">
        <f>E2254/_xlfn.XLOOKUP(A2254,Data!$A$1:$A$36,Data!$B$1:$B$36,0,0,1)</f>
        <v>0.25</v>
      </c>
      <c r="H2254" s="9" t="str">
        <f>VLOOKUP(F2254,[1]Data!F:G,2,FALSE)</f>
        <v>North America</v>
      </c>
    </row>
    <row r="2255" spans="1:8" x14ac:dyDescent="0.2">
      <c r="A2255" s="9" t="s">
        <v>447</v>
      </c>
      <c r="B2255" s="9" t="s">
        <v>261</v>
      </c>
      <c r="C2255" s="8" t="s">
        <v>8</v>
      </c>
      <c r="D2255" s="8">
        <v>6</v>
      </c>
      <c r="E2255" s="8">
        <f>_xlfn.XLOOKUP(D2255,Data!$K$2:$K$9,Data!$L$2:$L$9,0,0,1)</f>
        <v>1.5</v>
      </c>
      <c r="F2255" s="9" t="s">
        <v>41</v>
      </c>
      <c r="G2255" s="11">
        <f>E2255/_xlfn.XLOOKUP(A2255,Data!$A$1:$A$36,Data!$B$1:$B$36,0,0,1)</f>
        <v>0.1875</v>
      </c>
      <c r="H2255" s="9" t="str">
        <f>VLOOKUP(F2255,[1]Data!F:G,2,FALSE)</f>
        <v>Asia</v>
      </c>
    </row>
    <row r="2256" spans="1:8" x14ac:dyDescent="0.2">
      <c r="A2256" s="9" t="s">
        <v>447</v>
      </c>
      <c r="B2256" s="9" t="s">
        <v>261</v>
      </c>
      <c r="C2256" s="8" t="s">
        <v>8</v>
      </c>
      <c r="D2256" s="8">
        <v>7</v>
      </c>
      <c r="E2256" s="8">
        <f>_xlfn.XLOOKUP(D2256,Data!$K$2:$K$9,Data!$L$2:$L$9,0,0,1)</f>
        <v>1</v>
      </c>
      <c r="F2256" s="9" t="s">
        <v>46</v>
      </c>
      <c r="G2256" s="11">
        <f>E2256/_xlfn.XLOOKUP(A2256,Data!$A$1:$A$36,Data!$B$1:$B$36,0,0,1)</f>
        <v>0.125</v>
      </c>
      <c r="H2256" s="9" t="str">
        <f>VLOOKUP(F2256,[1]Data!F:G,2,FALSE)</f>
        <v>Asia</v>
      </c>
    </row>
    <row r="2257" spans="1:8" x14ac:dyDescent="0.2">
      <c r="A2257" s="9" t="s">
        <v>447</v>
      </c>
      <c r="B2257" s="9" t="s">
        <v>261</v>
      </c>
      <c r="C2257" s="8" t="s">
        <v>8</v>
      </c>
      <c r="D2257" s="8">
        <v>8</v>
      </c>
      <c r="E2257" s="8">
        <f>_xlfn.XLOOKUP(D2257,Data!$K$2:$K$9,Data!$L$2:$L$9,0,0,1)</f>
        <v>0.5</v>
      </c>
      <c r="F2257" s="9" t="s">
        <v>10</v>
      </c>
      <c r="G2257" s="11">
        <f>E2257/_xlfn.XLOOKUP(A2257,Data!$A$1:$A$36,Data!$B$1:$B$36,0,0,1)</f>
        <v>6.25E-2</v>
      </c>
      <c r="H2257" s="9" t="str">
        <f>VLOOKUP(F2257,[1]Data!F:G,2,FALSE)</f>
        <v>Oceania</v>
      </c>
    </row>
    <row r="2258" spans="1:8" x14ac:dyDescent="0.2">
      <c r="A2258" s="9" t="s">
        <v>447</v>
      </c>
      <c r="B2258" s="9" t="s">
        <v>457</v>
      </c>
      <c r="C2258" s="8" t="s">
        <v>8</v>
      </c>
      <c r="D2258" s="8">
        <v>1</v>
      </c>
      <c r="E2258" s="8">
        <f>_xlfn.XLOOKUP(D2258,Data!$K$2:$K$9,Data!$L$2:$L$9,0,0,1)</f>
        <v>10</v>
      </c>
      <c r="F2258" s="9" t="s">
        <v>57</v>
      </c>
      <c r="G2258" s="11">
        <f>E2258/_xlfn.XLOOKUP(A2258,Data!$A$1:$A$36,Data!$B$1:$B$36,0,0,1)</f>
        <v>1.25</v>
      </c>
      <c r="H2258" s="9" t="str">
        <f>VLOOKUP(F2258,[1]Data!F:G,2,FALSE)</f>
        <v>Asia</v>
      </c>
    </row>
    <row r="2259" spans="1:8" x14ac:dyDescent="0.2">
      <c r="A2259" s="9" t="s">
        <v>447</v>
      </c>
      <c r="B2259" s="9" t="s">
        <v>457</v>
      </c>
      <c r="C2259" s="8" t="s">
        <v>8</v>
      </c>
      <c r="D2259" s="8">
        <v>2</v>
      </c>
      <c r="E2259" s="8">
        <f>_xlfn.XLOOKUP(D2259,Data!$K$2:$K$9,Data!$L$2:$L$9,0,0,1)</f>
        <v>7</v>
      </c>
      <c r="F2259" s="9" t="s">
        <v>27</v>
      </c>
      <c r="G2259" s="11">
        <f>E2259/_xlfn.XLOOKUP(A2259,Data!$A$1:$A$36,Data!$B$1:$B$36,0,0,1)</f>
        <v>0.875</v>
      </c>
      <c r="H2259" s="9" t="str">
        <f>VLOOKUP(F2259,[1]Data!F:G,2,FALSE)</f>
        <v>Europe</v>
      </c>
    </row>
    <row r="2260" spans="1:8" x14ac:dyDescent="0.2">
      <c r="A2260" s="9" t="s">
        <v>447</v>
      </c>
      <c r="B2260" s="9" t="s">
        <v>457</v>
      </c>
      <c r="C2260" s="8" t="s">
        <v>8</v>
      </c>
      <c r="D2260" s="8">
        <v>3</v>
      </c>
      <c r="E2260" s="8">
        <f>_xlfn.XLOOKUP(D2260,Data!$K$2:$K$9,Data!$L$2:$L$9,0,0,1)</f>
        <v>5</v>
      </c>
      <c r="F2260" s="9" t="s">
        <v>20</v>
      </c>
      <c r="G2260" s="11">
        <f>E2260/_xlfn.XLOOKUP(A2260,Data!$A$1:$A$36,Data!$B$1:$B$36,0,0,1)</f>
        <v>0.625</v>
      </c>
      <c r="H2260" s="9" t="str">
        <f>VLOOKUP(F2260,[1]Data!F:G,2,FALSE)</f>
        <v>North America</v>
      </c>
    </row>
    <row r="2261" spans="1:8" x14ac:dyDescent="0.2">
      <c r="A2261" s="9" t="s">
        <v>447</v>
      </c>
      <c r="B2261" s="9" t="s">
        <v>457</v>
      </c>
      <c r="C2261" s="8" t="s">
        <v>8</v>
      </c>
      <c r="D2261" s="8">
        <v>3</v>
      </c>
      <c r="E2261" s="8">
        <f>_xlfn.XLOOKUP(D2261,Data!$K$2:$K$9,Data!$L$2:$L$9,0,0,1)</f>
        <v>5</v>
      </c>
      <c r="F2261" s="9" t="s">
        <v>104</v>
      </c>
      <c r="G2261" s="11">
        <f>E2261/_xlfn.XLOOKUP(A2261,Data!$A$1:$A$36,Data!$B$1:$B$36,0,0,1)</f>
        <v>0.625</v>
      </c>
      <c r="H2261" s="9" t="str">
        <f>VLOOKUP(F2261,[1]Data!F:G,2,FALSE)</f>
        <v>Africa</v>
      </c>
    </row>
    <row r="2262" spans="1:8" x14ac:dyDescent="0.2">
      <c r="A2262" s="9" t="s">
        <v>447</v>
      </c>
      <c r="B2262" s="9" t="s">
        <v>457</v>
      </c>
      <c r="C2262" s="8" t="s">
        <v>8</v>
      </c>
      <c r="D2262" s="8">
        <v>5</v>
      </c>
      <c r="E2262" s="8">
        <f>_xlfn.XLOOKUP(D2262,Data!$K$2:$K$9,Data!$L$2:$L$9,0,0,1)</f>
        <v>2</v>
      </c>
      <c r="F2262" s="9" t="s">
        <v>35</v>
      </c>
      <c r="G2262" s="11">
        <f>E2262/_xlfn.XLOOKUP(A2262,Data!$A$1:$A$36,Data!$B$1:$B$36,0,0,1)</f>
        <v>0.25</v>
      </c>
      <c r="H2262" s="9" t="str">
        <f>VLOOKUP(F2262,[1]Data!F:G,2,FALSE)</f>
        <v>North America</v>
      </c>
    </row>
    <row r="2263" spans="1:8" x14ac:dyDescent="0.2">
      <c r="A2263" s="9" t="s">
        <v>447</v>
      </c>
      <c r="B2263" s="9" t="s">
        <v>457</v>
      </c>
      <c r="C2263" s="8" t="s">
        <v>8</v>
      </c>
      <c r="D2263" s="8">
        <v>6</v>
      </c>
      <c r="E2263" s="8">
        <f>_xlfn.XLOOKUP(D2263,Data!$K$2:$K$9,Data!$L$2:$L$9,0,0,1)</f>
        <v>1.5</v>
      </c>
      <c r="F2263" s="9" t="s">
        <v>203</v>
      </c>
      <c r="G2263" s="11">
        <f>E2263/_xlfn.XLOOKUP(A2263,Data!$A$1:$A$36,Data!$B$1:$B$36,0,0,1)</f>
        <v>0.1875</v>
      </c>
      <c r="H2263" s="9" t="str">
        <f>VLOOKUP(F2263,[1]Data!F:G,2,FALSE)</f>
        <v>Europe</v>
      </c>
    </row>
    <row r="2264" spans="1:8" x14ac:dyDescent="0.2">
      <c r="A2264" s="9" t="s">
        <v>447</v>
      </c>
      <c r="B2264" s="9" t="s">
        <v>457</v>
      </c>
      <c r="C2264" s="8" t="s">
        <v>8</v>
      </c>
      <c r="D2264" s="8">
        <v>7</v>
      </c>
      <c r="E2264" s="8">
        <f>_xlfn.XLOOKUP(D2264,Data!$K$2:$K$9,Data!$L$2:$L$9,0,0,1)</f>
        <v>1</v>
      </c>
      <c r="F2264" s="9" t="s">
        <v>46</v>
      </c>
      <c r="G2264" s="11">
        <f>E2264/_xlfn.XLOOKUP(A2264,Data!$A$1:$A$36,Data!$B$1:$B$36,0,0,1)</f>
        <v>0.125</v>
      </c>
      <c r="H2264" s="9" t="str">
        <f>VLOOKUP(F2264,[1]Data!F:G,2,FALSE)</f>
        <v>Asia</v>
      </c>
    </row>
    <row r="2265" spans="1:8" x14ac:dyDescent="0.2">
      <c r="A2265" s="9" t="s">
        <v>447</v>
      </c>
      <c r="B2265" s="9" t="s">
        <v>457</v>
      </c>
      <c r="C2265" s="8" t="s">
        <v>8</v>
      </c>
      <c r="D2265" s="8">
        <v>8</v>
      </c>
      <c r="E2265" s="8">
        <f>_xlfn.XLOOKUP(D2265,Data!$K$2:$K$9,Data!$L$2:$L$9,0,0,1)</f>
        <v>0.5</v>
      </c>
      <c r="F2265" s="9" t="s">
        <v>221</v>
      </c>
      <c r="G2265" s="11">
        <f>E2265/_xlfn.XLOOKUP(A2265,Data!$A$1:$A$36,Data!$B$1:$B$36,0,0,1)</f>
        <v>6.25E-2</v>
      </c>
      <c r="H2265" s="9" t="str">
        <f>VLOOKUP(F2265,[1]Data!F:G,2,FALSE)</f>
        <v>Africa</v>
      </c>
    </row>
    <row r="2266" spans="1:8" x14ac:dyDescent="0.2">
      <c r="A2266" s="9" t="s">
        <v>447</v>
      </c>
      <c r="B2266" s="9" t="s">
        <v>458</v>
      </c>
      <c r="C2266" s="8" t="s">
        <v>51</v>
      </c>
      <c r="D2266" s="8">
        <v>1</v>
      </c>
      <c r="E2266" s="8">
        <f>_xlfn.XLOOKUP(D2266,Data!$K$2:$K$9,Data!$L$2:$L$9,0,0,1)</f>
        <v>10</v>
      </c>
      <c r="F2266" s="9" t="s">
        <v>129</v>
      </c>
      <c r="G2266" s="11">
        <f>E2266/_xlfn.XLOOKUP(A2266,Data!$A$1:$A$36,Data!$B$1:$B$36,0,0,1)</f>
        <v>1.25</v>
      </c>
      <c r="H2266" s="9" t="str">
        <f>VLOOKUP(F2266,[1]Data!F:G,2,FALSE)</f>
        <v>Asia</v>
      </c>
    </row>
    <row r="2267" spans="1:8" x14ac:dyDescent="0.2">
      <c r="A2267" s="9" t="s">
        <v>447</v>
      </c>
      <c r="B2267" s="9" t="s">
        <v>458</v>
      </c>
      <c r="C2267" s="8" t="s">
        <v>51</v>
      </c>
      <c r="D2267" s="8">
        <v>2</v>
      </c>
      <c r="E2267" s="8">
        <f>_xlfn.XLOOKUP(D2267,Data!$K$2:$K$9,Data!$L$2:$L$9,0,0,1)</f>
        <v>7</v>
      </c>
      <c r="F2267" s="9" t="s">
        <v>17</v>
      </c>
      <c r="G2267" s="11">
        <f>E2267/_xlfn.XLOOKUP(A2267,Data!$A$1:$A$36,Data!$B$1:$B$36,0,0,1)</f>
        <v>0.875</v>
      </c>
      <c r="H2267" s="9" t="str">
        <f>VLOOKUP(F2267,[1]Data!F:G,2,FALSE)</f>
        <v>Asia</v>
      </c>
    </row>
    <row r="2268" spans="1:8" x14ac:dyDescent="0.2">
      <c r="A2268" s="9" t="s">
        <v>447</v>
      </c>
      <c r="B2268" s="9" t="s">
        <v>458</v>
      </c>
      <c r="C2268" s="8" t="s">
        <v>51</v>
      </c>
      <c r="D2268" s="8">
        <v>3</v>
      </c>
      <c r="E2268" s="8">
        <f>_xlfn.XLOOKUP(D2268,Data!$K$2:$K$9,Data!$L$2:$L$9,0,0,1)</f>
        <v>5</v>
      </c>
      <c r="F2268" s="9" t="s">
        <v>57</v>
      </c>
      <c r="G2268" s="11">
        <f>E2268/_xlfn.XLOOKUP(A2268,Data!$A$1:$A$36,Data!$B$1:$B$36,0,0,1)</f>
        <v>0.625</v>
      </c>
      <c r="H2268" s="9" t="str">
        <f>VLOOKUP(F2268,[1]Data!F:G,2,FALSE)</f>
        <v>Asia</v>
      </c>
    </row>
    <row r="2269" spans="1:8" x14ac:dyDescent="0.2">
      <c r="A2269" s="9" t="s">
        <v>447</v>
      </c>
      <c r="B2269" s="9" t="s">
        <v>458</v>
      </c>
      <c r="C2269" s="8" t="s">
        <v>51</v>
      </c>
      <c r="D2269" s="8">
        <v>3</v>
      </c>
      <c r="E2269" s="8">
        <f>_xlfn.XLOOKUP(D2269,Data!$K$2:$K$9,Data!$L$2:$L$9,0,0,1)</f>
        <v>5</v>
      </c>
      <c r="F2269" s="9" t="s">
        <v>203</v>
      </c>
      <c r="G2269" s="11">
        <f>E2269/_xlfn.XLOOKUP(A2269,Data!$A$1:$A$36,Data!$B$1:$B$36,0,0,1)</f>
        <v>0.625</v>
      </c>
      <c r="H2269" s="9" t="str">
        <f>VLOOKUP(F2269,[1]Data!F:G,2,FALSE)</f>
        <v>Europe</v>
      </c>
    </row>
    <row r="2270" spans="1:8" x14ac:dyDescent="0.2">
      <c r="A2270" s="9" t="s">
        <v>447</v>
      </c>
      <c r="B2270" s="9" t="s">
        <v>458</v>
      </c>
      <c r="C2270" s="8" t="s">
        <v>51</v>
      </c>
      <c r="D2270" s="8">
        <v>5</v>
      </c>
      <c r="E2270" s="8">
        <f>_xlfn.XLOOKUP(D2270,Data!$K$2:$K$9,Data!$L$2:$L$9,0,0,1)</f>
        <v>2</v>
      </c>
      <c r="F2270" s="9" t="s">
        <v>43</v>
      </c>
      <c r="G2270" s="11">
        <f>E2270/_xlfn.XLOOKUP(A2270,Data!$A$1:$A$36,Data!$B$1:$B$36,0,0,1)</f>
        <v>0.25</v>
      </c>
      <c r="H2270" s="9" t="str">
        <f>VLOOKUP(F2270,[1]Data!F:G,2,FALSE)</f>
        <v>Europe</v>
      </c>
    </row>
    <row r="2271" spans="1:8" x14ac:dyDescent="0.2">
      <c r="A2271" s="9" t="s">
        <v>447</v>
      </c>
      <c r="B2271" s="9" t="s">
        <v>458</v>
      </c>
      <c r="C2271" s="8" t="s">
        <v>51</v>
      </c>
      <c r="D2271" s="8">
        <v>6</v>
      </c>
      <c r="E2271" s="8">
        <f>_xlfn.XLOOKUP(D2271,Data!$K$2:$K$9,Data!$L$2:$L$9,0,0,1)</f>
        <v>1.5</v>
      </c>
      <c r="F2271" s="9" t="s">
        <v>201</v>
      </c>
      <c r="G2271" s="11">
        <f>E2271/_xlfn.XLOOKUP(A2271,Data!$A$1:$A$36,Data!$B$1:$B$36,0,0,1)</f>
        <v>0.1875</v>
      </c>
      <c r="H2271" s="9" t="str">
        <f>VLOOKUP(F2271,[1]Data!F:G,2,FALSE)</f>
        <v>Asia</v>
      </c>
    </row>
    <row r="2272" spans="1:8" x14ac:dyDescent="0.2">
      <c r="A2272" s="9" t="s">
        <v>447</v>
      </c>
      <c r="B2272" s="9" t="s">
        <v>458</v>
      </c>
      <c r="C2272" s="8" t="s">
        <v>51</v>
      </c>
      <c r="D2272" s="8">
        <v>7</v>
      </c>
      <c r="E2272" s="8">
        <f>_xlfn.XLOOKUP(D2272,Data!$K$2:$K$9,Data!$L$2:$L$9,0,0,1)</f>
        <v>1</v>
      </c>
      <c r="F2272" s="9" t="s">
        <v>122</v>
      </c>
      <c r="G2272" s="11">
        <f>E2272/_xlfn.XLOOKUP(A2272,Data!$A$1:$A$36,Data!$B$1:$B$36,0,0,1)</f>
        <v>0.125</v>
      </c>
      <c r="H2272" s="9" t="str">
        <f>VLOOKUP(F2272,[1]Data!F:G,2,FALSE)</f>
        <v>Refugee</v>
      </c>
    </row>
    <row r="2273" spans="1:8" x14ac:dyDescent="0.2">
      <c r="A2273" s="9" t="s">
        <v>447</v>
      </c>
      <c r="B2273" s="9" t="s">
        <v>458</v>
      </c>
      <c r="C2273" s="8" t="s">
        <v>51</v>
      </c>
      <c r="D2273" s="8">
        <v>8</v>
      </c>
      <c r="E2273" s="8">
        <f>_xlfn.XLOOKUP(D2273,Data!$K$2:$K$9,Data!$L$2:$L$9,0,0,1)</f>
        <v>0.5</v>
      </c>
      <c r="F2273" s="9" t="s">
        <v>157</v>
      </c>
      <c r="G2273" s="11">
        <f>E2273/_xlfn.XLOOKUP(A2273,Data!$A$1:$A$36,Data!$B$1:$B$36,0,0,1)</f>
        <v>6.25E-2</v>
      </c>
      <c r="H2273" s="9" t="str">
        <f>VLOOKUP(F2273,[1]Data!F:G,2,FALSE)</f>
        <v>Africa</v>
      </c>
    </row>
    <row r="2274" spans="1:8" x14ac:dyDescent="0.2">
      <c r="A2274" s="9" t="s">
        <v>447</v>
      </c>
      <c r="B2274" s="9" t="s">
        <v>266</v>
      </c>
      <c r="C2274" s="8" t="s">
        <v>51</v>
      </c>
      <c r="D2274" s="8">
        <v>1</v>
      </c>
      <c r="E2274" s="8">
        <f>_xlfn.XLOOKUP(D2274,Data!$K$2:$K$9,Data!$L$2:$L$9,0,0,1)</f>
        <v>10</v>
      </c>
      <c r="F2274" s="9" t="s">
        <v>41</v>
      </c>
      <c r="G2274" s="11">
        <f>E2274/_xlfn.XLOOKUP(A2274,Data!$A$1:$A$36,Data!$B$1:$B$36,0,0,1)</f>
        <v>1.25</v>
      </c>
      <c r="H2274" s="9" t="str">
        <f>VLOOKUP(F2274,[1]Data!F:G,2,FALSE)</f>
        <v>Asia</v>
      </c>
    </row>
    <row r="2275" spans="1:8" x14ac:dyDescent="0.2">
      <c r="A2275" s="9" t="s">
        <v>447</v>
      </c>
      <c r="B2275" s="9" t="s">
        <v>266</v>
      </c>
      <c r="C2275" s="8" t="s">
        <v>51</v>
      </c>
      <c r="D2275" s="8">
        <v>2</v>
      </c>
      <c r="E2275" s="8">
        <f>_xlfn.XLOOKUP(D2275,Data!$K$2:$K$9,Data!$L$2:$L$9,0,0,1)</f>
        <v>7</v>
      </c>
      <c r="F2275" s="9" t="s">
        <v>57</v>
      </c>
      <c r="G2275" s="11">
        <f>E2275/_xlfn.XLOOKUP(A2275,Data!$A$1:$A$36,Data!$B$1:$B$36,0,0,1)</f>
        <v>0.875</v>
      </c>
      <c r="H2275" s="9" t="str">
        <f>VLOOKUP(F2275,[1]Data!F:G,2,FALSE)</f>
        <v>Asia</v>
      </c>
    </row>
    <row r="2276" spans="1:8" x14ac:dyDescent="0.2">
      <c r="A2276" s="9" t="s">
        <v>447</v>
      </c>
      <c r="B2276" s="9" t="s">
        <v>266</v>
      </c>
      <c r="C2276" s="8" t="s">
        <v>51</v>
      </c>
      <c r="D2276" s="8">
        <v>3</v>
      </c>
      <c r="E2276" s="8">
        <f>_xlfn.XLOOKUP(D2276,Data!$K$2:$K$9,Data!$L$2:$L$9,0,0,1)</f>
        <v>5</v>
      </c>
      <c r="F2276" s="9" t="s">
        <v>198</v>
      </c>
      <c r="G2276" s="11">
        <f>E2276/_xlfn.XLOOKUP(A2276,Data!$A$1:$A$36,Data!$B$1:$B$36,0,0,1)</f>
        <v>0.625</v>
      </c>
      <c r="H2276" s="9" t="str">
        <f>VLOOKUP(F2276,[1]Data!F:G,2,FALSE)</f>
        <v>Europe</v>
      </c>
    </row>
    <row r="2277" spans="1:8" x14ac:dyDescent="0.2">
      <c r="A2277" s="9" t="s">
        <v>447</v>
      </c>
      <c r="B2277" s="9" t="s">
        <v>266</v>
      </c>
      <c r="C2277" s="8" t="s">
        <v>51</v>
      </c>
      <c r="D2277" s="8">
        <v>3</v>
      </c>
      <c r="E2277" s="8">
        <f>_xlfn.XLOOKUP(D2277,Data!$K$2:$K$9,Data!$L$2:$L$9,0,0,1)</f>
        <v>5</v>
      </c>
      <c r="F2277" s="9" t="s">
        <v>14</v>
      </c>
      <c r="G2277" s="11">
        <f>E2277/_xlfn.XLOOKUP(A2277,Data!$A$1:$A$36,Data!$B$1:$B$36,0,0,1)</f>
        <v>0.625</v>
      </c>
      <c r="H2277" s="9" t="str">
        <f>VLOOKUP(F2277,[1]Data!F:G,2,FALSE)</f>
        <v>North America</v>
      </c>
    </row>
    <row r="2278" spans="1:8" x14ac:dyDescent="0.2">
      <c r="A2278" s="9" t="s">
        <v>447</v>
      </c>
      <c r="B2278" s="9" t="s">
        <v>266</v>
      </c>
      <c r="C2278" s="8" t="s">
        <v>51</v>
      </c>
      <c r="D2278" s="8">
        <v>5</v>
      </c>
      <c r="E2278" s="8">
        <f>_xlfn.XLOOKUP(D2278,Data!$K$2:$K$9,Data!$L$2:$L$9,0,0,1)</f>
        <v>2</v>
      </c>
      <c r="F2278" s="42" t="s">
        <v>17</v>
      </c>
      <c r="G2278" s="11">
        <f>E2278/_xlfn.XLOOKUP(A2278,Data!$A$1:$A$36,Data!$B$1:$B$36,0,0,1)</f>
        <v>0.25</v>
      </c>
      <c r="H2278" s="9" t="str">
        <f>VLOOKUP(F2278,[1]Data!F:G,2,FALSE)</f>
        <v>Asia</v>
      </c>
    </row>
    <row r="2279" spans="1:8" x14ac:dyDescent="0.2">
      <c r="A2279" s="9" t="s">
        <v>447</v>
      </c>
      <c r="B2279" s="9" t="s">
        <v>266</v>
      </c>
      <c r="C2279" s="8" t="s">
        <v>51</v>
      </c>
      <c r="D2279" s="8">
        <v>6</v>
      </c>
      <c r="E2279" s="8">
        <f>_xlfn.XLOOKUP(D2279,Data!$K$2:$K$9,Data!$L$2:$L$9,0,0,1)</f>
        <v>1.5</v>
      </c>
      <c r="F2279" s="9" t="s">
        <v>338</v>
      </c>
      <c r="G2279" s="11">
        <f>E2279/_xlfn.XLOOKUP(A2279,Data!$A$1:$A$36,Data!$B$1:$B$36,0,0,1)</f>
        <v>0.1875</v>
      </c>
      <c r="H2279" s="9" t="str">
        <f>VLOOKUP(F2279,[1]Data!F:G,2,FALSE)</f>
        <v>Asia</v>
      </c>
    </row>
    <row r="2280" spans="1:8" x14ac:dyDescent="0.2">
      <c r="A2280" s="9" t="s">
        <v>447</v>
      </c>
      <c r="B2280" s="9" t="s">
        <v>266</v>
      </c>
      <c r="C2280" s="8" t="s">
        <v>51</v>
      </c>
      <c r="D2280" s="8">
        <v>7</v>
      </c>
      <c r="E2280" s="8">
        <f>_xlfn.XLOOKUP(D2280,Data!$K$2:$K$9,Data!$L$2:$L$9,0,0,1)</f>
        <v>1</v>
      </c>
      <c r="F2280" s="9" t="s">
        <v>43</v>
      </c>
      <c r="G2280" s="11">
        <f>E2280/_xlfn.XLOOKUP(A2280,Data!$A$1:$A$36,Data!$B$1:$B$36,0,0,1)</f>
        <v>0.125</v>
      </c>
      <c r="H2280" s="9" t="str">
        <f>VLOOKUP(F2280,[1]Data!F:G,2,FALSE)</f>
        <v>Europe</v>
      </c>
    </row>
    <row r="2281" spans="1:8" x14ac:dyDescent="0.2">
      <c r="A2281" s="9" t="s">
        <v>447</v>
      </c>
      <c r="B2281" s="9" t="s">
        <v>266</v>
      </c>
      <c r="C2281" s="8" t="s">
        <v>51</v>
      </c>
      <c r="D2281" s="8">
        <v>8</v>
      </c>
      <c r="E2281" s="8">
        <f>_xlfn.XLOOKUP(D2281,Data!$K$2:$K$9,Data!$L$2:$L$9,0,0,1)</f>
        <v>0.5</v>
      </c>
      <c r="F2281" s="9" t="s">
        <v>64</v>
      </c>
      <c r="G2281" s="11">
        <f>E2281/_xlfn.XLOOKUP(A2281,Data!$A$1:$A$36,Data!$B$1:$B$36,0,0,1)</f>
        <v>6.25E-2</v>
      </c>
      <c r="H2281" s="9" t="str">
        <f>VLOOKUP(F2281,[1]Data!F:G,2,FALSE)</f>
        <v>Africa</v>
      </c>
    </row>
    <row r="2282" spans="1:8" x14ac:dyDescent="0.2">
      <c r="A2282" s="9" t="s">
        <v>447</v>
      </c>
      <c r="B2282" s="9" t="s">
        <v>459</v>
      </c>
      <c r="C2282" s="8" t="s">
        <v>51</v>
      </c>
      <c r="D2282" s="8">
        <v>1</v>
      </c>
      <c r="E2282" s="8">
        <f>_xlfn.XLOOKUP(D2282,Data!$K$2:$K$9,Data!$L$2:$L$9,0,0,1)</f>
        <v>10</v>
      </c>
      <c r="F2282" s="9" t="s">
        <v>143</v>
      </c>
      <c r="G2282" s="11">
        <f>E2282/_xlfn.XLOOKUP(A2282,Data!$A$1:$A$36,Data!$B$1:$B$36,0,0,1)</f>
        <v>1.25</v>
      </c>
      <c r="H2282" s="9" t="str">
        <f>VLOOKUP(F2282,[1]Data!F:G,2,FALSE)</f>
        <v>Europe</v>
      </c>
    </row>
    <row r="2283" spans="1:8" x14ac:dyDescent="0.2">
      <c r="A2283" s="9" t="s">
        <v>447</v>
      </c>
      <c r="B2283" s="9" t="s">
        <v>459</v>
      </c>
      <c r="C2283" s="8" t="s">
        <v>51</v>
      </c>
      <c r="D2283" s="8">
        <v>2</v>
      </c>
      <c r="E2283" s="8">
        <f>_xlfn.XLOOKUP(D2283,Data!$K$2:$K$9,Data!$L$2:$L$9,0,0,1)</f>
        <v>7</v>
      </c>
      <c r="F2283" s="9" t="s">
        <v>171</v>
      </c>
      <c r="G2283" s="11">
        <f>E2283/_xlfn.XLOOKUP(A2283,Data!$A$1:$A$36,Data!$B$1:$B$36,0,0,1)</f>
        <v>0.875</v>
      </c>
      <c r="H2283" s="9" t="str">
        <f>VLOOKUP(F2283,[1]Data!F:G,2,FALSE)</f>
        <v>Europe</v>
      </c>
    </row>
    <row r="2284" spans="1:8" x14ac:dyDescent="0.2">
      <c r="A2284" s="9" t="s">
        <v>447</v>
      </c>
      <c r="B2284" s="9" t="s">
        <v>459</v>
      </c>
      <c r="C2284" s="8" t="s">
        <v>51</v>
      </c>
      <c r="D2284" s="8">
        <v>3</v>
      </c>
      <c r="E2284" s="8">
        <f>_xlfn.XLOOKUP(D2284,Data!$K$2:$K$9,Data!$L$2:$L$9,0,0,1)</f>
        <v>5</v>
      </c>
      <c r="F2284" s="9" t="s">
        <v>45</v>
      </c>
      <c r="G2284" s="11">
        <f>E2284/_xlfn.XLOOKUP(A2284,Data!$A$1:$A$36,Data!$B$1:$B$36,0,0,1)</f>
        <v>0.625</v>
      </c>
      <c r="H2284" s="9" t="str">
        <f>VLOOKUP(F2284,[1]Data!F:G,2,FALSE)</f>
        <v>North America</v>
      </c>
    </row>
    <row r="2285" spans="1:8" x14ac:dyDescent="0.2">
      <c r="A2285" s="9" t="s">
        <v>447</v>
      </c>
      <c r="B2285" s="9" t="s">
        <v>459</v>
      </c>
      <c r="C2285" s="8" t="s">
        <v>51</v>
      </c>
      <c r="D2285" s="8">
        <v>3</v>
      </c>
      <c r="E2285" s="8">
        <f>_xlfn.XLOOKUP(D2285,Data!$K$2:$K$9,Data!$L$2:$L$9,0,0,1)</f>
        <v>5</v>
      </c>
      <c r="F2285" s="9" t="s">
        <v>141</v>
      </c>
      <c r="G2285" s="11">
        <f>E2285/_xlfn.XLOOKUP(A2285,Data!$A$1:$A$36,Data!$B$1:$B$36,0,0,1)</f>
        <v>0.625</v>
      </c>
      <c r="H2285" s="9" t="str">
        <f>VLOOKUP(F2285,[1]Data!F:G,2,FALSE)</f>
        <v>Europe</v>
      </c>
    </row>
    <row r="2286" spans="1:8" x14ac:dyDescent="0.2">
      <c r="A2286" s="9" t="s">
        <v>447</v>
      </c>
      <c r="B2286" s="9" t="s">
        <v>459</v>
      </c>
      <c r="C2286" s="8" t="s">
        <v>51</v>
      </c>
      <c r="D2286" s="8">
        <v>5</v>
      </c>
      <c r="E2286" s="8">
        <f>_xlfn.XLOOKUP(D2286,Data!$K$2:$K$9,Data!$L$2:$L$9,0,0,1)</f>
        <v>2</v>
      </c>
      <c r="F2286" s="9" t="s">
        <v>17</v>
      </c>
      <c r="G2286" s="11">
        <f>E2286/_xlfn.XLOOKUP(A2286,Data!$A$1:$A$36,Data!$B$1:$B$36,0,0,1)</f>
        <v>0.25</v>
      </c>
      <c r="H2286" s="9" t="str">
        <f>VLOOKUP(F2286,[1]Data!F:G,2,FALSE)</f>
        <v>Asia</v>
      </c>
    </row>
    <row r="2287" spans="1:8" x14ac:dyDescent="0.2">
      <c r="A2287" s="9" t="s">
        <v>447</v>
      </c>
      <c r="B2287" s="9" t="s">
        <v>459</v>
      </c>
      <c r="C2287" s="8" t="s">
        <v>51</v>
      </c>
      <c r="D2287" s="8">
        <v>6</v>
      </c>
      <c r="E2287" s="8">
        <f>_xlfn.XLOOKUP(D2287,Data!$K$2:$K$9,Data!$L$2:$L$9,0,0,1)</f>
        <v>1.5</v>
      </c>
      <c r="F2287" s="9" t="s">
        <v>46</v>
      </c>
      <c r="G2287" s="11">
        <f>E2287/_xlfn.XLOOKUP(A2287,Data!$A$1:$A$36,Data!$B$1:$B$36,0,0,1)</f>
        <v>0.1875</v>
      </c>
      <c r="H2287" s="9" t="str">
        <f>VLOOKUP(F2287,[1]Data!F:G,2,FALSE)</f>
        <v>Asia</v>
      </c>
    </row>
    <row r="2288" spans="1:8" x14ac:dyDescent="0.2">
      <c r="A2288" s="9" t="s">
        <v>447</v>
      </c>
      <c r="B2288" s="9" t="s">
        <v>459</v>
      </c>
      <c r="C2288" s="8" t="s">
        <v>51</v>
      </c>
      <c r="D2288" s="8">
        <v>7</v>
      </c>
      <c r="E2288" s="8">
        <f>_xlfn.XLOOKUP(D2288,Data!$K$2:$K$9,Data!$L$2:$L$9,0,0,1)</f>
        <v>1</v>
      </c>
      <c r="F2288" s="9" t="s">
        <v>104</v>
      </c>
      <c r="G2288" s="11">
        <f>E2288/_xlfn.XLOOKUP(A2288,Data!$A$1:$A$36,Data!$B$1:$B$36,0,0,1)</f>
        <v>0.125</v>
      </c>
      <c r="H2288" s="9" t="str">
        <f>VLOOKUP(F2288,[1]Data!F:G,2,FALSE)</f>
        <v>Africa</v>
      </c>
    </row>
    <row r="2289" spans="1:8" x14ac:dyDescent="0.2">
      <c r="A2289" s="9" t="s">
        <v>447</v>
      </c>
      <c r="B2289" s="9" t="s">
        <v>459</v>
      </c>
      <c r="C2289" s="8" t="s">
        <v>51</v>
      </c>
      <c r="D2289" s="8">
        <v>8</v>
      </c>
      <c r="E2289" s="8">
        <f>_xlfn.XLOOKUP(D2289,Data!$K$2:$K$9,Data!$L$2:$L$9,0,0,1)</f>
        <v>0.5</v>
      </c>
      <c r="F2289" s="9" t="s">
        <v>129</v>
      </c>
      <c r="G2289" s="11">
        <f>E2289/_xlfn.XLOOKUP(A2289,Data!$A$1:$A$36,Data!$B$1:$B$36,0,0,1)</f>
        <v>6.25E-2</v>
      </c>
      <c r="H2289" s="9" t="str">
        <f>VLOOKUP(F2289,[1]Data!F:G,2,FALSE)</f>
        <v>Asia</v>
      </c>
    </row>
    <row r="2290" spans="1:8" x14ac:dyDescent="0.2">
      <c r="A2290" s="9" t="s">
        <v>447</v>
      </c>
      <c r="B2290" s="9" t="s">
        <v>460</v>
      </c>
      <c r="C2290" s="8" t="s">
        <v>51</v>
      </c>
      <c r="D2290" s="8">
        <v>1</v>
      </c>
      <c r="E2290" s="8">
        <f>_xlfn.XLOOKUP(D2290,Data!$K$2:$K$9,Data!$L$2:$L$9,0,0,1)</f>
        <v>10</v>
      </c>
      <c r="F2290" s="9" t="s">
        <v>25</v>
      </c>
      <c r="G2290" s="11">
        <f>E2290/_xlfn.XLOOKUP(A2290,Data!$A$1:$A$36,Data!$B$1:$B$36,0,0,1)</f>
        <v>1.25</v>
      </c>
      <c r="H2290" s="9" t="str">
        <f>VLOOKUP(F2290,[1]Data!F:G,2,FALSE)</f>
        <v>Europe</v>
      </c>
    </row>
    <row r="2291" spans="1:8" x14ac:dyDescent="0.2">
      <c r="A2291" s="9" t="s">
        <v>447</v>
      </c>
      <c r="B2291" s="9" t="s">
        <v>460</v>
      </c>
      <c r="C2291" s="8" t="s">
        <v>51</v>
      </c>
      <c r="D2291" s="8">
        <v>2</v>
      </c>
      <c r="E2291" s="8">
        <f>_xlfn.XLOOKUP(D2291,Data!$K$2:$K$9,Data!$L$2:$L$9,0,0,1)</f>
        <v>7</v>
      </c>
      <c r="F2291" s="9" t="s">
        <v>46</v>
      </c>
      <c r="G2291" s="11">
        <f>E2291/_xlfn.XLOOKUP(A2291,Data!$A$1:$A$36,Data!$B$1:$B$36,0,0,1)</f>
        <v>0.875</v>
      </c>
      <c r="H2291" s="9" t="str">
        <f>VLOOKUP(F2291,[1]Data!F:G,2,FALSE)</f>
        <v>Asia</v>
      </c>
    </row>
    <row r="2292" spans="1:8" x14ac:dyDescent="0.2">
      <c r="A2292" s="9" t="s">
        <v>447</v>
      </c>
      <c r="B2292" s="9" t="s">
        <v>460</v>
      </c>
      <c r="C2292" s="8" t="s">
        <v>51</v>
      </c>
      <c r="D2292" s="8">
        <v>3</v>
      </c>
      <c r="E2292" s="8">
        <f>_xlfn.XLOOKUP(D2292,Data!$K$2:$K$9,Data!$L$2:$L$9,0,0,1)</f>
        <v>5</v>
      </c>
      <c r="F2292" s="9" t="s">
        <v>41</v>
      </c>
      <c r="G2292" s="11">
        <f>E2292/_xlfn.XLOOKUP(A2292,Data!$A$1:$A$36,Data!$B$1:$B$36,0,0,1)</f>
        <v>0.625</v>
      </c>
      <c r="H2292" s="9" t="str">
        <f>VLOOKUP(F2292,[1]Data!F:G,2,FALSE)</f>
        <v>Asia</v>
      </c>
    </row>
    <row r="2293" spans="1:8" x14ac:dyDescent="0.2">
      <c r="A2293" s="9" t="s">
        <v>447</v>
      </c>
      <c r="B2293" s="9" t="s">
        <v>460</v>
      </c>
      <c r="C2293" s="8" t="s">
        <v>51</v>
      </c>
      <c r="D2293" s="8">
        <v>3</v>
      </c>
      <c r="E2293" s="8">
        <f>_xlfn.XLOOKUP(D2293,Data!$K$2:$K$9,Data!$L$2:$L$9,0,0,1)</f>
        <v>5</v>
      </c>
      <c r="F2293" s="9" t="s">
        <v>43</v>
      </c>
      <c r="G2293" s="11">
        <f>E2293/_xlfn.XLOOKUP(A2293,Data!$A$1:$A$36,Data!$B$1:$B$36,0,0,1)</f>
        <v>0.625</v>
      </c>
      <c r="H2293" s="9" t="str">
        <f>VLOOKUP(F2293,[1]Data!F:G,2,FALSE)</f>
        <v>Europe</v>
      </c>
    </row>
    <row r="2294" spans="1:8" x14ac:dyDescent="0.2">
      <c r="A2294" s="9" t="s">
        <v>447</v>
      </c>
      <c r="B2294" s="9" t="s">
        <v>460</v>
      </c>
      <c r="C2294" s="8" t="s">
        <v>51</v>
      </c>
      <c r="D2294" s="8">
        <v>5</v>
      </c>
      <c r="E2294" s="8">
        <f>_xlfn.XLOOKUP(D2294,Data!$K$2:$K$9,Data!$L$2:$L$9,0,0,1)</f>
        <v>2</v>
      </c>
      <c r="F2294" s="9" t="s">
        <v>27</v>
      </c>
      <c r="G2294" s="11">
        <f>E2294/_xlfn.XLOOKUP(A2294,Data!$A$1:$A$36,Data!$B$1:$B$36,0,0,1)</f>
        <v>0.25</v>
      </c>
      <c r="H2294" s="9" t="str">
        <f>VLOOKUP(F2294,[1]Data!F:G,2,FALSE)</f>
        <v>Europe</v>
      </c>
    </row>
    <row r="2295" spans="1:8" x14ac:dyDescent="0.2">
      <c r="A2295" s="9" t="s">
        <v>447</v>
      </c>
      <c r="B2295" s="9" t="s">
        <v>460</v>
      </c>
      <c r="C2295" s="8" t="s">
        <v>51</v>
      </c>
      <c r="D2295" s="8">
        <v>6</v>
      </c>
      <c r="E2295" s="8">
        <f>_xlfn.XLOOKUP(D2295,Data!$K$2:$K$9,Data!$L$2:$L$9,0,0,1)</f>
        <v>1.5</v>
      </c>
      <c r="F2295" s="9" t="s">
        <v>26</v>
      </c>
      <c r="G2295" s="11">
        <f>E2295/_xlfn.XLOOKUP(A2295,Data!$A$1:$A$36,Data!$B$1:$B$36,0,0,1)</f>
        <v>0.1875</v>
      </c>
      <c r="H2295" s="9" t="str">
        <f>VLOOKUP(F2295,[1]Data!F:G,2,FALSE)</f>
        <v>Europe</v>
      </c>
    </row>
    <row r="2296" spans="1:8" x14ac:dyDescent="0.2">
      <c r="A2296" s="9" t="s">
        <v>447</v>
      </c>
      <c r="B2296" s="9" t="s">
        <v>460</v>
      </c>
      <c r="C2296" s="8" t="s">
        <v>51</v>
      </c>
      <c r="D2296" s="8">
        <v>7</v>
      </c>
      <c r="E2296" s="8">
        <f>_xlfn.XLOOKUP(D2296,Data!$K$2:$K$9,Data!$L$2:$L$9,0,0,1)</f>
        <v>1</v>
      </c>
      <c r="F2296" s="9" t="s">
        <v>104</v>
      </c>
      <c r="G2296" s="11">
        <f>E2296/_xlfn.XLOOKUP(A2296,Data!$A$1:$A$36,Data!$B$1:$B$36,0,0,1)</f>
        <v>0.125</v>
      </c>
      <c r="H2296" s="9" t="str">
        <f>VLOOKUP(F2296,[1]Data!F:G,2,FALSE)</f>
        <v>Africa</v>
      </c>
    </row>
    <row r="2297" spans="1:8" x14ac:dyDescent="0.2">
      <c r="A2297" s="9" t="s">
        <v>447</v>
      </c>
      <c r="B2297" s="9" t="s">
        <v>460</v>
      </c>
      <c r="C2297" s="8" t="s">
        <v>51</v>
      </c>
      <c r="D2297" s="8">
        <v>8</v>
      </c>
      <c r="E2297" s="8">
        <f>_xlfn.XLOOKUP(D2297,Data!$K$2:$K$9,Data!$L$2:$L$9,0,0,1)</f>
        <v>0.5</v>
      </c>
      <c r="F2297" s="9" t="s">
        <v>128</v>
      </c>
      <c r="G2297" s="11">
        <f>E2297/_xlfn.XLOOKUP(A2297,Data!$A$1:$A$36,Data!$B$1:$B$36,0,0,1)</f>
        <v>6.25E-2</v>
      </c>
      <c r="H2297" s="9" t="str">
        <f>VLOOKUP(F2297,[1]Data!F:G,2,FALSE)</f>
        <v>Asia</v>
      </c>
    </row>
    <row r="2298" spans="1:8" x14ac:dyDescent="0.2">
      <c r="A2298" s="9" t="s">
        <v>448</v>
      </c>
      <c r="B2298" s="9" t="s">
        <v>454</v>
      </c>
      <c r="C2298" s="8" t="s">
        <v>8</v>
      </c>
      <c r="D2298" s="8">
        <v>1</v>
      </c>
      <c r="E2298" s="8">
        <f>_xlfn.XLOOKUP(D2298,Data!$K$2:$K$9,Data!$L$2:$L$9,0,0,1)</f>
        <v>10</v>
      </c>
      <c r="F2298" s="9" t="s">
        <v>171</v>
      </c>
      <c r="G2298" s="11">
        <f>E2298/_xlfn.XLOOKUP(A2298,Data!$A$1:$A$36,Data!$B$1:$B$36,0,0,1)</f>
        <v>2</v>
      </c>
      <c r="H2298" s="9" t="str">
        <f>VLOOKUP(F2298,[1]Data!F:G,2,FALSE)</f>
        <v>Europe</v>
      </c>
    </row>
    <row r="2299" spans="1:8" x14ac:dyDescent="0.2">
      <c r="A2299" s="9" t="s">
        <v>448</v>
      </c>
      <c r="B2299" s="9" t="s">
        <v>454</v>
      </c>
      <c r="C2299" s="8" t="s">
        <v>8</v>
      </c>
      <c r="D2299" s="8">
        <v>2</v>
      </c>
      <c r="E2299" s="8">
        <f>_xlfn.XLOOKUP(D2299,Data!$K$2:$K$9,Data!$L$2:$L$9,0,0,1)</f>
        <v>7</v>
      </c>
      <c r="F2299" s="9" t="s">
        <v>42</v>
      </c>
      <c r="G2299" s="11">
        <f>E2299/_xlfn.XLOOKUP(A2299,Data!$A$1:$A$36,Data!$B$1:$B$36,0,0,1)</f>
        <v>1.4</v>
      </c>
      <c r="H2299" s="9" t="str">
        <f>VLOOKUP(F2299,[1]Data!F:G,2,FALSE)</f>
        <v>Europe</v>
      </c>
    </row>
    <row r="2300" spans="1:8" x14ac:dyDescent="0.2">
      <c r="A2300" s="9" t="s">
        <v>448</v>
      </c>
      <c r="B2300" s="9" t="s">
        <v>454</v>
      </c>
      <c r="C2300" s="8" t="s">
        <v>8</v>
      </c>
      <c r="D2300" s="8">
        <v>3</v>
      </c>
      <c r="E2300" s="8">
        <f>_xlfn.XLOOKUP(D2300,Data!$K$2:$K$9,Data!$L$2:$L$9,0,0,1)</f>
        <v>5</v>
      </c>
      <c r="F2300" s="9" t="s">
        <v>31</v>
      </c>
      <c r="G2300" s="11">
        <f>E2300/_xlfn.XLOOKUP(A2300,Data!$A$1:$A$36,Data!$B$1:$B$36,0,0,1)</f>
        <v>1</v>
      </c>
      <c r="H2300" s="9" t="str">
        <f>VLOOKUP(F2300,[1]Data!F:G,2,FALSE)</f>
        <v>Europe</v>
      </c>
    </row>
    <row r="2301" spans="1:8" x14ac:dyDescent="0.2">
      <c r="A2301" s="9" t="s">
        <v>448</v>
      </c>
      <c r="B2301" s="9" t="s">
        <v>454</v>
      </c>
      <c r="C2301" s="8" t="s">
        <v>8</v>
      </c>
      <c r="D2301" s="8">
        <v>4</v>
      </c>
      <c r="E2301" s="8">
        <f>_xlfn.XLOOKUP(D2301,Data!$K$2:$K$9,Data!$L$2:$L$9,0,0,1)</f>
        <v>2.5</v>
      </c>
      <c r="F2301" s="9" t="s">
        <v>14</v>
      </c>
      <c r="G2301" s="11">
        <f>E2301/_xlfn.XLOOKUP(A2301,Data!$A$1:$A$36,Data!$B$1:$B$36,0,0,1)</f>
        <v>0.5</v>
      </c>
      <c r="H2301" s="9" t="str">
        <f>VLOOKUP(F2301,[1]Data!F:G,2,FALSE)</f>
        <v>North America</v>
      </c>
    </row>
    <row r="2302" spans="1:8" x14ac:dyDescent="0.2">
      <c r="A2302" s="9" t="s">
        <v>448</v>
      </c>
      <c r="B2302" s="9" t="s">
        <v>454</v>
      </c>
      <c r="C2302" s="8" t="s">
        <v>8</v>
      </c>
      <c r="D2302" s="8">
        <v>5</v>
      </c>
      <c r="E2302" s="8">
        <f>_xlfn.XLOOKUP(D2302,Data!$K$2:$K$9,Data!$L$2:$L$9,0,0,1)</f>
        <v>2</v>
      </c>
      <c r="F2302" s="9" t="s">
        <v>26</v>
      </c>
      <c r="G2302" s="11">
        <f>E2302/_xlfn.XLOOKUP(A2302,Data!$A$1:$A$36,Data!$B$1:$B$36,0,0,1)</f>
        <v>0.4</v>
      </c>
      <c r="H2302" s="9" t="str">
        <f>VLOOKUP(F2302,[1]Data!F:G,2,FALSE)</f>
        <v>Europe</v>
      </c>
    </row>
    <row r="2303" spans="1:8" x14ac:dyDescent="0.2">
      <c r="A2303" s="9" t="s">
        <v>448</v>
      </c>
      <c r="B2303" s="9" t="s">
        <v>454</v>
      </c>
      <c r="C2303" s="8" t="s">
        <v>8</v>
      </c>
      <c r="D2303" s="8">
        <v>6</v>
      </c>
      <c r="E2303" s="8">
        <f>_xlfn.XLOOKUP(D2303,Data!$K$2:$K$9,Data!$L$2:$L$9,0,0,1)</f>
        <v>1.5</v>
      </c>
      <c r="F2303" s="9" t="s">
        <v>144</v>
      </c>
      <c r="G2303" s="11">
        <f>E2303/_xlfn.XLOOKUP(A2303,Data!$A$1:$A$36,Data!$B$1:$B$36,0,0,1)</f>
        <v>0.3</v>
      </c>
      <c r="H2303" s="9" t="str">
        <f>VLOOKUP(F2303,[1]Data!F:G,2,FALSE)</f>
        <v>Europe</v>
      </c>
    </row>
    <row r="2304" spans="1:8" x14ac:dyDescent="0.2">
      <c r="A2304" s="9" t="s">
        <v>448</v>
      </c>
      <c r="B2304" s="9" t="s">
        <v>454</v>
      </c>
      <c r="C2304" s="8" t="s">
        <v>8</v>
      </c>
      <c r="D2304" s="8">
        <v>7</v>
      </c>
      <c r="E2304" s="8">
        <f>_xlfn.XLOOKUP(D2304,Data!$K$2:$K$9,Data!$L$2:$L$9,0,0,1)</f>
        <v>1</v>
      </c>
      <c r="F2304" s="9" t="s">
        <v>70</v>
      </c>
      <c r="G2304" s="11">
        <f>E2304/_xlfn.XLOOKUP(A2304,Data!$A$1:$A$36,Data!$B$1:$B$36,0,0,1)</f>
        <v>0.2</v>
      </c>
      <c r="H2304" s="9" t="str">
        <f>VLOOKUP(F2304,[1]Data!F:G,2,FALSE)</f>
        <v>Europe</v>
      </c>
    </row>
    <row r="2305" spans="1:8" x14ac:dyDescent="0.2">
      <c r="A2305" s="9" t="s">
        <v>448</v>
      </c>
      <c r="B2305" s="9" t="s">
        <v>454</v>
      </c>
      <c r="C2305" s="8" t="s">
        <v>8</v>
      </c>
      <c r="D2305" s="8">
        <v>8</v>
      </c>
      <c r="E2305" s="8">
        <f>_xlfn.XLOOKUP(D2305,Data!$K$2:$K$9,Data!$L$2:$L$9,0,0,1)</f>
        <v>0.5</v>
      </c>
      <c r="F2305" s="9" t="s">
        <v>45</v>
      </c>
      <c r="G2305" s="11">
        <f>E2305/_xlfn.XLOOKUP(A2305,Data!$A$1:$A$36,Data!$B$1:$B$36,0,0,1)</f>
        <v>0.1</v>
      </c>
      <c r="H2305" s="9" t="str">
        <f>VLOOKUP(F2305,[1]Data!F:G,2,FALSE)</f>
        <v>North America</v>
      </c>
    </row>
    <row r="2306" spans="1:8" x14ac:dyDescent="0.2">
      <c r="A2306" s="9" t="s">
        <v>448</v>
      </c>
      <c r="B2306" s="9" t="s">
        <v>461</v>
      </c>
      <c r="C2306" s="8" t="s">
        <v>8</v>
      </c>
      <c r="D2306" s="8">
        <v>1</v>
      </c>
      <c r="E2306" s="8">
        <f>_xlfn.XLOOKUP(D2306,Data!$K$2:$K$9,Data!$L$2:$L$9,0,0,1)</f>
        <v>10</v>
      </c>
      <c r="F2306" s="9" t="s">
        <v>10</v>
      </c>
      <c r="G2306" s="11">
        <f>E2306/_xlfn.XLOOKUP(A2306,Data!$A$1:$A$36,Data!$B$1:$B$36,0,0,1)</f>
        <v>2</v>
      </c>
      <c r="H2306" s="9" t="str">
        <f>VLOOKUP(F2306,[1]Data!F:G,2,FALSE)</f>
        <v>Oceania</v>
      </c>
    </row>
    <row r="2307" spans="1:8" x14ac:dyDescent="0.2">
      <c r="A2307" s="9" t="s">
        <v>448</v>
      </c>
      <c r="B2307" s="9" t="s">
        <v>461</v>
      </c>
      <c r="C2307" s="8" t="s">
        <v>8</v>
      </c>
      <c r="D2307" s="8">
        <v>2</v>
      </c>
      <c r="E2307" s="8">
        <f>_xlfn.XLOOKUP(D2307,Data!$K$2:$K$9,Data!$L$2:$L$9,0,0,1)</f>
        <v>7</v>
      </c>
      <c r="F2307" s="9" t="s">
        <v>45</v>
      </c>
      <c r="G2307" s="11">
        <f>E2307/_xlfn.XLOOKUP(A2307,Data!$A$1:$A$36,Data!$B$1:$B$36,0,0,1)</f>
        <v>1.4</v>
      </c>
      <c r="H2307" s="9" t="str">
        <f>VLOOKUP(F2307,[1]Data!F:G,2,FALSE)</f>
        <v>North America</v>
      </c>
    </row>
    <row r="2308" spans="1:8" x14ac:dyDescent="0.2">
      <c r="A2308" s="9" t="s">
        <v>448</v>
      </c>
      <c r="B2308" s="9" t="s">
        <v>461</v>
      </c>
      <c r="C2308" s="8" t="s">
        <v>8</v>
      </c>
      <c r="D2308" s="8">
        <v>3</v>
      </c>
      <c r="E2308" s="8">
        <f>_xlfn.XLOOKUP(D2308,Data!$K$2:$K$9,Data!$L$2:$L$9,0,0,1)</f>
        <v>5</v>
      </c>
      <c r="F2308" s="9" t="s">
        <v>45</v>
      </c>
      <c r="G2308" s="11">
        <f>E2308/_xlfn.XLOOKUP(A2308,Data!$A$1:$A$36,Data!$B$1:$B$36,0,0,1)</f>
        <v>1</v>
      </c>
      <c r="H2308" s="9" t="str">
        <f>VLOOKUP(F2308,[1]Data!F:G,2,FALSE)</f>
        <v>North America</v>
      </c>
    </row>
    <row r="2309" spans="1:8" x14ac:dyDescent="0.2">
      <c r="A2309" s="9" t="s">
        <v>448</v>
      </c>
      <c r="B2309" s="9" t="s">
        <v>461</v>
      </c>
      <c r="C2309" s="8" t="s">
        <v>8</v>
      </c>
      <c r="D2309" s="8">
        <v>4</v>
      </c>
      <c r="E2309" s="8">
        <f>_xlfn.XLOOKUP(D2309,Data!$K$2:$K$9,Data!$L$2:$L$9,0,0,1)</f>
        <v>2.5</v>
      </c>
      <c r="F2309" s="9" t="s">
        <v>21</v>
      </c>
      <c r="G2309" s="11">
        <f>E2309/_xlfn.XLOOKUP(A2309,Data!$A$1:$A$36,Data!$B$1:$B$36,0,0,1)</f>
        <v>0.5</v>
      </c>
      <c r="H2309" s="9" t="str">
        <f>VLOOKUP(F2309,[1]Data!F:G,2,FALSE)</f>
        <v>Europe</v>
      </c>
    </row>
    <row r="2310" spans="1:8" x14ac:dyDescent="0.2">
      <c r="A2310" s="9" t="s">
        <v>448</v>
      </c>
      <c r="B2310" s="9" t="s">
        <v>461</v>
      </c>
      <c r="C2310" s="8" t="s">
        <v>8</v>
      </c>
      <c r="D2310" s="8">
        <v>5</v>
      </c>
      <c r="E2310" s="8">
        <f>_xlfn.XLOOKUP(D2310,Data!$K$2:$K$9,Data!$L$2:$L$9,0,0,1)</f>
        <v>2</v>
      </c>
      <c r="F2310" s="9" t="s">
        <v>26</v>
      </c>
      <c r="G2310" s="11">
        <f>E2310/_xlfn.XLOOKUP(A2310,Data!$A$1:$A$36,Data!$B$1:$B$36,0,0,1)</f>
        <v>0.4</v>
      </c>
      <c r="H2310" s="9" t="str">
        <f>VLOOKUP(F2310,[1]Data!F:G,2,FALSE)</f>
        <v>Europe</v>
      </c>
    </row>
    <row r="2311" spans="1:8" x14ac:dyDescent="0.2">
      <c r="A2311" s="9" t="s">
        <v>448</v>
      </c>
      <c r="B2311" s="9" t="s">
        <v>461</v>
      </c>
      <c r="C2311" s="8" t="s">
        <v>8</v>
      </c>
      <c r="D2311" s="8">
        <v>6</v>
      </c>
      <c r="E2311" s="8">
        <f>_xlfn.XLOOKUP(D2311,Data!$K$2:$K$9,Data!$L$2:$L$9,0,0,1)</f>
        <v>1.5</v>
      </c>
      <c r="F2311" s="9" t="s">
        <v>42</v>
      </c>
      <c r="G2311" s="11">
        <f>E2311/_xlfn.XLOOKUP(A2311,Data!$A$1:$A$36,Data!$B$1:$B$36,0,0,1)</f>
        <v>0.3</v>
      </c>
      <c r="H2311" s="9" t="str">
        <f>VLOOKUP(F2311,[1]Data!F:G,2,FALSE)</f>
        <v>Europe</v>
      </c>
    </row>
    <row r="2312" spans="1:8" x14ac:dyDescent="0.2">
      <c r="A2312" s="9" t="s">
        <v>448</v>
      </c>
      <c r="B2312" s="9" t="s">
        <v>461</v>
      </c>
      <c r="C2312" s="8" t="s">
        <v>8</v>
      </c>
      <c r="D2312" s="8">
        <v>7</v>
      </c>
      <c r="E2312" s="8">
        <f>_xlfn.XLOOKUP(D2312,Data!$K$2:$K$9,Data!$L$2:$L$9,0,0,1)</f>
        <v>1</v>
      </c>
      <c r="F2312" s="9" t="s">
        <v>26</v>
      </c>
      <c r="G2312" s="11">
        <f>E2312/_xlfn.XLOOKUP(A2312,Data!$A$1:$A$36,Data!$B$1:$B$36,0,0,1)</f>
        <v>0.2</v>
      </c>
      <c r="H2312" s="9" t="str">
        <f>VLOOKUP(F2312,[1]Data!F:G,2,FALSE)</f>
        <v>Europe</v>
      </c>
    </row>
    <row r="2313" spans="1:8" x14ac:dyDescent="0.2">
      <c r="A2313" s="9" t="s">
        <v>448</v>
      </c>
      <c r="B2313" s="9" t="s">
        <v>461</v>
      </c>
      <c r="C2313" s="8" t="s">
        <v>8</v>
      </c>
      <c r="D2313" s="8">
        <v>8</v>
      </c>
      <c r="E2313" s="8">
        <f>_xlfn.XLOOKUP(D2313,Data!$K$2:$K$9,Data!$L$2:$L$9,0,0,1)</f>
        <v>0.5</v>
      </c>
      <c r="F2313" s="9" t="s">
        <v>27</v>
      </c>
      <c r="G2313" s="11">
        <f>E2313/_xlfn.XLOOKUP(A2313,Data!$A$1:$A$36,Data!$B$1:$B$36,0,0,1)</f>
        <v>0.1</v>
      </c>
      <c r="H2313" s="9" t="str">
        <f>VLOOKUP(F2313,[1]Data!F:G,2,FALSE)</f>
        <v>Europe</v>
      </c>
    </row>
    <row r="2314" spans="1:8" x14ac:dyDescent="0.2">
      <c r="A2314" s="9" t="s">
        <v>448</v>
      </c>
      <c r="B2314" s="9" t="s">
        <v>454</v>
      </c>
      <c r="C2314" s="8" t="s">
        <v>51</v>
      </c>
      <c r="D2314" s="8">
        <v>1</v>
      </c>
      <c r="E2314" s="8">
        <f>_xlfn.XLOOKUP(D2314,Data!$K$2:$K$9,Data!$L$2:$L$9,0,0,1)</f>
        <v>10</v>
      </c>
      <c r="F2314" s="9" t="s">
        <v>17</v>
      </c>
      <c r="G2314" s="11">
        <f>E2314/_xlfn.XLOOKUP(A2314,Data!$A$1:$A$36,Data!$B$1:$B$36,0,0,1)</f>
        <v>2</v>
      </c>
      <c r="H2314" s="9" t="str">
        <f>VLOOKUP(F2314,[1]Data!F:G,2,FALSE)</f>
        <v>Asia</v>
      </c>
    </row>
    <row r="2315" spans="1:8" x14ac:dyDescent="0.2">
      <c r="A2315" s="9" t="s">
        <v>448</v>
      </c>
      <c r="B2315" s="9" t="s">
        <v>454</v>
      </c>
      <c r="C2315" s="8" t="s">
        <v>51</v>
      </c>
      <c r="D2315" s="8">
        <v>2</v>
      </c>
      <c r="E2315" s="8">
        <f>_xlfn.XLOOKUP(D2315,Data!$K$2:$K$9,Data!$L$2:$L$9,0,0,1)</f>
        <v>7</v>
      </c>
      <c r="F2315" s="42" t="s">
        <v>203</v>
      </c>
      <c r="G2315" s="11">
        <f>E2315/_xlfn.XLOOKUP(A2315,Data!$A$1:$A$36,Data!$B$1:$B$36,0,0,1)</f>
        <v>1.4</v>
      </c>
      <c r="H2315" s="9" t="str">
        <f>VLOOKUP(F2315,[1]Data!F:G,2,FALSE)</f>
        <v>Europe</v>
      </c>
    </row>
    <row r="2316" spans="1:8" x14ac:dyDescent="0.2">
      <c r="A2316" s="9" t="s">
        <v>448</v>
      </c>
      <c r="B2316" s="9" t="s">
        <v>454</v>
      </c>
      <c r="C2316" s="8" t="s">
        <v>51</v>
      </c>
      <c r="D2316" s="8">
        <v>3</v>
      </c>
      <c r="E2316" s="8">
        <f>_xlfn.XLOOKUP(D2316,Data!$K$2:$K$9,Data!$L$2:$L$9,0,0,1)</f>
        <v>5</v>
      </c>
      <c r="F2316" s="9" t="s">
        <v>59</v>
      </c>
      <c r="G2316" s="11">
        <f>E2316/_xlfn.XLOOKUP(A2316,Data!$A$1:$A$36,Data!$B$1:$B$36,0,0,1)</f>
        <v>1</v>
      </c>
      <c r="H2316" s="9" t="str">
        <f>VLOOKUP(F2316,[1]Data!F:G,2,FALSE)</f>
        <v>Europe</v>
      </c>
    </row>
    <row r="2317" spans="1:8" x14ac:dyDescent="0.2">
      <c r="A2317" s="9" t="s">
        <v>448</v>
      </c>
      <c r="B2317" s="9" t="s">
        <v>454</v>
      </c>
      <c r="C2317" s="8" t="s">
        <v>51</v>
      </c>
      <c r="D2317" s="8">
        <v>4</v>
      </c>
      <c r="E2317" s="8">
        <f>_xlfn.XLOOKUP(D2317,Data!$K$2:$K$9,Data!$L$2:$L$9,0,0,1)</f>
        <v>2.5</v>
      </c>
      <c r="F2317" s="9" t="s">
        <v>63</v>
      </c>
      <c r="G2317" s="11">
        <f>E2317/_xlfn.XLOOKUP(A2317,Data!$A$1:$A$36,Data!$B$1:$B$36,0,0,1)</f>
        <v>0.5</v>
      </c>
      <c r="H2317" s="9" t="str">
        <f>VLOOKUP(F2317,[1]Data!F:G,2,FALSE)</f>
        <v>Europe</v>
      </c>
    </row>
    <row r="2318" spans="1:8" x14ac:dyDescent="0.2">
      <c r="A2318" s="9" t="s">
        <v>448</v>
      </c>
      <c r="B2318" s="9" t="s">
        <v>454</v>
      </c>
      <c r="C2318" s="8" t="s">
        <v>51</v>
      </c>
      <c r="D2318" s="8">
        <v>5</v>
      </c>
      <c r="E2318" s="8">
        <f>_xlfn.XLOOKUP(D2318,Data!$K$2:$K$9,Data!$L$2:$L$9,0,0,1)</f>
        <v>2</v>
      </c>
      <c r="F2318" s="9" t="s">
        <v>45</v>
      </c>
      <c r="G2318" s="11">
        <f>E2318/_xlfn.XLOOKUP(A2318,Data!$A$1:$A$36,Data!$B$1:$B$36,0,0,1)</f>
        <v>0.4</v>
      </c>
      <c r="H2318" s="9" t="str">
        <f>VLOOKUP(F2318,[1]Data!F:G,2,FALSE)</f>
        <v>North America</v>
      </c>
    </row>
    <row r="2319" spans="1:8" x14ac:dyDescent="0.2">
      <c r="A2319" s="9" t="s">
        <v>448</v>
      </c>
      <c r="B2319" s="9" t="s">
        <v>454</v>
      </c>
      <c r="C2319" s="8" t="s">
        <v>51</v>
      </c>
      <c r="D2319" s="8">
        <v>6</v>
      </c>
      <c r="E2319" s="8">
        <f>_xlfn.XLOOKUP(D2319,Data!$K$2:$K$9,Data!$L$2:$L$9,0,0,1)</f>
        <v>1.5</v>
      </c>
      <c r="F2319" s="9" t="s">
        <v>21</v>
      </c>
      <c r="G2319" s="11">
        <f>E2319/_xlfn.XLOOKUP(A2319,Data!$A$1:$A$36,Data!$B$1:$B$36,0,0,1)</f>
        <v>0.3</v>
      </c>
      <c r="H2319" s="9" t="str">
        <f>VLOOKUP(F2319,[1]Data!F:G,2,FALSE)</f>
        <v>Europe</v>
      </c>
    </row>
    <row r="2320" spans="1:8" x14ac:dyDescent="0.2">
      <c r="A2320" s="9" t="s">
        <v>448</v>
      </c>
      <c r="B2320" s="9" t="s">
        <v>454</v>
      </c>
      <c r="C2320" s="8" t="s">
        <v>51</v>
      </c>
      <c r="D2320" s="8">
        <v>7</v>
      </c>
      <c r="E2320" s="8">
        <f>_xlfn.XLOOKUP(D2320,Data!$K$2:$K$9,Data!$L$2:$L$9,0,0,1)</f>
        <v>1</v>
      </c>
      <c r="F2320" s="9" t="s">
        <v>44</v>
      </c>
      <c r="G2320" s="11">
        <f>E2320/_xlfn.XLOOKUP(A2320,Data!$A$1:$A$36,Data!$B$1:$B$36,0,0,1)</f>
        <v>0.2</v>
      </c>
      <c r="H2320" s="9" t="str">
        <f>VLOOKUP(F2320,[1]Data!F:G,2,FALSE)</f>
        <v>Europe</v>
      </c>
    </row>
    <row r="2321" spans="1:8" x14ac:dyDescent="0.2">
      <c r="A2321" s="9" t="s">
        <v>448</v>
      </c>
      <c r="B2321" s="9" t="s">
        <v>454</v>
      </c>
      <c r="C2321" s="8" t="s">
        <v>51</v>
      </c>
      <c r="D2321" s="8">
        <v>8</v>
      </c>
      <c r="E2321" s="8">
        <f>_xlfn.XLOOKUP(D2321,Data!$K$2:$K$9,Data!$L$2:$L$9,0,0,1)</f>
        <v>0.5</v>
      </c>
      <c r="F2321" s="9" t="s">
        <v>26</v>
      </c>
      <c r="G2321" s="11">
        <f>E2321/_xlfn.XLOOKUP(A2321,Data!$A$1:$A$36,Data!$B$1:$B$36,0,0,1)</f>
        <v>0.1</v>
      </c>
      <c r="H2321" s="9" t="str">
        <f>VLOOKUP(F2321,[1]Data!F:G,2,FALSE)</f>
        <v>Europe</v>
      </c>
    </row>
    <row r="2322" spans="1:8" x14ac:dyDescent="0.2">
      <c r="A2322" s="9" t="s">
        <v>448</v>
      </c>
      <c r="B2322" s="9" t="s">
        <v>461</v>
      </c>
      <c r="C2322" s="8" t="s">
        <v>51</v>
      </c>
      <c r="D2322" s="8">
        <v>1</v>
      </c>
      <c r="E2322" s="8">
        <f>_xlfn.XLOOKUP(D2322,Data!$K$2:$K$9,Data!$L$2:$L$9,0,0,1)</f>
        <v>10</v>
      </c>
      <c r="F2322" s="9" t="s">
        <v>31</v>
      </c>
      <c r="G2322" s="11">
        <f>E2322/_xlfn.XLOOKUP(A2322,Data!$A$1:$A$36,Data!$B$1:$B$36,0,0,1)</f>
        <v>2</v>
      </c>
      <c r="H2322" s="9" t="str">
        <f>VLOOKUP(F2322,[1]Data!F:G,2,FALSE)</f>
        <v>Europe</v>
      </c>
    </row>
    <row r="2323" spans="1:8" x14ac:dyDescent="0.2">
      <c r="A2323" s="9" t="s">
        <v>448</v>
      </c>
      <c r="B2323" s="9" t="s">
        <v>461</v>
      </c>
      <c r="C2323" s="8" t="s">
        <v>51</v>
      </c>
      <c r="D2323" s="8">
        <v>2</v>
      </c>
      <c r="E2323" s="8">
        <f>_xlfn.XLOOKUP(D2323,Data!$K$2:$K$9,Data!$L$2:$L$9,0,0,1)</f>
        <v>7</v>
      </c>
      <c r="F2323" s="9" t="s">
        <v>279</v>
      </c>
      <c r="G2323" s="11">
        <f>E2323/_xlfn.XLOOKUP(A2323,Data!$A$1:$A$36,Data!$B$1:$B$36,0,0,1)</f>
        <v>1.4</v>
      </c>
      <c r="H2323" s="9" t="str">
        <f>VLOOKUP(F2323,[1]Data!F:G,2,FALSE)</f>
        <v>Europe</v>
      </c>
    </row>
    <row r="2324" spans="1:8" x14ac:dyDescent="0.2">
      <c r="A2324" s="9" t="s">
        <v>448</v>
      </c>
      <c r="B2324" s="9" t="s">
        <v>461</v>
      </c>
      <c r="C2324" s="8" t="s">
        <v>51</v>
      </c>
      <c r="D2324" s="8">
        <v>3</v>
      </c>
      <c r="E2324" s="8">
        <f>_xlfn.XLOOKUP(D2324,Data!$K$2:$K$9,Data!$L$2:$L$9,0,0,1)</f>
        <v>5</v>
      </c>
      <c r="F2324" s="9" t="s">
        <v>42</v>
      </c>
      <c r="G2324" s="11">
        <f>E2324/_xlfn.XLOOKUP(A2324,Data!$A$1:$A$36,Data!$B$1:$B$36,0,0,1)</f>
        <v>1</v>
      </c>
      <c r="H2324" s="9" t="str">
        <f>VLOOKUP(F2324,[1]Data!F:G,2,FALSE)</f>
        <v>Europe</v>
      </c>
    </row>
    <row r="2325" spans="1:8" x14ac:dyDescent="0.2">
      <c r="A2325" s="9" t="s">
        <v>448</v>
      </c>
      <c r="B2325" s="9" t="s">
        <v>461</v>
      </c>
      <c r="C2325" s="8" t="s">
        <v>51</v>
      </c>
      <c r="D2325" s="8">
        <v>4</v>
      </c>
      <c r="E2325" s="8">
        <f>_xlfn.XLOOKUP(D2325,Data!$K$2:$K$9,Data!$L$2:$L$9,0,0,1)</f>
        <v>2.5</v>
      </c>
      <c r="F2325" s="9" t="s">
        <v>21</v>
      </c>
      <c r="G2325" s="11">
        <f>E2325/_xlfn.XLOOKUP(A2325,Data!$A$1:$A$36,Data!$B$1:$B$36,0,0,1)</f>
        <v>0.5</v>
      </c>
      <c r="H2325" s="9" t="str">
        <f>VLOOKUP(F2325,[1]Data!F:G,2,FALSE)</f>
        <v>Europe</v>
      </c>
    </row>
    <row r="2326" spans="1:8" x14ac:dyDescent="0.2">
      <c r="A2326" s="9" t="s">
        <v>448</v>
      </c>
      <c r="B2326" s="9" t="s">
        <v>461</v>
      </c>
      <c r="C2326" s="8" t="s">
        <v>51</v>
      </c>
      <c r="D2326" s="8">
        <v>5</v>
      </c>
      <c r="E2326" s="8">
        <f>_xlfn.XLOOKUP(D2326,Data!$K$2:$K$9,Data!$L$2:$L$9,0,0,1)</f>
        <v>2</v>
      </c>
      <c r="F2326" s="9" t="s">
        <v>21</v>
      </c>
      <c r="G2326" s="11">
        <f>E2326/_xlfn.XLOOKUP(A2326,Data!$A$1:$A$36,Data!$B$1:$B$36,0,0,1)</f>
        <v>0.4</v>
      </c>
      <c r="H2326" s="9" t="str">
        <f>VLOOKUP(F2326,[1]Data!F:G,2,FALSE)</f>
        <v>Europe</v>
      </c>
    </row>
    <row r="2327" spans="1:8" x14ac:dyDescent="0.2">
      <c r="A2327" s="9" t="s">
        <v>448</v>
      </c>
      <c r="B2327" s="9" t="s">
        <v>461</v>
      </c>
      <c r="C2327" s="8" t="s">
        <v>51</v>
      </c>
      <c r="D2327" s="8">
        <v>6</v>
      </c>
      <c r="E2327" s="8">
        <f>_xlfn.XLOOKUP(D2327,Data!$K$2:$K$9,Data!$L$2:$L$9,0,0,1)</f>
        <v>1.5</v>
      </c>
      <c r="F2327" s="9" t="s">
        <v>18</v>
      </c>
      <c r="G2327" s="11">
        <f>E2327/_xlfn.XLOOKUP(A2327,Data!$A$1:$A$36,Data!$B$1:$B$36,0,0,1)</f>
        <v>0.3</v>
      </c>
      <c r="H2327" s="9" t="str">
        <f>VLOOKUP(F2327,[1]Data!F:G,2,FALSE)</f>
        <v>Asia</v>
      </c>
    </row>
    <row r="2328" spans="1:8" x14ac:dyDescent="0.2">
      <c r="A2328" s="9" t="s">
        <v>448</v>
      </c>
      <c r="B2328" s="9" t="s">
        <v>461</v>
      </c>
      <c r="C2328" s="8" t="s">
        <v>51</v>
      </c>
      <c r="D2328" s="8">
        <v>7</v>
      </c>
      <c r="E2328" s="8">
        <f>_xlfn.XLOOKUP(D2328,Data!$K$2:$K$9,Data!$L$2:$L$9,0,0,1)</f>
        <v>1</v>
      </c>
      <c r="F2328" s="9" t="s">
        <v>44</v>
      </c>
      <c r="G2328" s="11">
        <f>E2328/_xlfn.XLOOKUP(A2328,Data!$A$1:$A$36,Data!$B$1:$B$36,0,0,1)</f>
        <v>0.2</v>
      </c>
      <c r="H2328" s="9" t="str">
        <f>VLOOKUP(F2328,[1]Data!F:G,2,FALSE)</f>
        <v>Europe</v>
      </c>
    </row>
    <row r="2329" spans="1:8" x14ac:dyDescent="0.2">
      <c r="A2329" s="9" t="s">
        <v>448</v>
      </c>
      <c r="B2329" s="9" t="s">
        <v>461</v>
      </c>
      <c r="C2329" s="8" t="s">
        <v>51</v>
      </c>
      <c r="D2329" s="8">
        <v>8</v>
      </c>
      <c r="E2329" s="8">
        <f>_xlfn.XLOOKUP(D2329,Data!$K$2:$K$9,Data!$L$2:$L$9,0,0,1)</f>
        <v>0.5</v>
      </c>
      <c r="F2329" s="9" t="s">
        <v>27</v>
      </c>
      <c r="G2329" s="11">
        <f>E2329/_xlfn.XLOOKUP(A2329,Data!$A$1:$A$36,Data!$B$1:$B$36,0,0,1)</f>
        <v>0.1</v>
      </c>
      <c r="H2329" s="9" t="str">
        <f>VLOOKUP(F2329,[1]Data!F:G,2,FALSE)</f>
        <v>Europe</v>
      </c>
    </row>
    <row r="2330" spans="1:8" x14ac:dyDescent="0.2">
      <c r="A2330" s="9" t="s">
        <v>448</v>
      </c>
      <c r="B2330" s="9" t="s">
        <v>250</v>
      </c>
      <c r="C2330" s="8" t="s">
        <v>67</v>
      </c>
      <c r="D2330" s="8">
        <v>1</v>
      </c>
      <c r="E2330" s="8">
        <f>_xlfn.XLOOKUP(D2330,Data!$K$2:$K$9,Data!$L$2:$L$9,0,0,1)</f>
        <v>10</v>
      </c>
      <c r="F2330" s="9" t="s">
        <v>21</v>
      </c>
      <c r="G2330" s="11">
        <f>E2330/_xlfn.XLOOKUP(A2330,Data!$A$1:$A$36,Data!$B$1:$B$36,0,0,1)</f>
        <v>2</v>
      </c>
      <c r="H2330" s="9" t="str">
        <f>VLOOKUP(F2330,[1]Data!F:G,2,FALSE)</f>
        <v>Europe</v>
      </c>
    </row>
    <row r="2331" spans="1:8" x14ac:dyDescent="0.2">
      <c r="A2331" s="9" t="s">
        <v>448</v>
      </c>
      <c r="B2331" s="9" t="s">
        <v>250</v>
      </c>
      <c r="C2331" s="8" t="s">
        <v>67</v>
      </c>
      <c r="D2331" s="8">
        <v>2</v>
      </c>
      <c r="E2331" s="8">
        <f>_xlfn.XLOOKUP(D2331,Data!$K$2:$K$9,Data!$L$2:$L$9,0,0,1)</f>
        <v>7</v>
      </c>
      <c r="F2331" s="9" t="s">
        <v>17</v>
      </c>
      <c r="G2331" s="11">
        <f>E2331/_xlfn.XLOOKUP(A2331,Data!$A$1:$A$36,Data!$B$1:$B$36,0,0,1)</f>
        <v>1.4</v>
      </c>
      <c r="H2331" s="9" t="str">
        <f>VLOOKUP(F2331,[1]Data!F:G,2,FALSE)</f>
        <v>Asia</v>
      </c>
    </row>
    <row r="2332" spans="1:8" x14ac:dyDescent="0.2">
      <c r="A2332" s="9" t="s">
        <v>448</v>
      </c>
      <c r="B2332" s="9" t="s">
        <v>250</v>
      </c>
      <c r="C2332" s="8" t="s">
        <v>67</v>
      </c>
      <c r="D2332" s="8">
        <v>3</v>
      </c>
      <c r="E2332" s="8">
        <f>_xlfn.XLOOKUP(D2332,Data!$K$2:$K$9,Data!$L$2:$L$9,0,0,1)</f>
        <v>5</v>
      </c>
      <c r="F2332" s="9" t="s">
        <v>14</v>
      </c>
      <c r="G2332" s="11">
        <f>E2332/_xlfn.XLOOKUP(A2332,Data!$A$1:$A$36,Data!$B$1:$B$36,0,0,1)</f>
        <v>1</v>
      </c>
      <c r="H2332" s="9" t="str">
        <f>VLOOKUP(F2332,[1]Data!F:G,2,FALSE)</f>
        <v>North America</v>
      </c>
    </row>
    <row r="2333" spans="1:8" x14ac:dyDescent="0.2">
      <c r="A2333" s="9" t="s">
        <v>448</v>
      </c>
      <c r="B2333" s="9" t="s">
        <v>250</v>
      </c>
      <c r="C2333" s="8" t="s">
        <v>67</v>
      </c>
      <c r="D2333" s="8">
        <v>4</v>
      </c>
      <c r="E2333" s="8">
        <f>_xlfn.XLOOKUP(D2333,Data!$K$2:$K$9,Data!$L$2:$L$9,0,0,1)</f>
        <v>2.5</v>
      </c>
      <c r="F2333" s="9" t="s">
        <v>38</v>
      </c>
      <c r="G2333" s="11">
        <f>E2333/_xlfn.XLOOKUP(A2333,Data!$A$1:$A$36,Data!$B$1:$B$36,0,0,1)</f>
        <v>0.5</v>
      </c>
      <c r="H2333" s="9" t="str">
        <f>VLOOKUP(F2333,[1]Data!F:G,2,FALSE)</f>
        <v>Europe</v>
      </c>
    </row>
    <row r="2334" spans="1:8" x14ac:dyDescent="0.2">
      <c r="A2334" s="9" t="s">
        <v>448</v>
      </c>
      <c r="B2334" s="9" t="s">
        <v>250</v>
      </c>
      <c r="C2334" s="8" t="s">
        <v>67</v>
      </c>
      <c r="D2334" s="8">
        <v>5</v>
      </c>
      <c r="E2334" s="8">
        <f>_xlfn.XLOOKUP(D2334,Data!$K$2:$K$9,Data!$L$2:$L$9,0,0,1)</f>
        <v>2</v>
      </c>
      <c r="F2334" s="9" t="s">
        <v>10</v>
      </c>
      <c r="G2334" s="11">
        <f>E2334/_xlfn.XLOOKUP(A2334,Data!$A$1:$A$36,Data!$B$1:$B$36,0,0,1)</f>
        <v>0.4</v>
      </c>
      <c r="H2334" s="9" t="str">
        <f>VLOOKUP(F2334,[1]Data!F:G,2,FALSE)</f>
        <v>Oceania</v>
      </c>
    </row>
    <row r="2335" spans="1:8" x14ac:dyDescent="0.2">
      <c r="A2335" s="9" t="s">
        <v>448</v>
      </c>
      <c r="B2335" s="9" t="s">
        <v>250</v>
      </c>
      <c r="C2335" s="8" t="s">
        <v>67</v>
      </c>
      <c r="D2335" s="8">
        <v>6</v>
      </c>
      <c r="E2335" s="8">
        <f>_xlfn.XLOOKUP(D2335,Data!$K$2:$K$9,Data!$L$2:$L$9,0,0,1)</f>
        <v>1.5</v>
      </c>
      <c r="F2335" s="9" t="s">
        <v>45</v>
      </c>
      <c r="G2335" s="11">
        <f>E2335/_xlfn.XLOOKUP(A2335,Data!$A$1:$A$36,Data!$B$1:$B$36,0,0,1)</f>
        <v>0.3</v>
      </c>
      <c r="H2335" s="9" t="str">
        <f>VLOOKUP(F2335,[1]Data!F:G,2,FALSE)</f>
        <v>North America</v>
      </c>
    </row>
    <row r="2336" spans="1:8" x14ac:dyDescent="0.2">
      <c r="A2336" s="9" t="s">
        <v>448</v>
      </c>
      <c r="B2336" s="9" t="s">
        <v>250</v>
      </c>
      <c r="C2336" s="8" t="s">
        <v>67</v>
      </c>
      <c r="D2336" s="8">
        <v>7</v>
      </c>
      <c r="E2336" s="8">
        <f>_xlfn.XLOOKUP(D2336,Data!$K$2:$K$9,Data!$L$2:$L$9,0,0,1)</f>
        <v>1</v>
      </c>
      <c r="F2336" s="9" t="s">
        <v>14</v>
      </c>
      <c r="G2336" s="11">
        <f>E2336/_xlfn.XLOOKUP(A2336,Data!$A$1:$A$36,Data!$B$1:$B$36,0,0,1)</f>
        <v>0.2</v>
      </c>
      <c r="H2336" s="9" t="str">
        <f>VLOOKUP(F2336,[1]Data!F:G,2,FALSE)</f>
        <v>North America</v>
      </c>
    </row>
    <row r="2337" spans="1:8" x14ac:dyDescent="0.2">
      <c r="A2337" s="9" t="s">
        <v>448</v>
      </c>
      <c r="B2337" s="9" t="s">
        <v>250</v>
      </c>
      <c r="C2337" s="8" t="s">
        <v>67</v>
      </c>
      <c r="D2337" s="8">
        <v>8</v>
      </c>
      <c r="E2337" s="8">
        <f>_xlfn.XLOOKUP(D2337,Data!$K$2:$K$9,Data!$L$2:$L$9,0,0,1)</f>
        <v>0.5</v>
      </c>
      <c r="F2337" s="9" t="s">
        <v>32</v>
      </c>
      <c r="G2337" s="11">
        <f>E2337/_xlfn.XLOOKUP(A2337,Data!$A$1:$A$36,Data!$B$1:$B$36,0,0,1)</f>
        <v>0.1</v>
      </c>
      <c r="H2337" s="9" t="str">
        <f>VLOOKUP(F2337,[1]Data!F:G,2,FALSE)</f>
        <v>Asia</v>
      </c>
    </row>
    <row r="2338" spans="1:8" x14ac:dyDescent="0.2">
      <c r="A2338" s="9" t="s">
        <v>449</v>
      </c>
      <c r="B2338" s="9" t="s">
        <v>252</v>
      </c>
      <c r="C2338" s="8" t="s">
        <v>8</v>
      </c>
      <c r="D2338" s="8">
        <v>1</v>
      </c>
      <c r="E2338" s="8">
        <f>_xlfn.XLOOKUP(D2338,Data!$K$2:$K$9,Data!$L$2:$L$9,0,0,1)</f>
        <v>10</v>
      </c>
      <c r="F2338" s="9" t="s">
        <v>27</v>
      </c>
      <c r="G2338" s="11">
        <f>E2338/_xlfn.XLOOKUP(A2338,Data!$A$1:$A$36,Data!$B$1:$B$36,0,0,1)</f>
        <v>3.3333333333333335</v>
      </c>
      <c r="H2338" s="9" t="str">
        <f>VLOOKUP(F2338,[1]Data!F:G,2,FALSE)</f>
        <v>Europe</v>
      </c>
    </row>
    <row r="2339" spans="1:8" x14ac:dyDescent="0.2">
      <c r="A2339" s="9" t="s">
        <v>449</v>
      </c>
      <c r="B2339" s="9" t="s">
        <v>252</v>
      </c>
      <c r="C2339" s="8" t="s">
        <v>8</v>
      </c>
      <c r="D2339" s="8">
        <v>2</v>
      </c>
      <c r="E2339" s="8">
        <f>_xlfn.XLOOKUP(D2339,Data!$K$2:$K$9,Data!$L$2:$L$9,0,0,1)</f>
        <v>7</v>
      </c>
      <c r="F2339" s="9" t="s">
        <v>71</v>
      </c>
      <c r="G2339" s="11">
        <f>E2339/_xlfn.XLOOKUP(A2339,Data!$A$1:$A$36,Data!$B$1:$B$36,0,0,1)</f>
        <v>2.3333333333333335</v>
      </c>
      <c r="H2339" s="9" t="str">
        <f>VLOOKUP(F2339,[1]Data!F:G,2,FALSE)</f>
        <v>Oceania</v>
      </c>
    </row>
    <row r="2340" spans="1:8" x14ac:dyDescent="0.2">
      <c r="A2340" s="9" t="s">
        <v>449</v>
      </c>
      <c r="B2340" s="9" t="s">
        <v>252</v>
      </c>
      <c r="C2340" s="8" t="s">
        <v>8</v>
      </c>
      <c r="D2340" s="8">
        <v>3</v>
      </c>
      <c r="E2340" s="8">
        <f>_xlfn.XLOOKUP(D2340,Data!$K$2:$K$9,Data!$L$2:$L$9,0,0,1)</f>
        <v>5</v>
      </c>
      <c r="F2340" s="9" t="s">
        <v>25</v>
      </c>
      <c r="G2340" s="11">
        <f>E2340/_xlfn.XLOOKUP(A2340,Data!$A$1:$A$36,Data!$B$1:$B$36,0,0,1)</f>
        <v>1.6666666666666667</v>
      </c>
      <c r="H2340" s="9" t="str">
        <f>VLOOKUP(F2340,[1]Data!F:G,2,FALSE)</f>
        <v>Europe</v>
      </c>
    </row>
    <row r="2341" spans="1:8" x14ac:dyDescent="0.2">
      <c r="A2341" s="9" t="s">
        <v>449</v>
      </c>
      <c r="B2341" s="9" t="s">
        <v>252</v>
      </c>
      <c r="C2341" s="8" t="s">
        <v>8</v>
      </c>
      <c r="D2341" s="8">
        <v>4</v>
      </c>
      <c r="E2341" s="8">
        <f>_xlfn.XLOOKUP(D2341,Data!$K$2:$K$9,Data!$L$2:$L$9,0,0,1)</f>
        <v>2.5</v>
      </c>
      <c r="F2341" s="9" t="s">
        <v>25</v>
      </c>
      <c r="G2341" s="11">
        <f>E2341/_xlfn.XLOOKUP(A2341,Data!$A$1:$A$36,Data!$B$1:$B$36,0,0,1)</f>
        <v>0.83333333333333337</v>
      </c>
      <c r="H2341" s="9" t="str">
        <f>VLOOKUP(F2341,[1]Data!F:G,2,FALSE)</f>
        <v>Europe</v>
      </c>
    </row>
    <row r="2342" spans="1:8" x14ac:dyDescent="0.2">
      <c r="A2342" s="9" t="s">
        <v>449</v>
      </c>
      <c r="B2342" s="9" t="s">
        <v>252</v>
      </c>
      <c r="C2342" s="8" t="s">
        <v>8</v>
      </c>
      <c r="D2342" s="8">
        <v>5</v>
      </c>
      <c r="E2342" s="8">
        <f>_xlfn.XLOOKUP(D2342,Data!$K$2:$K$9,Data!$L$2:$L$9,0,0,1)</f>
        <v>2</v>
      </c>
      <c r="F2342" s="9" t="s">
        <v>145</v>
      </c>
      <c r="G2342" s="11">
        <f>E2342/_xlfn.XLOOKUP(A2342,Data!$A$1:$A$36,Data!$B$1:$B$36,0,0,1)</f>
        <v>0.66666666666666663</v>
      </c>
      <c r="H2342" s="9" t="str">
        <f>VLOOKUP(F2342,[1]Data!F:G,2,FALSE)</f>
        <v>Europe</v>
      </c>
    </row>
    <row r="2343" spans="1:8" x14ac:dyDescent="0.2">
      <c r="A2343" s="9" t="s">
        <v>449</v>
      </c>
      <c r="B2343" s="9" t="s">
        <v>252</v>
      </c>
      <c r="C2343" s="8" t="s">
        <v>8</v>
      </c>
      <c r="D2343" s="8">
        <v>6</v>
      </c>
      <c r="E2343" s="8">
        <f>_xlfn.XLOOKUP(D2343,Data!$K$2:$K$9,Data!$L$2:$L$9,0,0,1)</f>
        <v>1.5</v>
      </c>
      <c r="F2343" s="9" t="s">
        <v>145</v>
      </c>
      <c r="G2343" s="11">
        <f>E2343/_xlfn.XLOOKUP(A2343,Data!$A$1:$A$36,Data!$B$1:$B$36,0,0,1)</f>
        <v>0.5</v>
      </c>
      <c r="H2343" s="9" t="str">
        <f>VLOOKUP(F2343,[1]Data!F:G,2,FALSE)</f>
        <v>Europe</v>
      </c>
    </row>
    <row r="2344" spans="1:8" x14ac:dyDescent="0.2">
      <c r="A2344" s="9" t="s">
        <v>449</v>
      </c>
      <c r="B2344" s="9" t="s">
        <v>252</v>
      </c>
      <c r="C2344" s="8" t="s">
        <v>8</v>
      </c>
      <c r="D2344" s="8">
        <v>7</v>
      </c>
      <c r="E2344" s="8">
        <f>_xlfn.XLOOKUP(D2344,Data!$K$2:$K$9,Data!$L$2:$L$9,0,0,1)</f>
        <v>1</v>
      </c>
      <c r="F2344" s="9" t="s">
        <v>10</v>
      </c>
      <c r="G2344" s="11">
        <f>E2344/_xlfn.XLOOKUP(A2344,Data!$A$1:$A$36,Data!$B$1:$B$36,0,0,1)</f>
        <v>0.33333333333333331</v>
      </c>
      <c r="H2344" s="9" t="str">
        <f>VLOOKUP(F2344,[1]Data!F:G,2,FALSE)</f>
        <v>Oceania</v>
      </c>
    </row>
    <row r="2345" spans="1:8" x14ac:dyDescent="0.2">
      <c r="A2345" s="9" t="s">
        <v>449</v>
      </c>
      <c r="B2345" s="9" t="s">
        <v>252</v>
      </c>
      <c r="C2345" s="8" t="s">
        <v>8</v>
      </c>
      <c r="D2345" s="8">
        <v>8</v>
      </c>
      <c r="E2345" s="8">
        <f>_xlfn.XLOOKUP(D2345,Data!$K$2:$K$9,Data!$L$2:$L$9,0,0,1)</f>
        <v>0.5</v>
      </c>
      <c r="F2345" s="9" t="s">
        <v>42</v>
      </c>
      <c r="G2345" s="11">
        <f>E2345/_xlfn.XLOOKUP(A2345,Data!$A$1:$A$36,Data!$B$1:$B$36,0,0,1)</f>
        <v>0.16666666666666666</v>
      </c>
      <c r="H2345" s="9" t="str">
        <f>VLOOKUP(F2345,[1]Data!F:G,2,FALSE)</f>
        <v>Europe</v>
      </c>
    </row>
    <row r="2346" spans="1:8" x14ac:dyDescent="0.2">
      <c r="A2346" s="9" t="s">
        <v>449</v>
      </c>
      <c r="B2346" s="9" t="s">
        <v>253</v>
      </c>
      <c r="C2346" s="8" t="s">
        <v>51</v>
      </c>
      <c r="D2346" s="8">
        <v>1</v>
      </c>
      <c r="E2346" s="8">
        <f>_xlfn.XLOOKUP(D2346,Data!$K$2:$K$9,Data!$L$2:$L$9,0,0,1)</f>
        <v>10</v>
      </c>
      <c r="F2346" s="9" t="s">
        <v>25</v>
      </c>
      <c r="G2346" s="11">
        <f>E2346/_xlfn.XLOOKUP(A2346,Data!$A$1:$A$36,Data!$B$1:$B$36,0,0,1)</f>
        <v>3.3333333333333335</v>
      </c>
      <c r="H2346" s="9" t="str">
        <f>VLOOKUP(F2346,[1]Data!F:G,2,FALSE)</f>
        <v>Europe</v>
      </c>
    </row>
    <row r="2347" spans="1:8" x14ac:dyDescent="0.2">
      <c r="A2347" s="9" t="s">
        <v>449</v>
      </c>
      <c r="B2347" s="9" t="s">
        <v>253</v>
      </c>
      <c r="C2347" s="8" t="s">
        <v>51</v>
      </c>
      <c r="D2347" s="8">
        <v>2</v>
      </c>
      <c r="E2347" s="8">
        <f>_xlfn.XLOOKUP(D2347,Data!$K$2:$K$9,Data!$L$2:$L$9,0,0,1)</f>
        <v>7</v>
      </c>
      <c r="F2347" s="9" t="s">
        <v>137</v>
      </c>
      <c r="G2347" s="11">
        <f>E2347/_xlfn.XLOOKUP(A2347,Data!$A$1:$A$36,Data!$B$1:$B$36,0,0,1)</f>
        <v>2.3333333333333335</v>
      </c>
      <c r="H2347" s="9" t="str">
        <f>VLOOKUP(F2347,[1]Data!F:G,2,FALSE)</f>
        <v>Europe</v>
      </c>
    </row>
    <row r="2348" spans="1:8" x14ac:dyDescent="0.2">
      <c r="A2348" s="9" t="s">
        <v>449</v>
      </c>
      <c r="B2348" s="9" t="s">
        <v>253</v>
      </c>
      <c r="C2348" s="8" t="s">
        <v>51</v>
      </c>
      <c r="D2348" s="8">
        <v>3</v>
      </c>
      <c r="E2348" s="8">
        <f>_xlfn.XLOOKUP(D2348,Data!$K$2:$K$9,Data!$L$2:$L$9,0,0,1)</f>
        <v>5</v>
      </c>
      <c r="F2348" s="9" t="s">
        <v>27</v>
      </c>
      <c r="G2348" s="11">
        <f>E2348/_xlfn.XLOOKUP(A2348,Data!$A$1:$A$36,Data!$B$1:$B$36,0,0,1)</f>
        <v>1.6666666666666667</v>
      </c>
      <c r="H2348" s="9" t="str">
        <f>VLOOKUP(F2348,[1]Data!F:G,2,FALSE)</f>
        <v>Europe</v>
      </c>
    </row>
    <row r="2349" spans="1:8" x14ac:dyDescent="0.2">
      <c r="A2349" s="9" t="s">
        <v>449</v>
      </c>
      <c r="B2349" s="9" t="s">
        <v>253</v>
      </c>
      <c r="C2349" s="8" t="s">
        <v>51</v>
      </c>
      <c r="D2349" s="8">
        <v>4</v>
      </c>
      <c r="E2349" s="8">
        <f>_xlfn.XLOOKUP(D2349,Data!$K$2:$K$9,Data!$L$2:$L$9,0,0,1)</f>
        <v>2.5</v>
      </c>
      <c r="F2349" s="9" t="s">
        <v>25</v>
      </c>
      <c r="G2349" s="11">
        <f>E2349/_xlfn.XLOOKUP(A2349,Data!$A$1:$A$36,Data!$B$1:$B$36,0,0,1)</f>
        <v>0.83333333333333337</v>
      </c>
      <c r="H2349" s="9" t="str">
        <f>VLOOKUP(F2349,[1]Data!F:G,2,FALSE)</f>
        <v>Europe</v>
      </c>
    </row>
    <row r="2350" spans="1:8" x14ac:dyDescent="0.2">
      <c r="A2350" s="9" t="s">
        <v>449</v>
      </c>
      <c r="B2350" s="9" t="s">
        <v>253</v>
      </c>
      <c r="C2350" s="8" t="s">
        <v>51</v>
      </c>
      <c r="D2350" s="8">
        <v>5</v>
      </c>
      <c r="E2350" s="8">
        <f>_xlfn.XLOOKUP(D2350,Data!$K$2:$K$9,Data!$L$2:$L$9,0,0,1)</f>
        <v>2</v>
      </c>
      <c r="F2350" s="9" t="s">
        <v>240</v>
      </c>
      <c r="G2350" s="11">
        <f>E2350/_xlfn.XLOOKUP(A2350,Data!$A$1:$A$36,Data!$B$1:$B$36,0,0,1)</f>
        <v>0.66666666666666663</v>
      </c>
      <c r="H2350" s="9" t="str">
        <f>VLOOKUP(F2350,[1]Data!F:G,2,FALSE)</f>
        <v>North America</v>
      </c>
    </row>
    <row r="2351" spans="1:8" x14ac:dyDescent="0.2">
      <c r="A2351" s="9" t="s">
        <v>449</v>
      </c>
      <c r="B2351" s="9" t="s">
        <v>253</v>
      </c>
      <c r="C2351" s="8" t="s">
        <v>51</v>
      </c>
      <c r="D2351" s="8">
        <v>6</v>
      </c>
      <c r="E2351" s="8">
        <f>_xlfn.XLOOKUP(D2351,Data!$K$2:$K$9,Data!$L$2:$L$9,0,0,1)</f>
        <v>1.5</v>
      </c>
      <c r="F2351" s="9" t="s">
        <v>27</v>
      </c>
      <c r="G2351" s="11">
        <f>E2351/_xlfn.XLOOKUP(A2351,Data!$A$1:$A$36,Data!$B$1:$B$36,0,0,1)</f>
        <v>0.5</v>
      </c>
      <c r="H2351" s="9" t="str">
        <f>VLOOKUP(F2351,[1]Data!F:G,2,FALSE)</f>
        <v>Europe</v>
      </c>
    </row>
    <row r="2352" spans="1:8" x14ac:dyDescent="0.2">
      <c r="A2352" s="9" t="s">
        <v>449</v>
      </c>
      <c r="B2352" s="9" t="s">
        <v>253</v>
      </c>
      <c r="C2352" s="8" t="s">
        <v>51</v>
      </c>
      <c r="D2352" s="8">
        <v>7</v>
      </c>
      <c r="E2352" s="8">
        <f>_xlfn.XLOOKUP(D2352,Data!$K$2:$K$9,Data!$L$2:$L$9,0,0,1)</f>
        <v>1</v>
      </c>
      <c r="F2352" s="9" t="s">
        <v>38</v>
      </c>
      <c r="G2352" s="11">
        <f>E2352/_xlfn.XLOOKUP(A2352,Data!$A$1:$A$36,Data!$B$1:$B$36,0,0,1)</f>
        <v>0.33333333333333331</v>
      </c>
      <c r="H2352" s="9" t="str">
        <f>VLOOKUP(F2352,[1]Data!F:G,2,FALSE)</f>
        <v>Europe</v>
      </c>
    </row>
    <row r="2353" spans="1:8" x14ac:dyDescent="0.2">
      <c r="A2353" s="9" t="s">
        <v>449</v>
      </c>
      <c r="B2353" s="9" t="s">
        <v>253</v>
      </c>
      <c r="C2353" s="8" t="s">
        <v>51</v>
      </c>
      <c r="D2353" s="8">
        <v>8</v>
      </c>
      <c r="E2353" s="8">
        <f>_xlfn.XLOOKUP(D2353,Data!$K$2:$K$9,Data!$L$2:$L$9,0,0,1)</f>
        <v>0.5</v>
      </c>
      <c r="F2353" s="9" t="s">
        <v>26</v>
      </c>
      <c r="G2353" s="11">
        <f>E2353/_xlfn.XLOOKUP(A2353,Data!$A$1:$A$36,Data!$B$1:$B$36,0,0,1)</f>
        <v>0.16666666666666666</v>
      </c>
      <c r="H2353" s="9" t="str">
        <f>VLOOKUP(F2353,[1]Data!F:G,2,FALSE)</f>
        <v>Europe</v>
      </c>
    </row>
    <row r="2354" spans="1:8" x14ac:dyDescent="0.2">
      <c r="A2354" s="9" t="s">
        <v>449</v>
      </c>
      <c r="B2354" s="9" t="s">
        <v>462</v>
      </c>
      <c r="C2354" s="8" t="s">
        <v>67</v>
      </c>
      <c r="D2354" s="8">
        <v>1</v>
      </c>
      <c r="E2354" s="8">
        <f>_xlfn.XLOOKUP(D2354,Data!$K$2:$K$9,Data!$L$2:$L$9,0,0,1)</f>
        <v>10</v>
      </c>
      <c r="F2354" s="9" t="s">
        <v>26</v>
      </c>
      <c r="G2354" s="11">
        <f>E2354/_xlfn.XLOOKUP(A2354,Data!$A$1:$A$36,Data!$B$1:$B$36,0,0,1)</f>
        <v>3.3333333333333335</v>
      </c>
      <c r="H2354" s="9" t="str">
        <f>VLOOKUP(F2354,[1]Data!F:G,2,FALSE)</f>
        <v>Europe</v>
      </c>
    </row>
    <row r="2355" spans="1:8" x14ac:dyDescent="0.2">
      <c r="A2355" s="9" t="s">
        <v>449</v>
      </c>
      <c r="B2355" s="9" t="s">
        <v>462</v>
      </c>
      <c r="C2355" s="8" t="s">
        <v>67</v>
      </c>
      <c r="D2355" s="8">
        <v>2</v>
      </c>
      <c r="E2355" s="8">
        <f>_xlfn.XLOOKUP(D2355,Data!$K$2:$K$9,Data!$L$2:$L$9,0,0,1)</f>
        <v>7</v>
      </c>
      <c r="F2355" s="9" t="s">
        <v>45</v>
      </c>
      <c r="G2355" s="11">
        <f>E2355/_xlfn.XLOOKUP(A2355,Data!$A$1:$A$36,Data!$B$1:$B$36,0,0,1)</f>
        <v>2.3333333333333335</v>
      </c>
      <c r="H2355" s="9" t="str">
        <f>VLOOKUP(F2355,[1]Data!F:G,2,FALSE)</f>
        <v>North America</v>
      </c>
    </row>
    <row r="2356" spans="1:8" x14ac:dyDescent="0.2">
      <c r="A2356" s="9" t="s">
        <v>449</v>
      </c>
      <c r="B2356" s="9" t="s">
        <v>462</v>
      </c>
      <c r="C2356" s="8" t="s">
        <v>67</v>
      </c>
      <c r="D2356" s="8">
        <v>3</v>
      </c>
      <c r="E2356" s="8">
        <f>_xlfn.XLOOKUP(D2356,Data!$K$2:$K$9,Data!$L$2:$L$9,0,0,1)</f>
        <v>5</v>
      </c>
      <c r="F2356" s="9" t="s">
        <v>27</v>
      </c>
      <c r="G2356" s="11">
        <f>E2356/_xlfn.XLOOKUP(A2356,Data!$A$1:$A$36,Data!$B$1:$B$36,0,0,1)</f>
        <v>1.6666666666666667</v>
      </c>
      <c r="H2356" s="9" t="str">
        <f>VLOOKUP(F2356,[1]Data!F:G,2,FALSE)</f>
        <v>Europe</v>
      </c>
    </row>
    <row r="2357" spans="1:8" x14ac:dyDescent="0.2">
      <c r="A2357" s="9" t="s">
        <v>449</v>
      </c>
      <c r="B2357" s="9" t="s">
        <v>462</v>
      </c>
      <c r="C2357" s="8" t="s">
        <v>67</v>
      </c>
      <c r="D2357" s="8">
        <v>4</v>
      </c>
      <c r="E2357" s="8">
        <f>_xlfn.XLOOKUP(D2357,Data!$K$2:$K$9,Data!$L$2:$L$9,0,0,1)</f>
        <v>2.5</v>
      </c>
      <c r="F2357" s="9" t="s">
        <v>25</v>
      </c>
      <c r="G2357" s="11">
        <f>E2357/_xlfn.XLOOKUP(A2357,Data!$A$1:$A$36,Data!$B$1:$B$36,0,0,1)</f>
        <v>0.83333333333333337</v>
      </c>
      <c r="H2357" s="9" t="str">
        <f>VLOOKUP(F2357,[1]Data!F:G,2,FALSE)</f>
        <v>Europe</v>
      </c>
    </row>
    <row r="2358" spans="1:8" x14ac:dyDescent="0.2">
      <c r="A2358" s="9" t="s">
        <v>449</v>
      </c>
      <c r="B2358" s="9" t="s">
        <v>462</v>
      </c>
      <c r="C2358" s="8" t="s">
        <v>67</v>
      </c>
      <c r="D2358" s="8">
        <v>5</v>
      </c>
      <c r="E2358" s="8">
        <f>_xlfn.XLOOKUP(D2358,Data!$K$2:$K$9,Data!$L$2:$L$9,0,0,1)</f>
        <v>2</v>
      </c>
      <c r="F2358" s="9" t="s">
        <v>145</v>
      </c>
      <c r="G2358" s="11">
        <f>E2358/_xlfn.XLOOKUP(A2358,Data!$A$1:$A$36,Data!$B$1:$B$36,0,0,1)</f>
        <v>0.66666666666666663</v>
      </c>
      <c r="H2358" s="9" t="str">
        <f>VLOOKUP(F2358,[1]Data!F:G,2,FALSE)</f>
        <v>Europe</v>
      </c>
    </row>
    <row r="2359" spans="1:8" x14ac:dyDescent="0.2">
      <c r="A2359" s="9" t="s">
        <v>449</v>
      </c>
      <c r="B2359" s="9" t="s">
        <v>462</v>
      </c>
      <c r="C2359" s="8" t="s">
        <v>67</v>
      </c>
      <c r="D2359" s="8">
        <v>6</v>
      </c>
      <c r="E2359" s="8">
        <f>_xlfn.XLOOKUP(D2359,Data!$K$2:$K$9,Data!$L$2:$L$9,0,0,1)</f>
        <v>1.5</v>
      </c>
      <c r="F2359" s="9" t="s">
        <v>31</v>
      </c>
      <c r="G2359" s="11">
        <f>E2359/_xlfn.XLOOKUP(A2359,Data!$A$1:$A$36,Data!$B$1:$B$36,0,0,1)</f>
        <v>0.5</v>
      </c>
      <c r="H2359" s="9" t="str">
        <f>VLOOKUP(F2359,[1]Data!F:G,2,FALSE)</f>
        <v>Europe</v>
      </c>
    </row>
    <row r="2360" spans="1:8" x14ac:dyDescent="0.2">
      <c r="A2360" s="9" t="s">
        <v>449</v>
      </c>
      <c r="B2360" s="9" t="s">
        <v>462</v>
      </c>
      <c r="C2360" s="8" t="s">
        <v>67</v>
      </c>
      <c r="D2360" s="8">
        <v>7</v>
      </c>
      <c r="E2360" s="8">
        <f>_xlfn.XLOOKUP(D2360,Data!$K$2:$K$9,Data!$L$2:$L$9,0,0,1)</f>
        <v>1</v>
      </c>
      <c r="F2360" s="9" t="s">
        <v>137</v>
      </c>
      <c r="G2360" s="11">
        <f>E2360/_xlfn.XLOOKUP(A2360,Data!$A$1:$A$36,Data!$B$1:$B$36,0,0,1)</f>
        <v>0.33333333333333331</v>
      </c>
      <c r="H2360" s="9" t="str">
        <f>VLOOKUP(F2360,[1]Data!F:G,2,FALSE)</f>
        <v>Europe</v>
      </c>
    </row>
    <row r="2361" spans="1:8" x14ac:dyDescent="0.2">
      <c r="A2361" s="9" t="s">
        <v>449</v>
      </c>
      <c r="B2361" s="9" t="s">
        <v>462</v>
      </c>
      <c r="C2361" s="8" t="s">
        <v>67</v>
      </c>
      <c r="D2361" s="8">
        <v>8</v>
      </c>
      <c r="E2361" s="8">
        <f>_xlfn.XLOOKUP(D2361,Data!$K$2:$K$9,Data!$L$2:$L$9,0,0,1)</f>
        <v>0.5</v>
      </c>
      <c r="F2361" s="9" t="s">
        <v>13</v>
      </c>
      <c r="G2361" s="11">
        <f>E2361/_xlfn.XLOOKUP(A2361,Data!$A$1:$A$36,Data!$B$1:$B$36,0,0,1)</f>
        <v>0.16666666666666666</v>
      </c>
      <c r="H2361" s="9" t="str">
        <f>VLOOKUP(F2361,[1]Data!F:G,2,FALSE)</f>
        <v>South America</v>
      </c>
    </row>
    <row r="2362" spans="1:8" x14ac:dyDescent="0.2">
      <c r="A2362" s="9" t="s">
        <v>450</v>
      </c>
      <c r="B2362" s="9" t="s">
        <v>463</v>
      </c>
      <c r="C2362" s="8" t="s">
        <v>8</v>
      </c>
      <c r="D2362" s="8">
        <v>1</v>
      </c>
      <c r="E2362" s="8">
        <f>_xlfn.XLOOKUP(D2362,Data!$K$2:$K$9,Data!$L$2:$L$9,0,0,1)</f>
        <v>10</v>
      </c>
      <c r="F2362" s="9" t="s">
        <v>25</v>
      </c>
      <c r="G2362" s="11">
        <f>E2362/_xlfn.XLOOKUP(A2362,Data!$A$1:$A$36,Data!$B$1:$B$36,0,0,1)</f>
        <v>2.5</v>
      </c>
      <c r="H2362" s="9" t="str">
        <f>VLOOKUP(F2362,[1]Data!F:G,2,FALSE)</f>
        <v>Europe</v>
      </c>
    </row>
    <row r="2363" spans="1:8" x14ac:dyDescent="0.2">
      <c r="A2363" s="9" t="s">
        <v>450</v>
      </c>
      <c r="B2363" s="9" t="s">
        <v>463</v>
      </c>
      <c r="C2363" s="8" t="s">
        <v>8</v>
      </c>
      <c r="D2363" s="8">
        <v>2</v>
      </c>
      <c r="E2363" s="8">
        <f>_xlfn.XLOOKUP(D2363,Data!$K$2:$K$9,Data!$L$2:$L$9,0,0,1)</f>
        <v>7</v>
      </c>
      <c r="F2363" s="9" t="s">
        <v>59</v>
      </c>
      <c r="G2363" s="11">
        <f>E2363/_xlfn.XLOOKUP(A2363,Data!$A$1:$A$36,Data!$B$1:$B$36,0,0,1)</f>
        <v>1.75</v>
      </c>
      <c r="H2363" s="9" t="str">
        <f>VLOOKUP(F2363,[1]Data!F:G,2,FALSE)</f>
        <v>Europe</v>
      </c>
    </row>
    <row r="2364" spans="1:8" x14ac:dyDescent="0.2">
      <c r="A2364" s="9" t="s">
        <v>450</v>
      </c>
      <c r="B2364" s="9" t="s">
        <v>463</v>
      </c>
      <c r="C2364" s="8" t="s">
        <v>8</v>
      </c>
      <c r="D2364" s="8">
        <v>3</v>
      </c>
      <c r="E2364" s="8">
        <f>_xlfn.XLOOKUP(D2364,Data!$K$2:$K$9,Data!$L$2:$L$9,0,0,1)</f>
        <v>5</v>
      </c>
      <c r="F2364" s="9" t="s">
        <v>45</v>
      </c>
      <c r="G2364" s="11">
        <f>E2364/_xlfn.XLOOKUP(A2364,Data!$A$1:$A$36,Data!$B$1:$B$36,0,0,1)</f>
        <v>1.25</v>
      </c>
      <c r="H2364" s="9" t="str">
        <f>VLOOKUP(F2364,[1]Data!F:G,2,FALSE)</f>
        <v>North America</v>
      </c>
    </row>
    <row r="2365" spans="1:8" x14ac:dyDescent="0.2">
      <c r="A2365" s="9" t="s">
        <v>450</v>
      </c>
      <c r="B2365" s="9" t="s">
        <v>463</v>
      </c>
      <c r="C2365" s="8" t="s">
        <v>8</v>
      </c>
      <c r="D2365" s="8">
        <v>4</v>
      </c>
      <c r="E2365" s="8">
        <f>_xlfn.XLOOKUP(D2365,Data!$K$2:$K$9,Data!$L$2:$L$9,0,0,1)</f>
        <v>2.5</v>
      </c>
      <c r="F2365" s="9" t="s">
        <v>31</v>
      </c>
      <c r="G2365" s="11">
        <f>E2365/_xlfn.XLOOKUP(A2365,Data!$A$1:$A$36,Data!$B$1:$B$36,0,0,1)</f>
        <v>0.625</v>
      </c>
      <c r="H2365" s="9" t="str">
        <f>VLOOKUP(F2365,[1]Data!F:G,2,FALSE)</f>
        <v>Europe</v>
      </c>
    </row>
    <row r="2366" spans="1:8" x14ac:dyDescent="0.2">
      <c r="A2366" s="9" t="s">
        <v>450</v>
      </c>
      <c r="B2366" s="9" t="s">
        <v>463</v>
      </c>
      <c r="C2366" s="8" t="s">
        <v>8</v>
      </c>
      <c r="D2366" s="8">
        <v>5</v>
      </c>
      <c r="E2366" s="8">
        <f>_xlfn.XLOOKUP(D2366,Data!$K$2:$K$9,Data!$L$2:$L$9,0,0,1)</f>
        <v>2</v>
      </c>
      <c r="F2366" s="9" t="s">
        <v>39</v>
      </c>
      <c r="G2366" s="11">
        <f>E2366/_xlfn.XLOOKUP(A2366,Data!$A$1:$A$36,Data!$B$1:$B$36,0,0,1)</f>
        <v>0.5</v>
      </c>
      <c r="H2366" s="9" t="str">
        <f>VLOOKUP(F2366,[1]Data!F:G,2,FALSE)</f>
        <v>Europe</v>
      </c>
    </row>
    <row r="2367" spans="1:8" x14ac:dyDescent="0.2">
      <c r="A2367" s="9" t="s">
        <v>450</v>
      </c>
      <c r="B2367" s="9" t="s">
        <v>463</v>
      </c>
      <c r="C2367" s="8" t="s">
        <v>8</v>
      </c>
      <c r="D2367" s="8">
        <v>6</v>
      </c>
      <c r="E2367" s="8">
        <f>_xlfn.XLOOKUP(D2367,Data!$K$2:$K$9,Data!$L$2:$L$9,0,0,1)</f>
        <v>1.5</v>
      </c>
      <c r="F2367" s="9" t="s">
        <v>26</v>
      </c>
      <c r="G2367" s="11">
        <f>E2367/_xlfn.XLOOKUP(A2367,Data!$A$1:$A$36,Data!$B$1:$B$36,0,0,1)</f>
        <v>0.375</v>
      </c>
      <c r="H2367" s="9" t="str">
        <f>VLOOKUP(F2367,[1]Data!F:G,2,FALSE)</f>
        <v>Europe</v>
      </c>
    </row>
    <row r="2368" spans="1:8" x14ac:dyDescent="0.2">
      <c r="A2368" s="9" t="s">
        <v>450</v>
      </c>
      <c r="B2368" s="9" t="s">
        <v>463</v>
      </c>
      <c r="C2368" s="8" t="s">
        <v>8</v>
      </c>
      <c r="D2368" s="8">
        <v>7</v>
      </c>
      <c r="E2368" s="8">
        <f>_xlfn.XLOOKUP(D2368,Data!$K$2:$K$9,Data!$L$2:$L$9,0,0,1)</f>
        <v>1</v>
      </c>
      <c r="F2368" s="9" t="s">
        <v>32</v>
      </c>
      <c r="G2368" s="11">
        <f>E2368/_xlfn.XLOOKUP(A2368,Data!$A$1:$A$36,Data!$B$1:$B$36,0,0,1)</f>
        <v>0.25</v>
      </c>
      <c r="H2368" s="9" t="str">
        <f>VLOOKUP(F2368,[1]Data!F:G,2,FALSE)</f>
        <v>Asia</v>
      </c>
    </row>
    <row r="2369" spans="1:8" x14ac:dyDescent="0.2">
      <c r="A2369" s="9" t="s">
        <v>450</v>
      </c>
      <c r="B2369" s="9" t="s">
        <v>463</v>
      </c>
      <c r="C2369" s="8" t="s">
        <v>8</v>
      </c>
      <c r="D2369" s="8">
        <v>8</v>
      </c>
      <c r="E2369" s="8">
        <f>_xlfn.XLOOKUP(D2369,Data!$K$2:$K$9,Data!$L$2:$L$9,0,0,1)</f>
        <v>0.5</v>
      </c>
      <c r="F2369" s="9" t="s">
        <v>13</v>
      </c>
      <c r="G2369" s="11">
        <f>E2369/_xlfn.XLOOKUP(A2369,Data!$A$1:$A$36,Data!$B$1:$B$36,0,0,1)</f>
        <v>0.125</v>
      </c>
      <c r="H2369" s="9" t="str">
        <f>VLOOKUP(F2369,[1]Data!F:G,2,FALSE)</f>
        <v>South America</v>
      </c>
    </row>
    <row r="2370" spans="1:8" x14ac:dyDescent="0.2">
      <c r="A2370" s="9" t="s">
        <v>450</v>
      </c>
      <c r="B2370" s="9" t="s">
        <v>463</v>
      </c>
      <c r="C2370" s="8" t="s">
        <v>51</v>
      </c>
      <c r="D2370" s="8">
        <v>1</v>
      </c>
      <c r="E2370" s="8">
        <f>_xlfn.XLOOKUP(D2370,Data!$K$2:$K$9,Data!$L$2:$L$9,0,0,1)</f>
        <v>10</v>
      </c>
      <c r="F2370" s="9" t="s">
        <v>31</v>
      </c>
      <c r="G2370" s="11">
        <f>E2370/_xlfn.XLOOKUP(A2370,Data!$A$1:$A$36,Data!$B$1:$B$36,0,0,1)</f>
        <v>2.5</v>
      </c>
      <c r="H2370" s="9" t="str">
        <f>VLOOKUP(F2370,[1]Data!F:G,2,FALSE)</f>
        <v>Europe</v>
      </c>
    </row>
    <row r="2371" spans="1:8" x14ac:dyDescent="0.2">
      <c r="A2371" s="9" t="s">
        <v>450</v>
      </c>
      <c r="B2371" s="9" t="s">
        <v>463</v>
      </c>
      <c r="C2371" s="8" t="s">
        <v>51</v>
      </c>
      <c r="D2371" s="8">
        <v>2</v>
      </c>
      <c r="E2371" s="8">
        <f>_xlfn.XLOOKUP(D2371,Data!$K$2:$K$9,Data!$L$2:$L$9,0,0,1)</f>
        <v>7</v>
      </c>
      <c r="F2371" s="9" t="s">
        <v>45</v>
      </c>
      <c r="G2371" s="11">
        <f>E2371/_xlfn.XLOOKUP(A2371,Data!$A$1:$A$36,Data!$B$1:$B$36,0,0,1)</f>
        <v>1.75</v>
      </c>
      <c r="H2371" s="9" t="str">
        <f>VLOOKUP(F2371,[1]Data!F:G,2,FALSE)</f>
        <v>North America</v>
      </c>
    </row>
    <row r="2372" spans="1:8" x14ac:dyDescent="0.2">
      <c r="A2372" s="9" t="s">
        <v>450</v>
      </c>
      <c r="B2372" s="9" t="s">
        <v>463</v>
      </c>
      <c r="C2372" s="8" t="s">
        <v>51</v>
      </c>
      <c r="D2372" s="8">
        <v>3</v>
      </c>
      <c r="E2372" s="8">
        <f>_xlfn.XLOOKUP(D2372,Data!$K$2:$K$9,Data!$L$2:$L$9,0,0,1)</f>
        <v>5</v>
      </c>
      <c r="F2372" s="9" t="s">
        <v>13</v>
      </c>
      <c r="G2372" s="11">
        <f>E2372/_xlfn.XLOOKUP(A2372,Data!$A$1:$A$36,Data!$B$1:$B$36,0,0,1)</f>
        <v>1.25</v>
      </c>
      <c r="H2372" s="9" t="str">
        <f>VLOOKUP(F2372,[1]Data!F:G,2,FALSE)</f>
        <v>South America</v>
      </c>
    </row>
    <row r="2373" spans="1:8" x14ac:dyDescent="0.2">
      <c r="A2373" s="9" t="s">
        <v>450</v>
      </c>
      <c r="B2373" s="9" t="s">
        <v>463</v>
      </c>
      <c r="C2373" s="8" t="s">
        <v>51</v>
      </c>
      <c r="D2373" s="8">
        <v>4</v>
      </c>
      <c r="E2373" s="8">
        <f>_xlfn.XLOOKUP(D2373,Data!$K$2:$K$9,Data!$L$2:$L$9,0,0,1)</f>
        <v>2.5</v>
      </c>
      <c r="F2373" s="9" t="s">
        <v>43</v>
      </c>
      <c r="G2373" s="11">
        <f>E2373/_xlfn.XLOOKUP(A2373,Data!$A$1:$A$36,Data!$B$1:$B$36,0,0,1)</f>
        <v>0.625</v>
      </c>
      <c r="H2373" s="9" t="str">
        <f>VLOOKUP(F2373,[1]Data!F:G,2,FALSE)</f>
        <v>Europe</v>
      </c>
    </row>
    <row r="2374" spans="1:8" x14ac:dyDescent="0.2">
      <c r="A2374" s="9" t="s">
        <v>450</v>
      </c>
      <c r="B2374" s="9" t="s">
        <v>463</v>
      </c>
      <c r="C2374" s="8" t="s">
        <v>51</v>
      </c>
      <c r="D2374" s="8">
        <v>5</v>
      </c>
      <c r="E2374" s="8">
        <f>_xlfn.XLOOKUP(D2374,Data!$K$2:$K$9,Data!$L$2:$L$9,0,0,1)</f>
        <v>2</v>
      </c>
      <c r="F2374" s="9" t="s">
        <v>17</v>
      </c>
      <c r="G2374" s="11">
        <f>E2374/_xlfn.XLOOKUP(A2374,Data!$A$1:$A$36,Data!$B$1:$B$36,0,0,1)</f>
        <v>0.5</v>
      </c>
      <c r="H2374" s="9" t="str">
        <f>VLOOKUP(F2374,[1]Data!F:G,2,FALSE)</f>
        <v>Asia</v>
      </c>
    </row>
    <row r="2375" spans="1:8" x14ac:dyDescent="0.2">
      <c r="A2375" s="9" t="s">
        <v>450</v>
      </c>
      <c r="B2375" s="9" t="s">
        <v>463</v>
      </c>
      <c r="C2375" s="8" t="s">
        <v>51</v>
      </c>
      <c r="D2375" s="8">
        <v>6</v>
      </c>
      <c r="E2375" s="8">
        <f>_xlfn.XLOOKUP(D2375,Data!$K$2:$K$9,Data!$L$2:$L$9,0,0,1)</f>
        <v>1.5</v>
      </c>
      <c r="F2375" s="9" t="s">
        <v>59</v>
      </c>
      <c r="G2375" s="11">
        <f>E2375/_xlfn.XLOOKUP(A2375,Data!$A$1:$A$36,Data!$B$1:$B$36,0,0,1)</f>
        <v>0.375</v>
      </c>
      <c r="H2375" s="9" t="str">
        <f>VLOOKUP(F2375,[1]Data!F:G,2,FALSE)</f>
        <v>Europe</v>
      </c>
    </row>
    <row r="2376" spans="1:8" x14ac:dyDescent="0.2">
      <c r="A2376" s="9" t="s">
        <v>450</v>
      </c>
      <c r="B2376" s="9" t="s">
        <v>463</v>
      </c>
      <c r="C2376" s="8" t="s">
        <v>51</v>
      </c>
      <c r="D2376" s="8">
        <v>7</v>
      </c>
      <c r="E2376" s="8">
        <f>_xlfn.XLOOKUP(D2376,Data!$K$2:$K$9,Data!$L$2:$L$9,0,0,1)</f>
        <v>1</v>
      </c>
      <c r="F2376" s="9" t="s">
        <v>171</v>
      </c>
      <c r="G2376" s="11">
        <f>E2376/_xlfn.XLOOKUP(A2376,Data!$A$1:$A$36,Data!$B$1:$B$36,0,0,1)</f>
        <v>0.25</v>
      </c>
      <c r="H2376" s="9" t="str">
        <f>VLOOKUP(F2376,[1]Data!F:G,2,FALSE)</f>
        <v>Europe</v>
      </c>
    </row>
    <row r="2377" spans="1:8" x14ac:dyDescent="0.2">
      <c r="A2377" s="9" t="s">
        <v>450</v>
      </c>
      <c r="B2377" s="9" t="s">
        <v>463</v>
      </c>
      <c r="C2377" s="8" t="s">
        <v>51</v>
      </c>
      <c r="D2377" s="8">
        <v>8</v>
      </c>
      <c r="E2377" s="8">
        <f>_xlfn.XLOOKUP(D2377,Data!$K$2:$K$9,Data!$L$2:$L$9,0,0,1)</f>
        <v>0.5</v>
      </c>
      <c r="F2377" s="9" t="s">
        <v>89</v>
      </c>
      <c r="G2377" s="11">
        <f>E2377/_xlfn.XLOOKUP(A2377,Data!$A$1:$A$36,Data!$B$1:$B$36,0,0,1)</f>
        <v>0.125</v>
      </c>
      <c r="H2377" s="9" t="str">
        <f>VLOOKUP(F2377,[1]Data!F:G,2,FALSE)</f>
        <v>North America</v>
      </c>
    </row>
    <row r="2378" spans="1:8" x14ac:dyDescent="0.2">
      <c r="A2378" s="9" t="s">
        <v>450</v>
      </c>
      <c r="B2378" s="9" t="s">
        <v>464</v>
      </c>
      <c r="C2378" s="8" t="s">
        <v>8</v>
      </c>
      <c r="D2378" s="8">
        <v>1</v>
      </c>
      <c r="E2378" s="8">
        <f>_xlfn.XLOOKUP(D2378,Data!$K$2:$K$9,Data!$L$2:$L$9,0,0,1)</f>
        <v>10</v>
      </c>
      <c r="F2378" s="9" t="s">
        <v>127</v>
      </c>
      <c r="G2378" s="11">
        <f>E2378/_xlfn.XLOOKUP(A2378,Data!$A$1:$A$36,Data!$B$1:$B$36,0,0,1)</f>
        <v>2.5</v>
      </c>
      <c r="H2378" s="9" t="str">
        <f>VLOOKUP(F2378,[1]Data!F:G,2,FALSE)</f>
        <v>Europe</v>
      </c>
    </row>
    <row r="2379" spans="1:8" x14ac:dyDescent="0.2">
      <c r="A2379" s="9" t="s">
        <v>450</v>
      </c>
      <c r="B2379" s="9" t="s">
        <v>464</v>
      </c>
      <c r="C2379" s="8" t="s">
        <v>8</v>
      </c>
      <c r="D2379" s="8">
        <v>2</v>
      </c>
      <c r="E2379" s="8">
        <f>_xlfn.XLOOKUP(D2379,Data!$K$2:$K$9,Data!$L$2:$L$9,0,0,1)</f>
        <v>7</v>
      </c>
      <c r="F2379" s="9" t="s">
        <v>26</v>
      </c>
      <c r="G2379" s="11">
        <f>E2379/_xlfn.XLOOKUP(A2379,Data!$A$1:$A$36,Data!$B$1:$B$36,0,0,1)</f>
        <v>1.75</v>
      </c>
      <c r="H2379" s="9" t="str">
        <f>VLOOKUP(F2379,[1]Data!F:G,2,FALSE)</f>
        <v>Europe</v>
      </c>
    </row>
    <row r="2380" spans="1:8" x14ac:dyDescent="0.2">
      <c r="A2380" s="9" t="s">
        <v>450</v>
      </c>
      <c r="B2380" s="9" t="s">
        <v>464</v>
      </c>
      <c r="C2380" s="8" t="s">
        <v>8</v>
      </c>
      <c r="D2380" s="8">
        <v>3</v>
      </c>
      <c r="E2380" s="8">
        <f>_xlfn.XLOOKUP(D2380,Data!$K$2:$K$9,Data!$L$2:$L$9,0,0,1)</f>
        <v>5</v>
      </c>
      <c r="F2380" s="9" t="s">
        <v>144</v>
      </c>
      <c r="G2380" s="11">
        <f>E2380/_xlfn.XLOOKUP(A2380,Data!$A$1:$A$36,Data!$B$1:$B$36,0,0,1)</f>
        <v>1.25</v>
      </c>
      <c r="H2380" s="9" t="str">
        <f>VLOOKUP(F2380,[1]Data!F:G,2,FALSE)</f>
        <v>Europe</v>
      </c>
    </row>
    <row r="2381" spans="1:8" x14ac:dyDescent="0.2">
      <c r="A2381" s="9" t="s">
        <v>450</v>
      </c>
      <c r="B2381" s="9" t="s">
        <v>464</v>
      </c>
      <c r="C2381" s="8" t="s">
        <v>8</v>
      </c>
      <c r="D2381" s="8">
        <v>4</v>
      </c>
      <c r="E2381" s="8">
        <f>_xlfn.XLOOKUP(D2381,Data!$K$2:$K$9,Data!$L$2:$L$9,0,0,1)</f>
        <v>2.5</v>
      </c>
      <c r="F2381" s="9" t="s">
        <v>146</v>
      </c>
      <c r="G2381" s="11">
        <f>E2381/_xlfn.XLOOKUP(A2381,Data!$A$1:$A$36,Data!$B$1:$B$36,0,0,1)</f>
        <v>0.625</v>
      </c>
      <c r="H2381" s="9" t="str">
        <f>VLOOKUP(F2381,[1]Data!F:G,2,FALSE)</f>
        <v>Asia</v>
      </c>
    </row>
    <row r="2382" spans="1:8" x14ac:dyDescent="0.2">
      <c r="A2382" s="9" t="s">
        <v>450</v>
      </c>
      <c r="B2382" s="9" t="s">
        <v>464</v>
      </c>
      <c r="C2382" s="8" t="s">
        <v>8</v>
      </c>
      <c r="D2382" s="8">
        <v>5</v>
      </c>
      <c r="E2382" s="8">
        <f>_xlfn.XLOOKUP(D2382,Data!$K$2:$K$9,Data!$L$2:$L$9,0,0,1)</f>
        <v>2</v>
      </c>
      <c r="F2382" s="9" t="s">
        <v>38</v>
      </c>
      <c r="G2382" s="11">
        <f>E2382/_xlfn.XLOOKUP(A2382,Data!$A$1:$A$36,Data!$B$1:$B$36,0,0,1)</f>
        <v>0.5</v>
      </c>
      <c r="H2382" s="9" t="str">
        <f>VLOOKUP(F2382,[1]Data!F:G,2,FALSE)</f>
        <v>Europe</v>
      </c>
    </row>
    <row r="2383" spans="1:8" x14ac:dyDescent="0.2">
      <c r="A2383" s="9" t="s">
        <v>450</v>
      </c>
      <c r="B2383" s="9" t="s">
        <v>464</v>
      </c>
      <c r="C2383" s="8" t="s">
        <v>8</v>
      </c>
      <c r="D2383" s="8">
        <v>6</v>
      </c>
      <c r="E2383" s="8">
        <f>_xlfn.XLOOKUP(D2383,Data!$K$2:$K$9,Data!$L$2:$L$9,0,0,1)</f>
        <v>1.5</v>
      </c>
      <c r="F2383" s="9" t="s">
        <v>13</v>
      </c>
      <c r="G2383" s="11">
        <f>E2383/_xlfn.XLOOKUP(A2383,Data!$A$1:$A$36,Data!$B$1:$B$36,0,0,1)</f>
        <v>0.375</v>
      </c>
      <c r="H2383" s="9" t="str">
        <f>VLOOKUP(F2383,[1]Data!F:G,2,FALSE)</f>
        <v>South America</v>
      </c>
    </row>
    <row r="2384" spans="1:8" x14ac:dyDescent="0.2">
      <c r="A2384" s="9" t="s">
        <v>450</v>
      </c>
      <c r="B2384" s="9" t="s">
        <v>464</v>
      </c>
      <c r="C2384" s="8" t="s">
        <v>8</v>
      </c>
      <c r="D2384" s="8">
        <v>7</v>
      </c>
      <c r="E2384" s="8">
        <f>_xlfn.XLOOKUP(D2384,Data!$K$2:$K$9,Data!$L$2:$L$9,0,0,1)</f>
        <v>1</v>
      </c>
      <c r="F2384" s="9" t="s">
        <v>45</v>
      </c>
      <c r="G2384" s="11">
        <f>E2384/_xlfn.XLOOKUP(A2384,Data!$A$1:$A$36,Data!$B$1:$B$36,0,0,1)</f>
        <v>0.25</v>
      </c>
      <c r="H2384" s="9" t="str">
        <f>VLOOKUP(F2384,[1]Data!F:G,2,FALSE)</f>
        <v>North America</v>
      </c>
    </row>
    <row r="2385" spans="1:8" x14ac:dyDescent="0.2">
      <c r="A2385" s="9" t="s">
        <v>450</v>
      </c>
      <c r="B2385" s="9" t="s">
        <v>464</v>
      </c>
      <c r="C2385" s="8" t="s">
        <v>8</v>
      </c>
      <c r="D2385" s="8">
        <v>8</v>
      </c>
      <c r="E2385" s="8">
        <f>_xlfn.XLOOKUP(D2385,Data!$K$2:$K$9,Data!$L$2:$L$9,0,0,1)</f>
        <v>0.5</v>
      </c>
      <c r="F2385" s="9" t="s">
        <v>42</v>
      </c>
      <c r="G2385" s="11">
        <f>E2385/_xlfn.XLOOKUP(A2385,Data!$A$1:$A$36,Data!$B$1:$B$36,0,0,1)</f>
        <v>0.125</v>
      </c>
      <c r="H2385" s="9" t="str">
        <f>VLOOKUP(F2385,[1]Data!F:G,2,FALSE)</f>
        <v>Europe</v>
      </c>
    </row>
    <row r="2386" spans="1:8" x14ac:dyDescent="0.2">
      <c r="A2386" s="9" t="s">
        <v>450</v>
      </c>
      <c r="B2386" s="9" t="s">
        <v>464</v>
      </c>
      <c r="C2386" s="8" t="s">
        <v>51</v>
      </c>
      <c r="D2386" s="8">
        <v>1</v>
      </c>
      <c r="E2386" s="8">
        <f>_xlfn.XLOOKUP(D2386,Data!$K$2:$K$9,Data!$L$2:$L$9,0,0,1)</f>
        <v>10</v>
      </c>
      <c r="F2386" s="9" t="s">
        <v>13</v>
      </c>
      <c r="G2386" s="11">
        <f>E2386/_xlfn.XLOOKUP(A2386,Data!$A$1:$A$36,Data!$B$1:$B$36,0,0,1)</f>
        <v>2.5</v>
      </c>
      <c r="H2386" s="9" t="str">
        <f>VLOOKUP(F2386,[1]Data!F:G,2,FALSE)</f>
        <v>South America</v>
      </c>
    </row>
    <row r="2387" spans="1:8" x14ac:dyDescent="0.2">
      <c r="A2387" s="9" t="s">
        <v>450</v>
      </c>
      <c r="B2387" s="9" t="s">
        <v>464</v>
      </c>
      <c r="C2387" s="8" t="s">
        <v>51</v>
      </c>
      <c r="D2387" s="8">
        <v>2</v>
      </c>
      <c r="E2387" s="8">
        <f>_xlfn.XLOOKUP(D2387,Data!$K$2:$K$9,Data!$L$2:$L$9,0,0,1)</f>
        <v>7</v>
      </c>
      <c r="F2387" s="9" t="s">
        <v>14</v>
      </c>
      <c r="G2387" s="11">
        <f>E2387/_xlfn.XLOOKUP(A2387,Data!$A$1:$A$36,Data!$B$1:$B$36,0,0,1)</f>
        <v>1.75</v>
      </c>
      <c r="H2387" s="9" t="str">
        <f>VLOOKUP(F2387,[1]Data!F:G,2,FALSE)</f>
        <v>North America</v>
      </c>
    </row>
    <row r="2388" spans="1:8" x14ac:dyDescent="0.2">
      <c r="A2388" s="9" t="s">
        <v>450</v>
      </c>
      <c r="B2388" s="9" t="s">
        <v>464</v>
      </c>
      <c r="C2388" s="8" t="s">
        <v>51</v>
      </c>
      <c r="D2388" s="8">
        <v>3</v>
      </c>
      <c r="E2388" s="8">
        <f>_xlfn.XLOOKUP(D2388,Data!$K$2:$K$9,Data!$L$2:$L$9,0,0,1)</f>
        <v>5</v>
      </c>
      <c r="F2388" s="9" t="s">
        <v>137</v>
      </c>
      <c r="G2388" s="11">
        <f>E2388/_xlfn.XLOOKUP(A2388,Data!$A$1:$A$36,Data!$B$1:$B$36,0,0,1)</f>
        <v>1.25</v>
      </c>
      <c r="H2388" s="9" t="str">
        <f>VLOOKUP(F2388,[1]Data!F:G,2,FALSE)</f>
        <v>Europe</v>
      </c>
    </row>
    <row r="2389" spans="1:8" x14ac:dyDescent="0.2">
      <c r="A2389" s="9" t="s">
        <v>450</v>
      </c>
      <c r="B2389" s="9" t="s">
        <v>464</v>
      </c>
      <c r="C2389" s="8" t="s">
        <v>51</v>
      </c>
      <c r="D2389" s="8">
        <v>4</v>
      </c>
      <c r="E2389" s="8">
        <f>_xlfn.XLOOKUP(D2389,Data!$K$2:$K$9,Data!$L$2:$L$9,0,0,1)</f>
        <v>2.5</v>
      </c>
      <c r="F2389" s="9" t="s">
        <v>10</v>
      </c>
      <c r="G2389" s="11">
        <f>E2389/_xlfn.XLOOKUP(A2389,Data!$A$1:$A$36,Data!$B$1:$B$36,0,0,1)</f>
        <v>0.625</v>
      </c>
      <c r="H2389" s="9" t="str">
        <f>VLOOKUP(F2389,[1]Data!F:G,2,FALSE)</f>
        <v>Oceania</v>
      </c>
    </row>
    <row r="2390" spans="1:8" x14ac:dyDescent="0.2">
      <c r="A2390" s="9" t="s">
        <v>450</v>
      </c>
      <c r="B2390" s="9" t="s">
        <v>464</v>
      </c>
      <c r="C2390" s="8" t="s">
        <v>51</v>
      </c>
      <c r="D2390" s="8">
        <v>5</v>
      </c>
      <c r="E2390" s="8">
        <f>_xlfn.XLOOKUP(D2390,Data!$K$2:$K$9,Data!$L$2:$L$9,0,0,1)</f>
        <v>2</v>
      </c>
      <c r="F2390" s="9" t="s">
        <v>200</v>
      </c>
      <c r="G2390" s="11">
        <f>E2390/_xlfn.XLOOKUP(A2390,Data!$A$1:$A$36,Data!$B$1:$B$36,0,0,1)</f>
        <v>0.5</v>
      </c>
      <c r="H2390" s="9" t="str">
        <f>VLOOKUP(F2390,[1]Data!F:G,2,FALSE)</f>
        <v>Europe</v>
      </c>
    </row>
    <row r="2391" spans="1:8" x14ac:dyDescent="0.2">
      <c r="A2391" s="9" t="s">
        <v>450</v>
      </c>
      <c r="B2391" s="9" t="s">
        <v>464</v>
      </c>
      <c r="C2391" s="8" t="s">
        <v>51</v>
      </c>
      <c r="D2391" s="8">
        <v>6</v>
      </c>
      <c r="E2391" s="8">
        <f>_xlfn.XLOOKUP(D2391,Data!$K$2:$K$9,Data!$L$2:$L$9,0,0,1)</f>
        <v>1.5</v>
      </c>
      <c r="F2391" s="9" t="s">
        <v>45</v>
      </c>
      <c r="G2391" s="11">
        <f>E2391/_xlfn.XLOOKUP(A2391,Data!$A$1:$A$36,Data!$B$1:$B$36,0,0,1)</f>
        <v>0.375</v>
      </c>
      <c r="H2391" s="9" t="str">
        <f>VLOOKUP(F2391,[1]Data!F:G,2,FALSE)</f>
        <v>North America</v>
      </c>
    </row>
    <row r="2392" spans="1:8" x14ac:dyDescent="0.2">
      <c r="A2392" s="9" t="s">
        <v>450</v>
      </c>
      <c r="B2392" s="9" t="s">
        <v>464</v>
      </c>
      <c r="C2392" s="8" t="s">
        <v>51</v>
      </c>
      <c r="D2392" s="8">
        <v>7</v>
      </c>
      <c r="E2392" s="8">
        <f>_xlfn.XLOOKUP(D2392,Data!$K$2:$K$9,Data!$L$2:$L$9,0,0,1)</f>
        <v>1</v>
      </c>
      <c r="F2392" s="9" t="s">
        <v>137</v>
      </c>
      <c r="G2392" s="11">
        <f>E2392/_xlfn.XLOOKUP(A2392,Data!$A$1:$A$36,Data!$B$1:$B$36,0,0,1)</f>
        <v>0.25</v>
      </c>
      <c r="H2392" s="9" t="str">
        <f>VLOOKUP(F2392,[1]Data!F:G,2,FALSE)</f>
        <v>Europe</v>
      </c>
    </row>
    <row r="2393" spans="1:8" x14ac:dyDescent="0.2">
      <c r="A2393" s="9" t="s">
        <v>450</v>
      </c>
      <c r="B2393" s="9" t="s">
        <v>464</v>
      </c>
      <c r="C2393" s="8" t="s">
        <v>51</v>
      </c>
      <c r="D2393" s="8">
        <v>8</v>
      </c>
      <c r="E2393" s="8">
        <f>_xlfn.XLOOKUP(D2393,Data!$K$2:$K$9,Data!$L$2:$L$9,0,0,1)</f>
        <v>0.5</v>
      </c>
      <c r="F2393" s="9" t="s">
        <v>42</v>
      </c>
      <c r="G2393" s="11">
        <f>E2393/_xlfn.XLOOKUP(A2393,Data!$A$1:$A$36,Data!$B$1:$B$36,0,0,1)</f>
        <v>0.125</v>
      </c>
      <c r="H2393" s="9" t="str">
        <f>VLOOKUP(F2393,[1]Data!F:G,2,FALSE)</f>
        <v>Europe</v>
      </c>
    </row>
    <row r="2394" spans="1:8" x14ac:dyDescent="0.2">
      <c r="A2394" s="9" t="s">
        <v>451</v>
      </c>
      <c r="B2394" s="9" t="s">
        <v>252</v>
      </c>
      <c r="C2394" s="8" t="s">
        <v>8</v>
      </c>
      <c r="D2394" s="8">
        <v>1</v>
      </c>
      <c r="E2394" s="8">
        <f>_xlfn.XLOOKUP(D2394,Data!$K$2:$K$9,Data!$L$2:$L$9,0,0,1)</f>
        <v>10</v>
      </c>
      <c r="F2394" s="9" t="s">
        <v>171</v>
      </c>
      <c r="G2394" s="11">
        <f>E2394/_xlfn.XLOOKUP(A2394,Data!$A$1:$A$36,Data!$B$1:$B$36,0,0,1)</f>
        <v>5</v>
      </c>
      <c r="H2394" s="9" t="str">
        <f>VLOOKUP(F2394,[1]Data!F:G,2,FALSE)</f>
        <v>Europe</v>
      </c>
    </row>
    <row r="2395" spans="1:8" x14ac:dyDescent="0.2">
      <c r="A2395" s="9" t="s">
        <v>451</v>
      </c>
      <c r="B2395" s="9" t="s">
        <v>252</v>
      </c>
      <c r="C2395" s="8" t="s">
        <v>8</v>
      </c>
      <c r="D2395" s="8">
        <v>2</v>
      </c>
      <c r="E2395" s="8">
        <f>_xlfn.XLOOKUP(D2395,Data!$K$2:$K$9,Data!$L$2:$L$9,0,0,1)</f>
        <v>7</v>
      </c>
      <c r="F2395" s="9" t="s">
        <v>203</v>
      </c>
      <c r="G2395" s="11">
        <f>E2395/_xlfn.XLOOKUP(A2395,Data!$A$1:$A$36,Data!$B$1:$B$36,0,0,1)</f>
        <v>3.5</v>
      </c>
      <c r="H2395" s="9" t="str">
        <f>VLOOKUP(F2395,[1]Data!F:G,2,FALSE)</f>
        <v>Europe</v>
      </c>
    </row>
    <row r="2396" spans="1:8" x14ac:dyDescent="0.2">
      <c r="A2396" s="9" t="s">
        <v>451</v>
      </c>
      <c r="B2396" s="9" t="s">
        <v>252</v>
      </c>
      <c r="C2396" s="8" t="s">
        <v>8</v>
      </c>
      <c r="D2396" s="8">
        <v>3</v>
      </c>
      <c r="E2396" s="8">
        <f>_xlfn.XLOOKUP(D2396,Data!$K$2:$K$9,Data!$L$2:$L$9,0,0,1)</f>
        <v>5</v>
      </c>
      <c r="F2396" s="9" t="s">
        <v>45</v>
      </c>
      <c r="G2396" s="11">
        <f>E2396/_xlfn.XLOOKUP(A2396,Data!$A$1:$A$36,Data!$B$1:$B$36,0,0,1)</f>
        <v>2.5</v>
      </c>
      <c r="H2396" s="9" t="str">
        <f>VLOOKUP(F2396,[1]Data!F:G,2,FALSE)</f>
        <v>North America</v>
      </c>
    </row>
    <row r="2397" spans="1:8" x14ac:dyDescent="0.2">
      <c r="A2397" s="9" t="s">
        <v>451</v>
      </c>
      <c r="B2397" s="9" t="s">
        <v>252</v>
      </c>
      <c r="C2397" s="8" t="s">
        <v>8</v>
      </c>
      <c r="D2397" s="8">
        <v>4</v>
      </c>
      <c r="E2397" s="8">
        <f>_xlfn.XLOOKUP(D2397,Data!$K$2:$K$9,Data!$L$2:$L$9,0,0,1)</f>
        <v>2.5</v>
      </c>
      <c r="F2397" s="9" t="s">
        <v>143</v>
      </c>
      <c r="G2397" s="11">
        <f>E2397/_xlfn.XLOOKUP(A2397,Data!$A$1:$A$36,Data!$B$1:$B$36,0,0,1)</f>
        <v>1.25</v>
      </c>
      <c r="H2397" s="9" t="str">
        <f>VLOOKUP(F2397,[1]Data!F:G,2,FALSE)</f>
        <v>Europe</v>
      </c>
    </row>
    <row r="2398" spans="1:8" x14ac:dyDescent="0.2">
      <c r="A2398" s="9" t="s">
        <v>451</v>
      </c>
      <c r="B2398" s="9" t="s">
        <v>252</v>
      </c>
      <c r="C2398" s="8" t="s">
        <v>8</v>
      </c>
      <c r="D2398" s="8">
        <v>5</v>
      </c>
      <c r="E2398" s="8">
        <f>_xlfn.XLOOKUP(D2398,Data!$K$2:$K$9,Data!$L$2:$L$9,0,0,1)</f>
        <v>2</v>
      </c>
      <c r="F2398" s="9" t="s">
        <v>70</v>
      </c>
      <c r="G2398" s="11">
        <f>E2398/_xlfn.XLOOKUP(A2398,Data!$A$1:$A$36,Data!$B$1:$B$36,0,0,1)</f>
        <v>1</v>
      </c>
      <c r="H2398" s="9" t="str">
        <f>VLOOKUP(F2398,[1]Data!F:G,2,FALSE)</f>
        <v>Europe</v>
      </c>
    </row>
    <row r="2399" spans="1:8" x14ac:dyDescent="0.2">
      <c r="A2399" s="9" t="s">
        <v>451</v>
      </c>
      <c r="B2399" s="9" t="s">
        <v>252</v>
      </c>
      <c r="C2399" s="8" t="s">
        <v>8</v>
      </c>
      <c r="D2399" s="8">
        <v>6</v>
      </c>
      <c r="E2399" s="8">
        <f>_xlfn.XLOOKUP(D2399,Data!$K$2:$K$9,Data!$L$2:$L$9,0,0,1)</f>
        <v>1.5</v>
      </c>
      <c r="F2399" s="9" t="s">
        <v>42</v>
      </c>
      <c r="G2399" s="11">
        <f>E2399/_xlfn.XLOOKUP(A2399,Data!$A$1:$A$36,Data!$B$1:$B$36,0,0,1)</f>
        <v>0.75</v>
      </c>
      <c r="H2399" s="9" t="str">
        <f>VLOOKUP(F2399,[1]Data!F:G,2,FALSE)</f>
        <v>Europe</v>
      </c>
    </row>
    <row r="2400" spans="1:8" x14ac:dyDescent="0.2">
      <c r="A2400" s="9" t="s">
        <v>451</v>
      </c>
      <c r="B2400" s="9" t="s">
        <v>252</v>
      </c>
      <c r="C2400" s="8" t="s">
        <v>8</v>
      </c>
      <c r="D2400" s="8">
        <v>7</v>
      </c>
      <c r="E2400" s="8">
        <f>_xlfn.XLOOKUP(D2400,Data!$K$2:$K$9,Data!$L$2:$L$9,0,0,1)</f>
        <v>1</v>
      </c>
      <c r="F2400" s="9" t="s">
        <v>31</v>
      </c>
      <c r="G2400" s="11">
        <f>E2400/_xlfn.XLOOKUP(A2400,Data!$A$1:$A$36,Data!$B$1:$B$36,0,0,1)</f>
        <v>0.5</v>
      </c>
      <c r="H2400" s="9" t="str">
        <f>VLOOKUP(F2400,[1]Data!F:G,2,FALSE)</f>
        <v>Europe</v>
      </c>
    </row>
    <row r="2401" spans="1:8" x14ac:dyDescent="0.2">
      <c r="A2401" s="9" t="s">
        <v>451</v>
      </c>
      <c r="B2401" s="9" t="s">
        <v>252</v>
      </c>
      <c r="C2401" s="8" t="s">
        <v>8</v>
      </c>
      <c r="D2401" s="8">
        <v>8</v>
      </c>
      <c r="E2401" s="8">
        <f>_xlfn.XLOOKUP(D2401,Data!$K$2:$K$9,Data!$L$2:$L$9,0,0,1)</f>
        <v>0.5</v>
      </c>
      <c r="F2401" s="9" t="s">
        <v>10</v>
      </c>
      <c r="G2401" s="11">
        <f>E2401/_xlfn.XLOOKUP(A2401,Data!$A$1:$A$36,Data!$B$1:$B$36,0,0,1)</f>
        <v>0.25</v>
      </c>
      <c r="H2401" s="9" t="str">
        <f>VLOOKUP(F2401,[1]Data!F:G,2,FALSE)</f>
        <v>Oceania</v>
      </c>
    </row>
    <row r="2402" spans="1:8" x14ac:dyDescent="0.2">
      <c r="A2402" s="9" t="s">
        <v>451</v>
      </c>
      <c r="B2402" s="9" t="s">
        <v>253</v>
      </c>
      <c r="C2402" s="8" t="s">
        <v>51</v>
      </c>
      <c r="D2402" s="8">
        <v>1</v>
      </c>
      <c r="E2402" s="8">
        <f>_xlfn.XLOOKUP(D2402,Data!$K$2:$K$9,Data!$L$2:$L$9,0,0,1)</f>
        <v>10</v>
      </c>
      <c r="F2402" s="9" t="s">
        <v>42</v>
      </c>
      <c r="G2402" s="11">
        <f>E2402/_xlfn.XLOOKUP(A2402,Data!$A$1:$A$36,Data!$B$1:$B$36,0,0,1)</f>
        <v>5</v>
      </c>
      <c r="H2402" s="9" t="str">
        <f>VLOOKUP(F2402,[1]Data!F:G,2,FALSE)</f>
        <v>Europe</v>
      </c>
    </row>
    <row r="2403" spans="1:8" x14ac:dyDescent="0.2">
      <c r="A2403" s="9" t="s">
        <v>451</v>
      </c>
      <c r="B2403" s="9" t="s">
        <v>253</v>
      </c>
      <c r="C2403" s="8" t="s">
        <v>51</v>
      </c>
      <c r="D2403" s="8">
        <v>2</v>
      </c>
      <c r="E2403" s="8">
        <f>_xlfn.XLOOKUP(D2403,Data!$K$2:$K$9,Data!$L$2:$L$9,0,0,1)</f>
        <v>7</v>
      </c>
      <c r="F2403" s="9" t="s">
        <v>10</v>
      </c>
      <c r="G2403" s="11">
        <f>E2403/_xlfn.XLOOKUP(A2403,Data!$A$1:$A$36,Data!$B$1:$B$36,0,0,1)</f>
        <v>3.5</v>
      </c>
      <c r="H2403" s="9" t="str">
        <f>VLOOKUP(F2403,[1]Data!F:G,2,FALSE)</f>
        <v>Oceania</v>
      </c>
    </row>
    <row r="2404" spans="1:8" x14ac:dyDescent="0.2">
      <c r="A2404" s="9" t="s">
        <v>451</v>
      </c>
      <c r="B2404" s="9" t="s">
        <v>253</v>
      </c>
      <c r="C2404" s="8" t="s">
        <v>51</v>
      </c>
      <c r="D2404" s="8">
        <v>3</v>
      </c>
      <c r="E2404" s="8">
        <f>_xlfn.XLOOKUP(D2404,Data!$K$2:$K$9,Data!$L$2:$L$9,0,0,1)</f>
        <v>5</v>
      </c>
      <c r="F2404" s="9" t="s">
        <v>38</v>
      </c>
      <c r="G2404" s="11">
        <f>E2404/_xlfn.XLOOKUP(A2404,Data!$A$1:$A$36,Data!$B$1:$B$36,0,0,1)</f>
        <v>2.5</v>
      </c>
      <c r="H2404" s="9" t="str">
        <f>VLOOKUP(F2404,[1]Data!F:G,2,FALSE)</f>
        <v>Europe</v>
      </c>
    </row>
    <row r="2405" spans="1:8" x14ac:dyDescent="0.2">
      <c r="A2405" s="9" t="s">
        <v>451</v>
      </c>
      <c r="B2405" s="9" t="s">
        <v>253</v>
      </c>
      <c r="C2405" s="8" t="s">
        <v>51</v>
      </c>
      <c r="D2405" s="8">
        <v>4</v>
      </c>
      <c r="E2405" s="8">
        <f>_xlfn.XLOOKUP(D2405,Data!$K$2:$K$9,Data!$L$2:$L$9,0,0,1)</f>
        <v>2.5</v>
      </c>
      <c r="F2405" s="9" t="s">
        <v>45</v>
      </c>
      <c r="G2405" s="11">
        <f>E2405/_xlfn.XLOOKUP(A2405,Data!$A$1:$A$36,Data!$B$1:$B$36,0,0,1)</f>
        <v>1.25</v>
      </c>
      <c r="H2405" s="9" t="str">
        <f>VLOOKUP(F2405,[1]Data!F:G,2,FALSE)</f>
        <v>North America</v>
      </c>
    </row>
    <row r="2406" spans="1:8" x14ac:dyDescent="0.2">
      <c r="A2406" s="9" t="s">
        <v>451</v>
      </c>
      <c r="B2406" s="9" t="s">
        <v>253</v>
      </c>
      <c r="C2406" s="8" t="s">
        <v>51</v>
      </c>
      <c r="D2406" s="8">
        <v>5</v>
      </c>
      <c r="E2406" s="8">
        <f>_xlfn.XLOOKUP(D2406,Data!$K$2:$K$9,Data!$L$2:$L$9,0,0,1)</f>
        <v>2</v>
      </c>
      <c r="F2406" s="9" t="s">
        <v>143</v>
      </c>
      <c r="G2406" s="11">
        <f>E2406/_xlfn.XLOOKUP(A2406,Data!$A$1:$A$36,Data!$B$1:$B$36,0,0,1)</f>
        <v>1</v>
      </c>
      <c r="H2406" s="9" t="str">
        <f>VLOOKUP(F2406,[1]Data!F:G,2,FALSE)</f>
        <v>Europe</v>
      </c>
    </row>
    <row r="2407" spans="1:8" x14ac:dyDescent="0.2">
      <c r="A2407" s="9" t="s">
        <v>451</v>
      </c>
      <c r="B2407" s="9" t="s">
        <v>253</v>
      </c>
      <c r="C2407" s="8" t="s">
        <v>51</v>
      </c>
      <c r="D2407" s="8">
        <v>6</v>
      </c>
      <c r="E2407" s="8">
        <f>_xlfn.XLOOKUP(D2407,Data!$K$2:$K$9,Data!$L$2:$L$9,0,0,1)</f>
        <v>1.5</v>
      </c>
      <c r="F2407" s="9" t="s">
        <v>31</v>
      </c>
      <c r="G2407" s="11">
        <f>E2407/_xlfn.XLOOKUP(A2407,Data!$A$1:$A$36,Data!$B$1:$B$36,0,0,1)</f>
        <v>0.75</v>
      </c>
      <c r="H2407" s="9" t="str">
        <f>VLOOKUP(F2407,[1]Data!F:G,2,FALSE)</f>
        <v>Europe</v>
      </c>
    </row>
    <row r="2408" spans="1:8" x14ac:dyDescent="0.2">
      <c r="A2408" s="9" t="s">
        <v>451</v>
      </c>
      <c r="B2408" s="9" t="s">
        <v>253</v>
      </c>
      <c r="C2408" s="8" t="s">
        <v>51</v>
      </c>
      <c r="D2408" s="8">
        <v>7</v>
      </c>
      <c r="E2408" s="8">
        <f>_xlfn.XLOOKUP(D2408,Data!$K$2:$K$9,Data!$L$2:$L$9,0,0,1)</f>
        <v>1</v>
      </c>
      <c r="F2408" s="9" t="s">
        <v>70</v>
      </c>
      <c r="G2408" s="11">
        <f>E2408/_xlfn.XLOOKUP(A2408,Data!$A$1:$A$36,Data!$B$1:$B$36,0,0,1)</f>
        <v>0.5</v>
      </c>
      <c r="H2408" s="9" t="str">
        <f>VLOOKUP(F2408,[1]Data!F:G,2,FALSE)</f>
        <v>Europe</v>
      </c>
    </row>
    <row r="2409" spans="1:8" x14ac:dyDescent="0.2">
      <c r="A2409" s="9" t="s">
        <v>451</v>
      </c>
      <c r="B2409" s="9" t="s">
        <v>253</v>
      </c>
      <c r="C2409" s="8" t="s">
        <v>51</v>
      </c>
      <c r="D2409" s="8">
        <v>8</v>
      </c>
      <c r="E2409" s="8">
        <f>_xlfn.XLOOKUP(D2409,Data!$K$2:$K$9,Data!$L$2:$L$9,0,0,1)</f>
        <v>0.5</v>
      </c>
      <c r="F2409" s="9" t="s">
        <v>14</v>
      </c>
      <c r="G2409" s="11">
        <f>E2409/_xlfn.XLOOKUP(A2409,Data!$A$1:$A$36,Data!$B$1:$B$36,0,0,1)</f>
        <v>0.25</v>
      </c>
      <c r="H2409" s="9" t="str">
        <f>VLOOKUP(F2409,[1]Data!F:G,2,FALSE)</f>
        <v>North America</v>
      </c>
    </row>
    <row r="2410" spans="1:8" x14ac:dyDescent="0.2">
      <c r="A2410" s="9" t="s">
        <v>452</v>
      </c>
      <c r="B2410" s="9" t="s">
        <v>465</v>
      </c>
      <c r="C2410" s="8" t="s">
        <v>8</v>
      </c>
      <c r="D2410" s="8">
        <v>1</v>
      </c>
      <c r="E2410" s="8">
        <f>_xlfn.XLOOKUP(D2410,Data!$K$2:$K$9,Data!$L$2:$L$9,0,0,1)</f>
        <v>10</v>
      </c>
      <c r="F2410" s="9" t="s">
        <v>17</v>
      </c>
      <c r="G2410" s="11">
        <f>(E2410/_xlfn.XLOOKUP(A2410,Data!$A$1:$A$36,Data!$B$1:$B$36,0,0,1))*10/6</f>
        <v>1.6666666666666667</v>
      </c>
      <c r="H2410" s="9" t="str">
        <f>VLOOKUP(F2410,[1]Data!F:G,2,FALSE)</f>
        <v>Asia</v>
      </c>
    </row>
    <row r="2411" spans="1:8" x14ac:dyDescent="0.2">
      <c r="A2411" s="9" t="s">
        <v>452</v>
      </c>
      <c r="B2411" s="9" t="s">
        <v>465</v>
      </c>
      <c r="C2411" s="8" t="s">
        <v>8</v>
      </c>
      <c r="D2411" s="8">
        <v>2</v>
      </c>
      <c r="E2411" s="8">
        <f>_xlfn.XLOOKUP(D2411,Data!$K$2:$K$9,Data!$L$2:$L$9,0,0,1)</f>
        <v>7</v>
      </c>
      <c r="F2411" s="9" t="s">
        <v>129</v>
      </c>
      <c r="G2411" s="11">
        <f>(E2411/_xlfn.XLOOKUP(A2411,Data!$A$1:$A$36,Data!$B$1:$B$36,0,0,1))*10/6</f>
        <v>1.1666666666666667</v>
      </c>
      <c r="H2411" s="9" t="str">
        <f>VLOOKUP(F2411,[1]Data!F:G,2,FALSE)</f>
        <v>Asia</v>
      </c>
    </row>
    <row r="2412" spans="1:8" x14ac:dyDescent="0.2">
      <c r="A2412" s="9" t="s">
        <v>452</v>
      </c>
      <c r="B2412" s="9" t="s">
        <v>465</v>
      </c>
      <c r="C2412" s="8" t="s">
        <v>8</v>
      </c>
      <c r="D2412" s="8">
        <v>3</v>
      </c>
      <c r="E2412" s="8">
        <f>_xlfn.XLOOKUP(D2412,Data!$K$2:$K$9,Data!$L$2:$L$9,0,0,1)</f>
        <v>5</v>
      </c>
      <c r="F2412" s="9" t="s">
        <v>45</v>
      </c>
      <c r="G2412" s="11">
        <f>(E2412/_xlfn.XLOOKUP(A2412,Data!$A$1:$A$36,Data!$B$1:$B$36,0,0,1))*10/6</f>
        <v>0.83333333333333337</v>
      </c>
      <c r="H2412" s="9" t="str">
        <f>VLOOKUP(F2412,[1]Data!F:G,2,FALSE)</f>
        <v>North America</v>
      </c>
    </row>
    <row r="2413" spans="1:8" x14ac:dyDescent="0.2">
      <c r="A2413" s="9" t="s">
        <v>452</v>
      </c>
      <c r="B2413" s="9" t="s">
        <v>465</v>
      </c>
      <c r="C2413" s="8" t="s">
        <v>8</v>
      </c>
      <c r="D2413" s="8">
        <v>4</v>
      </c>
      <c r="E2413" s="8">
        <f>_xlfn.XLOOKUP(D2413,Data!$K$2:$K$9,Data!$L$2:$L$9,0,0,1)</f>
        <v>2.5</v>
      </c>
      <c r="F2413" s="9" t="s">
        <v>58</v>
      </c>
      <c r="G2413" s="11">
        <f>(E2413/_xlfn.XLOOKUP(A2413,Data!$A$1:$A$36,Data!$B$1:$B$36,0,0,1))*10/6</f>
        <v>0.41666666666666669</v>
      </c>
      <c r="H2413" s="9" t="str">
        <f>VLOOKUP(F2413,[1]Data!F:G,2,FALSE)</f>
        <v>Asia</v>
      </c>
    </row>
    <row r="2414" spans="1:8" x14ac:dyDescent="0.2">
      <c r="A2414" s="9" t="s">
        <v>452</v>
      </c>
      <c r="B2414" s="9" t="s">
        <v>465</v>
      </c>
      <c r="C2414" s="8" t="s">
        <v>8</v>
      </c>
      <c r="D2414" s="8">
        <v>5</v>
      </c>
      <c r="E2414" s="8">
        <f>_xlfn.XLOOKUP(D2414,Data!$K$2:$K$9,Data!$L$2:$L$9,0,0,1)</f>
        <v>2</v>
      </c>
      <c r="F2414" s="9" t="s">
        <v>223</v>
      </c>
      <c r="G2414" s="11">
        <f>(E2414/_xlfn.XLOOKUP(A2414,Data!$A$1:$A$36,Data!$B$1:$B$36,0,0,1))*10/6</f>
        <v>0.33333333333333331</v>
      </c>
      <c r="H2414" s="9" t="str">
        <f>VLOOKUP(F2414,[1]Data!F:G,2,FALSE)</f>
        <v>Oceania</v>
      </c>
    </row>
    <row r="2415" spans="1:8" x14ac:dyDescent="0.2">
      <c r="A2415" s="9" t="s">
        <v>452</v>
      </c>
      <c r="B2415" s="9" t="s">
        <v>465</v>
      </c>
      <c r="C2415" s="8" t="s">
        <v>8</v>
      </c>
      <c r="D2415" s="8">
        <v>6</v>
      </c>
      <c r="E2415" s="8">
        <f>_xlfn.XLOOKUP(D2415,Data!$K$2:$K$9,Data!$L$2:$L$9,0,0,1)</f>
        <v>1.5</v>
      </c>
      <c r="F2415" s="9" t="s">
        <v>215</v>
      </c>
      <c r="G2415" s="11">
        <f>(E2415/_xlfn.XLOOKUP(A2415,Data!$A$1:$A$36,Data!$B$1:$B$36,0,0,1))*10/6</f>
        <v>0.25</v>
      </c>
      <c r="H2415" s="9" t="str">
        <f>VLOOKUP(F2415,[1]Data!F:G,2,FALSE)</f>
        <v>Europe</v>
      </c>
    </row>
    <row r="2416" spans="1:8" x14ac:dyDescent="0.2">
      <c r="A2416" s="9" t="s">
        <v>452</v>
      </c>
      <c r="B2416" s="9" t="s">
        <v>465</v>
      </c>
      <c r="C2416" s="8" t="s">
        <v>8</v>
      </c>
      <c r="D2416" s="8">
        <v>7</v>
      </c>
      <c r="E2416" s="8">
        <f>_xlfn.XLOOKUP(D2416,Data!$K$2:$K$9,Data!$L$2:$L$9,0,0,1)</f>
        <v>1</v>
      </c>
      <c r="F2416" s="9" t="s">
        <v>107</v>
      </c>
      <c r="G2416" s="11">
        <f>(E2416/_xlfn.XLOOKUP(A2416,Data!$A$1:$A$36,Data!$B$1:$B$36,0,0,1))*10/6</f>
        <v>0.16666666666666666</v>
      </c>
      <c r="H2416" s="9" t="str">
        <f>VLOOKUP(F2416,[1]Data!F:G,2,FALSE)</f>
        <v>Oceania</v>
      </c>
    </row>
    <row r="2417" spans="1:8" x14ac:dyDescent="0.2">
      <c r="A2417" s="9" t="s">
        <v>452</v>
      </c>
      <c r="B2417" s="9" t="s">
        <v>368</v>
      </c>
      <c r="C2417" s="8" t="s">
        <v>8</v>
      </c>
      <c r="D2417" s="8">
        <v>1</v>
      </c>
      <c r="E2417" s="8">
        <f>_xlfn.XLOOKUP(D2417,Data!$K$2:$K$9,Data!$L$2:$L$9,0,0,1)</f>
        <v>10</v>
      </c>
      <c r="F2417" s="9" t="s">
        <v>29</v>
      </c>
      <c r="G2417" s="11">
        <f>(E2417/_xlfn.XLOOKUP(A2417,Data!$A$1:$A$36,Data!$B$1:$B$36,0,0,1))*10/6</f>
        <v>1.6666666666666667</v>
      </c>
      <c r="H2417" s="9" t="str">
        <f>VLOOKUP(F2417,[1]Data!F:G,2,FALSE)</f>
        <v>Asia</v>
      </c>
    </row>
    <row r="2418" spans="1:8" x14ac:dyDescent="0.2">
      <c r="A2418" s="9" t="s">
        <v>452</v>
      </c>
      <c r="B2418" s="9" t="s">
        <v>368</v>
      </c>
      <c r="C2418" s="8" t="s">
        <v>8</v>
      </c>
      <c r="D2418" s="8">
        <v>2</v>
      </c>
      <c r="E2418" s="8">
        <f>_xlfn.XLOOKUP(D2418,Data!$K$2:$K$9,Data!$L$2:$L$9,0,0,1)</f>
        <v>7</v>
      </c>
      <c r="F2418" s="9" t="s">
        <v>129</v>
      </c>
      <c r="G2418" s="11">
        <f>(E2418/_xlfn.XLOOKUP(A2418,Data!$A$1:$A$36,Data!$B$1:$B$36,0,0,1))*10/6</f>
        <v>1.1666666666666667</v>
      </c>
      <c r="H2418" s="9" t="str">
        <f>VLOOKUP(F2418,[1]Data!F:G,2,FALSE)</f>
        <v>Asia</v>
      </c>
    </row>
    <row r="2419" spans="1:8" x14ac:dyDescent="0.2">
      <c r="A2419" s="9" t="s">
        <v>452</v>
      </c>
      <c r="B2419" s="9" t="s">
        <v>368</v>
      </c>
      <c r="C2419" s="8" t="s">
        <v>8</v>
      </c>
      <c r="D2419" s="8">
        <v>3</v>
      </c>
      <c r="E2419" s="8">
        <f>_xlfn.XLOOKUP(D2419,Data!$K$2:$K$9,Data!$L$2:$L$9,0,0,1)</f>
        <v>5</v>
      </c>
      <c r="F2419" s="9" t="s">
        <v>198</v>
      </c>
      <c r="G2419" s="11">
        <f>(E2419/_xlfn.XLOOKUP(A2419,Data!$A$1:$A$36,Data!$B$1:$B$36,0,0,1))*10/6</f>
        <v>0.83333333333333337</v>
      </c>
      <c r="H2419" s="9" t="str">
        <f>VLOOKUP(F2419,[1]Data!F:G,2,FALSE)</f>
        <v>Europe</v>
      </c>
    </row>
    <row r="2420" spans="1:8" x14ac:dyDescent="0.2">
      <c r="A2420" s="9" t="s">
        <v>452</v>
      </c>
      <c r="B2420" s="9" t="s">
        <v>368</v>
      </c>
      <c r="C2420" s="8" t="s">
        <v>8</v>
      </c>
      <c r="D2420" s="8">
        <v>4</v>
      </c>
      <c r="E2420" s="8">
        <f>_xlfn.XLOOKUP(D2420,Data!$K$2:$K$9,Data!$L$2:$L$9,0,0,1)</f>
        <v>2.5</v>
      </c>
      <c r="F2420" s="9" t="s">
        <v>43</v>
      </c>
      <c r="G2420" s="11">
        <f>(E2420/_xlfn.XLOOKUP(A2420,Data!$A$1:$A$36,Data!$B$1:$B$36,0,0,1))*10/6</f>
        <v>0.41666666666666669</v>
      </c>
      <c r="H2420" s="9" t="str">
        <f>VLOOKUP(F2420,[1]Data!F:G,2,FALSE)</f>
        <v>Europe</v>
      </c>
    </row>
    <row r="2421" spans="1:8" x14ac:dyDescent="0.2">
      <c r="A2421" s="9" t="s">
        <v>452</v>
      </c>
      <c r="B2421" s="9" t="s">
        <v>368</v>
      </c>
      <c r="C2421" s="8" t="s">
        <v>8</v>
      </c>
      <c r="D2421" s="8">
        <v>5</v>
      </c>
      <c r="E2421" s="8">
        <f>_xlfn.XLOOKUP(D2421,Data!$K$2:$K$9,Data!$L$2:$L$9,0,0,1)</f>
        <v>2</v>
      </c>
      <c r="F2421" s="9" t="s">
        <v>19</v>
      </c>
      <c r="G2421" s="11">
        <f>(E2421/_xlfn.XLOOKUP(A2421,Data!$A$1:$A$36,Data!$B$1:$B$36,0,0,1))*10/6</f>
        <v>0.33333333333333331</v>
      </c>
      <c r="H2421" s="9" t="str">
        <f>VLOOKUP(F2421,[1]Data!F:G,2,FALSE)</f>
        <v>South America</v>
      </c>
    </row>
    <row r="2422" spans="1:8" x14ac:dyDescent="0.2">
      <c r="A2422" s="9" t="s">
        <v>452</v>
      </c>
      <c r="B2422" s="9" t="s">
        <v>368</v>
      </c>
      <c r="C2422" s="8" t="s">
        <v>8</v>
      </c>
      <c r="D2422" s="8">
        <v>6</v>
      </c>
      <c r="E2422" s="8">
        <f>_xlfn.XLOOKUP(D2422,Data!$K$2:$K$9,Data!$L$2:$L$9,0,0,1)</f>
        <v>1.5</v>
      </c>
      <c r="F2422" s="9" t="s">
        <v>32</v>
      </c>
      <c r="G2422" s="11">
        <f>(E2422/_xlfn.XLOOKUP(A2422,Data!$A$1:$A$36,Data!$B$1:$B$36,0,0,1))*10/6</f>
        <v>0.25</v>
      </c>
      <c r="H2422" s="9" t="str">
        <f>VLOOKUP(F2422,[1]Data!F:G,2,FALSE)</f>
        <v>Asia</v>
      </c>
    </row>
    <row r="2423" spans="1:8" x14ac:dyDescent="0.2">
      <c r="A2423" s="9" t="s">
        <v>452</v>
      </c>
      <c r="B2423" s="9" t="s">
        <v>368</v>
      </c>
      <c r="C2423" s="8" t="s">
        <v>8</v>
      </c>
      <c r="D2423" s="8">
        <v>7</v>
      </c>
      <c r="E2423" s="8">
        <f>_xlfn.XLOOKUP(D2423,Data!$K$2:$K$9,Data!$L$2:$L$9,0,0,1)</f>
        <v>1</v>
      </c>
      <c r="F2423" s="9" t="s">
        <v>41</v>
      </c>
      <c r="G2423" s="11">
        <f>(E2423/_xlfn.XLOOKUP(A2423,Data!$A$1:$A$36,Data!$B$1:$B$36,0,0,1))*10/6</f>
        <v>0.16666666666666666</v>
      </c>
      <c r="H2423" s="9" t="str">
        <f>VLOOKUP(F2423,[1]Data!F:G,2,FALSE)</f>
        <v>Asia</v>
      </c>
    </row>
    <row r="2424" spans="1:8" x14ac:dyDescent="0.2">
      <c r="A2424" s="9" t="s">
        <v>452</v>
      </c>
      <c r="B2424" s="9" t="s">
        <v>368</v>
      </c>
      <c r="C2424" s="8" t="s">
        <v>8</v>
      </c>
      <c r="D2424" s="8">
        <v>8</v>
      </c>
      <c r="E2424" s="8">
        <f>_xlfn.XLOOKUP(D2424,Data!$K$2:$K$9,Data!$L$2:$L$9,0,0,1)</f>
        <v>0.5</v>
      </c>
      <c r="F2424" s="9" t="s">
        <v>64</v>
      </c>
      <c r="G2424" s="11">
        <f>(E2424/_xlfn.XLOOKUP(A2424,Data!$A$1:$A$36,Data!$B$1:$B$36,0,0,1))*10/6</f>
        <v>8.3333333333333329E-2</v>
      </c>
      <c r="H2424" s="9" t="str">
        <f>VLOOKUP(F2424,[1]Data!F:G,2,FALSE)</f>
        <v>Africa</v>
      </c>
    </row>
    <row r="2425" spans="1:8" x14ac:dyDescent="0.2">
      <c r="A2425" s="9" t="s">
        <v>452</v>
      </c>
      <c r="B2425" s="9" t="s">
        <v>466</v>
      </c>
      <c r="C2425" s="8" t="s">
        <v>8</v>
      </c>
      <c r="D2425" s="8">
        <v>1</v>
      </c>
      <c r="E2425" s="8">
        <f>_xlfn.XLOOKUP(D2425,Data!$K$2:$K$9,Data!$L$2:$L$9,0,0,1)</f>
        <v>10</v>
      </c>
      <c r="F2425" s="9" t="s">
        <v>198</v>
      </c>
      <c r="G2425" s="11">
        <f>(E2425/_xlfn.XLOOKUP(A2425,Data!$A$1:$A$36,Data!$B$1:$B$36,0,0,1))*10/6</f>
        <v>1.6666666666666667</v>
      </c>
      <c r="H2425" s="9" t="str">
        <f>VLOOKUP(F2425,[1]Data!F:G,2,FALSE)</f>
        <v>Europe</v>
      </c>
    </row>
    <row r="2426" spans="1:8" x14ac:dyDescent="0.2">
      <c r="A2426" s="9" t="s">
        <v>452</v>
      </c>
      <c r="B2426" s="9" t="s">
        <v>466</v>
      </c>
      <c r="C2426" s="8" t="s">
        <v>8</v>
      </c>
      <c r="D2426" s="8">
        <v>2</v>
      </c>
      <c r="E2426" s="8">
        <f>_xlfn.XLOOKUP(D2426,Data!$K$2:$K$9,Data!$L$2:$L$9,0,0,1)</f>
        <v>7</v>
      </c>
      <c r="F2426" s="9" t="s">
        <v>19</v>
      </c>
      <c r="G2426" s="11">
        <f>(E2426/_xlfn.XLOOKUP(A2426,Data!$A$1:$A$36,Data!$B$1:$B$36,0,0,1))*10/6</f>
        <v>1.1666666666666667</v>
      </c>
      <c r="H2426" s="9" t="str">
        <f>VLOOKUP(F2426,[1]Data!F:G,2,FALSE)</f>
        <v>South America</v>
      </c>
    </row>
    <row r="2427" spans="1:8" x14ac:dyDescent="0.2">
      <c r="A2427" s="9" t="s">
        <v>452</v>
      </c>
      <c r="B2427" s="9" t="s">
        <v>466</v>
      </c>
      <c r="C2427" s="8" t="s">
        <v>8</v>
      </c>
      <c r="D2427" s="8">
        <v>3</v>
      </c>
      <c r="E2427" s="8">
        <f>_xlfn.XLOOKUP(D2427,Data!$K$2:$K$9,Data!$L$2:$L$9,0,0,1)</f>
        <v>5</v>
      </c>
      <c r="F2427" s="9" t="s">
        <v>31</v>
      </c>
      <c r="G2427" s="11">
        <f>(E2427/_xlfn.XLOOKUP(A2427,Data!$A$1:$A$36,Data!$B$1:$B$36,0,0,1))*10/6</f>
        <v>0.83333333333333337</v>
      </c>
      <c r="H2427" s="9" t="str">
        <f>VLOOKUP(F2427,[1]Data!F:G,2,FALSE)</f>
        <v>Europe</v>
      </c>
    </row>
    <row r="2428" spans="1:8" x14ac:dyDescent="0.2">
      <c r="A2428" s="9" t="s">
        <v>452</v>
      </c>
      <c r="B2428" s="9" t="s">
        <v>466</v>
      </c>
      <c r="C2428" s="8" t="s">
        <v>8</v>
      </c>
      <c r="D2428" s="8">
        <v>4</v>
      </c>
      <c r="E2428" s="8">
        <f>_xlfn.XLOOKUP(D2428,Data!$K$2:$K$9,Data!$L$2:$L$9,0,0,1)</f>
        <v>2.5</v>
      </c>
      <c r="F2428" s="9" t="s">
        <v>36</v>
      </c>
      <c r="G2428" s="11">
        <f>(E2428/_xlfn.XLOOKUP(A2428,Data!$A$1:$A$36,Data!$B$1:$B$36,0,0,1))*10/6</f>
        <v>0.41666666666666669</v>
      </c>
      <c r="H2428" s="9" t="str">
        <f>VLOOKUP(F2428,[1]Data!F:G,2,FALSE)</f>
        <v>Europe</v>
      </c>
    </row>
    <row r="2429" spans="1:8" x14ac:dyDescent="0.2">
      <c r="A2429" s="9" t="s">
        <v>452</v>
      </c>
      <c r="B2429" s="9" t="s">
        <v>466</v>
      </c>
      <c r="C2429" s="8" t="s">
        <v>8</v>
      </c>
      <c r="D2429" s="8">
        <v>5</v>
      </c>
      <c r="E2429" s="8">
        <f>_xlfn.XLOOKUP(D2429,Data!$K$2:$K$9,Data!$L$2:$L$9,0,0,1)</f>
        <v>2</v>
      </c>
      <c r="F2429" s="9" t="s">
        <v>57</v>
      </c>
      <c r="G2429" s="11">
        <f>(E2429/_xlfn.XLOOKUP(A2429,Data!$A$1:$A$36,Data!$B$1:$B$36,0,0,1))*10/6</f>
        <v>0.33333333333333331</v>
      </c>
      <c r="H2429" s="9" t="str">
        <f>VLOOKUP(F2429,[1]Data!F:G,2,FALSE)</f>
        <v>Asia</v>
      </c>
    </row>
    <row r="2430" spans="1:8" x14ac:dyDescent="0.2">
      <c r="A2430" s="9" t="s">
        <v>452</v>
      </c>
      <c r="B2430" s="9" t="s">
        <v>466</v>
      </c>
      <c r="C2430" s="8" t="s">
        <v>8</v>
      </c>
      <c r="D2430" s="8">
        <v>6</v>
      </c>
      <c r="E2430" s="8">
        <f>_xlfn.XLOOKUP(D2430,Data!$K$2:$K$9,Data!$L$2:$L$9,0,0,1)</f>
        <v>1.5</v>
      </c>
      <c r="F2430" s="9" t="s">
        <v>41</v>
      </c>
      <c r="G2430" s="11">
        <f>(E2430/_xlfn.XLOOKUP(A2430,Data!$A$1:$A$36,Data!$B$1:$B$36,0,0,1))*10/6</f>
        <v>0.25</v>
      </c>
      <c r="H2430" s="9" t="str">
        <f>VLOOKUP(F2430,[1]Data!F:G,2,FALSE)</f>
        <v>Asia</v>
      </c>
    </row>
    <row r="2431" spans="1:8" x14ac:dyDescent="0.2">
      <c r="A2431" s="9" t="s">
        <v>452</v>
      </c>
      <c r="B2431" s="9" t="s">
        <v>466</v>
      </c>
      <c r="C2431" s="8" t="s">
        <v>8</v>
      </c>
      <c r="D2431" s="8">
        <v>7</v>
      </c>
      <c r="E2431" s="8">
        <f>_xlfn.XLOOKUP(D2431,Data!$K$2:$K$9,Data!$L$2:$L$9,0,0,1)</f>
        <v>1</v>
      </c>
      <c r="F2431" s="9" t="s">
        <v>153</v>
      </c>
      <c r="G2431" s="11">
        <f>(E2431/_xlfn.XLOOKUP(A2431,Data!$A$1:$A$36,Data!$B$1:$B$36,0,0,1))*10/6</f>
        <v>0.16666666666666666</v>
      </c>
      <c r="H2431" s="9" t="str">
        <f>VLOOKUP(F2431,[1]Data!F:G,2,FALSE)</f>
        <v>Europe</v>
      </c>
    </row>
    <row r="2432" spans="1:8" x14ac:dyDescent="0.2">
      <c r="A2432" s="9" t="s">
        <v>452</v>
      </c>
      <c r="B2432" s="9" t="s">
        <v>466</v>
      </c>
      <c r="C2432" s="8" t="s">
        <v>8</v>
      </c>
      <c r="D2432" s="8">
        <v>8</v>
      </c>
      <c r="E2432" s="8">
        <f>_xlfn.XLOOKUP(D2432,Data!$K$2:$K$9,Data!$L$2:$L$9,0,0,1)</f>
        <v>0.5</v>
      </c>
      <c r="F2432" s="9" t="s">
        <v>162</v>
      </c>
      <c r="G2432" s="11">
        <f>(E2432/_xlfn.XLOOKUP(A2432,Data!$A$1:$A$36,Data!$B$1:$B$36,0,0,1))*10/6</f>
        <v>8.3333333333333329E-2</v>
      </c>
      <c r="H2432" s="9" t="str">
        <f>VLOOKUP(F2432,[1]Data!F:G,2,FALSE)</f>
        <v>South America</v>
      </c>
    </row>
    <row r="2433" spans="1:8" x14ac:dyDescent="0.2">
      <c r="A2433" s="9" t="s">
        <v>452</v>
      </c>
      <c r="B2433" s="9" t="s">
        <v>467</v>
      </c>
      <c r="C2433" s="8" t="s">
        <v>8</v>
      </c>
      <c r="D2433" s="8">
        <v>1</v>
      </c>
      <c r="E2433" s="8">
        <f>_xlfn.XLOOKUP(D2433,Data!$K$2:$K$9,Data!$L$2:$L$9,0,0,1)</f>
        <v>10</v>
      </c>
      <c r="F2433" s="9" t="s">
        <v>17</v>
      </c>
      <c r="G2433" s="11">
        <f>(E2433/_xlfn.XLOOKUP(A2433,Data!$A$1:$A$36,Data!$B$1:$B$36,0,0,1))*10/6</f>
        <v>1.6666666666666667</v>
      </c>
      <c r="H2433" s="9" t="str">
        <f>VLOOKUP(F2433,[1]Data!F:G,2,FALSE)</f>
        <v>Asia</v>
      </c>
    </row>
    <row r="2434" spans="1:8" x14ac:dyDescent="0.2">
      <c r="A2434" s="9" t="s">
        <v>452</v>
      </c>
      <c r="B2434" s="9" t="s">
        <v>467</v>
      </c>
      <c r="C2434" s="8" t="s">
        <v>8</v>
      </c>
      <c r="D2434" s="8">
        <v>2</v>
      </c>
      <c r="E2434" s="8">
        <f>_xlfn.XLOOKUP(D2434,Data!$K$2:$K$9,Data!$L$2:$L$9,0,0,1)</f>
        <v>7</v>
      </c>
      <c r="F2434" s="9" t="s">
        <v>46</v>
      </c>
      <c r="G2434" s="11">
        <f>(E2434/_xlfn.XLOOKUP(A2434,Data!$A$1:$A$36,Data!$B$1:$B$36,0,0,1))*10/6</f>
        <v>1.1666666666666667</v>
      </c>
      <c r="H2434" s="9" t="str">
        <f>VLOOKUP(F2434,[1]Data!F:G,2,FALSE)</f>
        <v>Asia</v>
      </c>
    </row>
    <row r="2435" spans="1:8" x14ac:dyDescent="0.2">
      <c r="A2435" s="9" t="s">
        <v>452</v>
      </c>
      <c r="B2435" s="9" t="s">
        <v>467</v>
      </c>
      <c r="C2435" s="8" t="s">
        <v>8</v>
      </c>
      <c r="D2435" s="8">
        <v>3</v>
      </c>
      <c r="E2435" s="8">
        <f>_xlfn.XLOOKUP(D2435,Data!$K$2:$K$9,Data!$L$2:$L$9,0,0,1)</f>
        <v>5</v>
      </c>
      <c r="F2435" s="9" t="s">
        <v>282</v>
      </c>
      <c r="G2435" s="11">
        <f>(E2435/_xlfn.XLOOKUP(A2435,Data!$A$1:$A$36,Data!$B$1:$B$36,0,0,1))*10/6</f>
        <v>0.83333333333333337</v>
      </c>
      <c r="H2435" s="9" t="str">
        <f>VLOOKUP(F2435,[1]Data!F:G,2,FALSE)</f>
        <v>Europe</v>
      </c>
    </row>
    <row r="2436" spans="1:8" x14ac:dyDescent="0.2">
      <c r="A2436" s="9" t="s">
        <v>452</v>
      </c>
      <c r="B2436" s="9" t="s">
        <v>467</v>
      </c>
      <c r="C2436" s="8" t="s">
        <v>8</v>
      </c>
      <c r="D2436" s="8">
        <v>4</v>
      </c>
      <c r="E2436" s="8">
        <f>_xlfn.XLOOKUP(D2436,Data!$K$2:$K$9,Data!$L$2:$L$9,0,0,1)</f>
        <v>2.5</v>
      </c>
      <c r="F2436" s="9" t="s">
        <v>153</v>
      </c>
      <c r="G2436" s="11">
        <f>(E2436/_xlfn.XLOOKUP(A2436,Data!$A$1:$A$36,Data!$B$1:$B$36,0,0,1))*10/6</f>
        <v>0.41666666666666669</v>
      </c>
      <c r="H2436" s="9" t="str">
        <f>VLOOKUP(F2436,[1]Data!F:G,2,FALSE)</f>
        <v>Europe</v>
      </c>
    </row>
    <row r="2437" spans="1:8" x14ac:dyDescent="0.2">
      <c r="A2437" s="9" t="s">
        <v>452</v>
      </c>
      <c r="B2437" s="9" t="s">
        <v>467</v>
      </c>
      <c r="C2437" s="8" t="s">
        <v>8</v>
      </c>
      <c r="D2437" s="8">
        <v>5</v>
      </c>
      <c r="E2437" s="8">
        <f>_xlfn.XLOOKUP(D2437,Data!$K$2:$K$9,Data!$L$2:$L$9,0,0,1)</f>
        <v>2</v>
      </c>
      <c r="F2437" s="9" t="s">
        <v>215</v>
      </c>
      <c r="G2437" s="11">
        <f>(E2437/_xlfn.XLOOKUP(A2437,Data!$A$1:$A$36,Data!$B$1:$B$36,0,0,1))*10/6</f>
        <v>0.33333333333333331</v>
      </c>
      <c r="H2437" s="9" t="str">
        <f>VLOOKUP(F2437,[1]Data!F:G,2,FALSE)</f>
        <v>Europe</v>
      </c>
    </row>
    <row r="2438" spans="1:8" x14ac:dyDescent="0.2">
      <c r="A2438" s="9" t="s">
        <v>452</v>
      </c>
      <c r="B2438" s="9" t="s">
        <v>467</v>
      </c>
      <c r="C2438" s="8" t="s">
        <v>8</v>
      </c>
      <c r="D2438" s="8">
        <v>6</v>
      </c>
      <c r="E2438" s="8">
        <f>_xlfn.XLOOKUP(D2438,Data!$K$2:$K$9,Data!$L$2:$L$9,0,0,1)</f>
        <v>1.5</v>
      </c>
      <c r="F2438" s="9" t="s">
        <v>166</v>
      </c>
      <c r="G2438" s="11">
        <f>(E2438/_xlfn.XLOOKUP(A2438,Data!$A$1:$A$36,Data!$B$1:$B$36,0,0,1))*10/6</f>
        <v>0.25</v>
      </c>
      <c r="H2438" s="9" t="str">
        <f>VLOOKUP(F2438,[1]Data!F:G,2,FALSE)</f>
        <v>Asia</v>
      </c>
    </row>
    <row r="2439" spans="1:8" x14ac:dyDescent="0.2">
      <c r="A2439" s="9" t="s">
        <v>452</v>
      </c>
      <c r="B2439" s="9" t="s">
        <v>467</v>
      </c>
      <c r="C2439" s="8" t="s">
        <v>8</v>
      </c>
      <c r="D2439" s="8">
        <v>7</v>
      </c>
      <c r="E2439" s="8">
        <f>_xlfn.XLOOKUP(D2439,Data!$K$2:$K$9,Data!$L$2:$L$9,0,0,1)</f>
        <v>1</v>
      </c>
      <c r="F2439" s="9" t="s">
        <v>122</v>
      </c>
      <c r="G2439" s="11">
        <f>(E2439/_xlfn.XLOOKUP(A2439,Data!$A$1:$A$36,Data!$B$1:$B$36,0,0,1))*10/6</f>
        <v>0.16666666666666666</v>
      </c>
      <c r="H2439" s="9" t="str">
        <f>VLOOKUP(F2439,[1]Data!F:G,2,FALSE)</f>
        <v>Refugee</v>
      </c>
    </row>
    <row r="2440" spans="1:8" x14ac:dyDescent="0.2">
      <c r="A2440" s="9" t="s">
        <v>452</v>
      </c>
      <c r="B2440" s="9" t="s">
        <v>467</v>
      </c>
      <c r="C2440" s="8" t="s">
        <v>8</v>
      </c>
      <c r="D2440" s="8">
        <v>8</v>
      </c>
      <c r="E2440" s="8">
        <f>_xlfn.XLOOKUP(D2440,Data!$K$2:$K$9,Data!$L$2:$L$9,0,0,1)</f>
        <v>0.5</v>
      </c>
      <c r="F2440" s="9" t="s">
        <v>45</v>
      </c>
      <c r="G2440" s="11">
        <f>(E2440/_xlfn.XLOOKUP(A2440,Data!$A$1:$A$36,Data!$B$1:$B$36,0,0,1))*10/6</f>
        <v>8.3333333333333329E-2</v>
      </c>
      <c r="H2440" s="9" t="str">
        <f>VLOOKUP(F2440,[1]Data!F:G,2,FALSE)</f>
        <v>North America</v>
      </c>
    </row>
    <row r="2441" spans="1:8" x14ac:dyDescent="0.2">
      <c r="A2441" s="9" t="s">
        <v>452</v>
      </c>
      <c r="B2441" s="9" t="s">
        <v>468</v>
      </c>
      <c r="C2441" s="8" t="s">
        <v>8</v>
      </c>
      <c r="D2441" s="8">
        <v>1</v>
      </c>
      <c r="E2441" s="8">
        <f>_xlfn.XLOOKUP(D2441,Data!$K$2:$K$9,Data!$L$2:$L$9,0,0,1)</f>
        <v>10</v>
      </c>
      <c r="F2441" s="9" t="s">
        <v>215</v>
      </c>
      <c r="G2441" s="11">
        <f>(E2441/_xlfn.XLOOKUP(A2441,Data!$A$1:$A$36,Data!$B$1:$B$36,0,0,1))*10/6</f>
        <v>1.6666666666666667</v>
      </c>
      <c r="H2441" s="9" t="str">
        <f>VLOOKUP(F2441,[1]Data!F:G,2,FALSE)</f>
        <v>Europe</v>
      </c>
    </row>
    <row r="2442" spans="1:8" x14ac:dyDescent="0.2">
      <c r="A2442" s="9" t="s">
        <v>452</v>
      </c>
      <c r="B2442" s="9" t="s">
        <v>468</v>
      </c>
      <c r="C2442" s="8" t="s">
        <v>8</v>
      </c>
      <c r="D2442" s="8">
        <v>2</v>
      </c>
      <c r="E2442" s="8">
        <f>_xlfn.XLOOKUP(D2442,Data!$K$2:$K$9,Data!$L$2:$L$9,0,0,1)</f>
        <v>7</v>
      </c>
      <c r="F2442" s="9" t="s">
        <v>153</v>
      </c>
      <c r="G2442" s="11">
        <f>(E2442/_xlfn.XLOOKUP(A2442,Data!$A$1:$A$36,Data!$B$1:$B$36,0,0,1))*10/6</f>
        <v>1.1666666666666667</v>
      </c>
      <c r="H2442" s="9" t="str">
        <f>VLOOKUP(F2442,[1]Data!F:G,2,FALSE)</f>
        <v>Europe</v>
      </c>
    </row>
    <row r="2443" spans="1:8" x14ac:dyDescent="0.2">
      <c r="A2443" s="9" t="s">
        <v>452</v>
      </c>
      <c r="B2443" s="9" t="s">
        <v>468</v>
      </c>
      <c r="C2443" s="8" t="s">
        <v>8</v>
      </c>
      <c r="D2443" s="8">
        <v>3</v>
      </c>
      <c r="E2443" s="8">
        <f>_xlfn.XLOOKUP(D2443,Data!$K$2:$K$9,Data!$L$2:$L$9,0,0,1)</f>
        <v>5</v>
      </c>
      <c r="F2443" s="9" t="s">
        <v>166</v>
      </c>
      <c r="G2443" s="11">
        <f>(E2443/_xlfn.XLOOKUP(A2443,Data!$A$1:$A$36,Data!$B$1:$B$36,0,0,1))*10/6</f>
        <v>0.83333333333333337</v>
      </c>
      <c r="H2443" s="9" t="str">
        <f>VLOOKUP(F2443,[1]Data!F:G,2,FALSE)</f>
        <v>Asia</v>
      </c>
    </row>
    <row r="2444" spans="1:8" x14ac:dyDescent="0.2">
      <c r="A2444" s="9" t="s">
        <v>452</v>
      </c>
      <c r="B2444" s="9" t="s">
        <v>468</v>
      </c>
      <c r="C2444" s="8" t="s">
        <v>8</v>
      </c>
      <c r="D2444" s="8">
        <v>4</v>
      </c>
      <c r="E2444" s="8">
        <f>_xlfn.XLOOKUP(D2444,Data!$K$2:$K$9,Data!$L$2:$L$9,0,0,1)</f>
        <v>2.5</v>
      </c>
      <c r="F2444" s="9" t="s">
        <v>57</v>
      </c>
      <c r="G2444" s="11">
        <f>(E2444/_xlfn.XLOOKUP(A2444,Data!$A$1:$A$36,Data!$B$1:$B$36,0,0,1))*10/6</f>
        <v>0.41666666666666669</v>
      </c>
      <c r="H2444" s="9" t="str">
        <f>VLOOKUP(F2444,[1]Data!F:G,2,FALSE)</f>
        <v>Asia</v>
      </c>
    </row>
    <row r="2445" spans="1:8" x14ac:dyDescent="0.2">
      <c r="A2445" s="9" t="s">
        <v>452</v>
      </c>
      <c r="B2445" s="9" t="s">
        <v>468</v>
      </c>
      <c r="C2445" s="8" t="s">
        <v>8</v>
      </c>
      <c r="D2445" s="8">
        <v>5</v>
      </c>
      <c r="E2445" s="8">
        <f>_xlfn.XLOOKUP(D2445,Data!$K$2:$K$9,Data!$L$2:$L$9,0,0,1)</f>
        <v>2</v>
      </c>
      <c r="F2445" s="9" t="s">
        <v>228</v>
      </c>
      <c r="G2445" s="11">
        <f>(E2445/_xlfn.XLOOKUP(A2445,Data!$A$1:$A$36,Data!$B$1:$B$36,0,0,1))*10/6</f>
        <v>0.33333333333333331</v>
      </c>
      <c r="H2445" s="9" t="str">
        <f>VLOOKUP(F2445,[1]Data!F:G,2,FALSE)</f>
        <v>Asia</v>
      </c>
    </row>
    <row r="2446" spans="1:8" x14ac:dyDescent="0.2">
      <c r="A2446" s="9" t="s">
        <v>452</v>
      </c>
      <c r="B2446" s="9" t="s">
        <v>468</v>
      </c>
      <c r="C2446" s="8" t="s">
        <v>8</v>
      </c>
      <c r="D2446" s="8">
        <v>6</v>
      </c>
      <c r="E2446" s="8">
        <f>_xlfn.XLOOKUP(D2446,Data!$K$2:$K$9,Data!$L$2:$L$9,0,0,1)</f>
        <v>1.5</v>
      </c>
      <c r="F2446" s="9" t="s">
        <v>22</v>
      </c>
      <c r="G2446" s="11">
        <f>(E2446/_xlfn.XLOOKUP(A2446,Data!$A$1:$A$36,Data!$B$1:$B$36,0,0,1))*10/6</f>
        <v>0.25</v>
      </c>
      <c r="H2446" s="9" t="str">
        <f>VLOOKUP(F2446,[1]Data!F:G,2,FALSE)</f>
        <v>Africa</v>
      </c>
    </row>
    <row r="2447" spans="1:8" x14ac:dyDescent="0.2">
      <c r="A2447" s="9" t="s">
        <v>452</v>
      </c>
      <c r="B2447" s="9" t="s">
        <v>468</v>
      </c>
      <c r="C2447" s="8" t="s">
        <v>8</v>
      </c>
      <c r="D2447" s="8">
        <v>7</v>
      </c>
      <c r="E2447" s="8">
        <f>_xlfn.XLOOKUP(D2447,Data!$K$2:$K$9,Data!$L$2:$L$9,0,0,1)</f>
        <v>1</v>
      </c>
      <c r="F2447" s="9" t="s">
        <v>71</v>
      </c>
      <c r="G2447" s="11">
        <f>(E2447/_xlfn.XLOOKUP(A2447,Data!$A$1:$A$36,Data!$B$1:$B$36,0,0,1))*10/6</f>
        <v>0.16666666666666666</v>
      </c>
      <c r="H2447" s="9" t="str">
        <f>VLOOKUP(F2447,[1]Data!F:G,2,FALSE)</f>
        <v>Oceania</v>
      </c>
    </row>
    <row r="2448" spans="1:8" x14ac:dyDescent="0.2">
      <c r="A2448" s="9" t="s">
        <v>452</v>
      </c>
      <c r="B2448" s="9" t="s">
        <v>468</v>
      </c>
      <c r="C2448" s="8" t="s">
        <v>8</v>
      </c>
      <c r="D2448" s="8">
        <v>8</v>
      </c>
      <c r="E2448" s="8">
        <f>_xlfn.XLOOKUP(D2448,Data!$K$2:$K$9,Data!$L$2:$L$9,0,0,1)</f>
        <v>0.5</v>
      </c>
      <c r="F2448" s="9" t="s">
        <v>55</v>
      </c>
      <c r="G2448" s="11">
        <f>(E2448/_xlfn.XLOOKUP(A2448,Data!$A$1:$A$36,Data!$B$1:$B$36,0,0,1))*10/6</f>
        <v>8.3333333333333329E-2</v>
      </c>
      <c r="H2448" s="9" t="str">
        <f>VLOOKUP(F2448,[1]Data!F:G,2,FALSE)</f>
        <v>Europe</v>
      </c>
    </row>
    <row r="2449" spans="1:8" x14ac:dyDescent="0.2">
      <c r="A2449" s="9" t="s">
        <v>452</v>
      </c>
      <c r="B2449" s="9" t="s">
        <v>458</v>
      </c>
      <c r="C2449" s="8" t="s">
        <v>51</v>
      </c>
      <c r="D2449" s="8">
        <v>1</v>
      </c>
      <c r="E2449" s="8">
        <f>_xlfn.XLOOKUP(D2449,Data!$K$2:$K$9,Data!$L$2:$L$9,0,0,1)</f>
        <v>10</v>
      </c>
      <c r="F2449" s="9" t="s">
        <v>17</v>
      </c>
      <c r="G2449" s="11">
        <f>(E2449/_xlfn.XLOOKUP(A2449,Data!$A$1:$A$36,Data!$B$1:$B$36,0,0,1))*10/6</f>
        <v>1.6666666666666667</v>
      </c>
      <c r="H2449" s="9" t="str">
        <f>VLOOKUP(F2449,[1]Data!F:G,2,FALSE)</f>
        <v>Asia</v>
      </c>
    </row>
    <row r="2450" spans="1:8" x14ac:dyDescent="0.2">
      <c r="A2450" s="9" t="s">
        <v>452</v>
      </c>
      <c r="B2450" s="9" t="s">
        <v>458</v>
      </c>
      <c r="C2450" s="8" t="s">
        <v>51</v>
      </c>
      <c r="D2450" s="8">
        <v>2</v>
      </c>
      <c r="E2450" s="8">
        <f>_xlfn.XLOOKUP(D2450,Data!$K$2:$K$9,Data!$L$2:$L$9,0,0,1)</f>
        <v>7</v>
      </c>
      <c r="F2450" s="9" t="s">
        <v>61</v>
      </c>
      <c r="G2450" s="11">
        <f>(E2450/_xlfn.XLOOKUP(A2450,Data!$A$1:$A$36,Data!$B$1:$B$36,0,0,1))*10/6</f>
        <v>1.1666666666666667</v>
      </c>
      <c r="H2450" s="9" t="str">
        <f>VLOOKUP(F2450,[1]Data!F:G,2,FALSE)</f>
        <v>Europe</v>
      </c>
    </row>
    <row r="2451" spans="1:8" x14ac:dyDescent="0.2">
      <c r="A2451" s="9" t="s">
        <v>452</v>
      </c>
      <c r="B2451" s="9" t="s">
        <v>458</v>
      </c>
      <c r="C2451" s="8" t="s">
        <v>51</v>
      </c>
      <c r="D2451" s="8">
        <v>3</v>
      </c>
      <c r="E2451" s="8">
        <f>_xlfn.XLOOKUP(D2451,Data!$K$2:$K$9,Data!$L$2:$L$9,0,0,1)</f>
        <v>5</v>
      </c>
      <c r="F2451" s="9" t="s">
        <v>129</v>
      </c>
      <c r="G2451" s="11">
        <f>(E2451/_xlfn.XLOOKUP(A2451,Data!$A$1:$A$36,Data!$B$1:$B$36,0,0,1))*10/6</f>
        <v>0.83333333333333337</v>
      </c>
      <c r="H2451" s="9" t="str">
        <f>VLOOKUP(F2451,[1]Data!F:G,2,FALSE)</f>
        <v>Asia</v>
      </c>
    </row>
    <row r="2452" spans="1:8" x14ac:dyDescent="0.2">
      <c r="A2452" s="9" t="s">
        <v>452</v>
      </c>
      <c r="B2452" s="9" t="s">
        <v>458</v>
      </c>
      <c r="C2452" s="8" t="s">
        <v>51</v>
      </c>
      <c r="D2452" s="8">
        <v>4</v>
      </c>
      <c r="E2452" s="8">
        <f>_xlfn.XLOOKUP(D2452,Data!$K$2:$K$9,Data!$L$2:$L$9,0,0,1)</f>
        <v>2.5</v>
      </c>
      <c r="F2452" s="9" t="s">
        <v>28</v>
      </c>
      <c r="G2452" s="11">
        <f>(E2452/_xlfn.XLOOKUP(A2452,Data!$A$1:$A$36,Data!$B$1:$B$36,0,0,1))*10/6</f>
        <v>0.41666666666666669</v>
      </c>
      <c r="H2452" s="9" t="str">
        <f>VLOOKUP(F2452,[1]Data!F:G,2,FALSE)</f>
        <v>Asia</v>
      </c>
    </row>
    <row r="2453" spans="1:8" x14ac:dyDescent="0.2">
      <c r="A2453" s="9" t="s">
        <v>452</v>
      </c>
      <c r="B2453" s="9" t="s">
        <v>458</v>
      </c>
      <c r="C2453" s="8" t="s">
        <v>51</v>
      </c>
      <c r="D2453" s="8">
        <v>5</v>
      </c>
      <c r="E2453" s="8">
        <f>_xlfn.XLOOKUP(D2453,Data!$K$2:$K$9,Data!$L$2:$L$9,0,0,1)</f>
        <v>2</v>
      </c>
      <c r="F2453" s="9" t="s">
        <v>45</v>
      </c>
      <c r="G2453" s="11">
        <f>(E2453/_xlfn.XLOOKUP(A2453,Data!$A$1:$A$36,Data!$B$1:$B$36,0,0,1))*10/6</f>
        <v>0.33333333333333331</v>
      </c>
      <c r="H2453" s="9" t="str">
        <f>VLOOKUP(F2453,[1]Data!F:G,2,FALSE)</f>
        <v>North America</v>
      </c>
    </row>
    <row r="2454" spans="1:8" x14ac:dyDescent="0.2">
      <c r="A2454" s="9" t="s">
        <v>452</v>
      </c>
      <c r="B2454" s="9" t="s">
        <v>458</v>
      </c>
      <c r="C2454" s="8" t="s">
        <v>51</v>
      </c>
      <c r="D2454" s="8">
        <v>6</v>
      </c>
      <c r="E2454" s="8">
        <f>_xlfn.XLOOKUP(D2454,Data!$K$2:$K$9,Data!$L$2:$L$9,0,0,1)</f>
        <v>1.5</v>
      </c>
      <c r="F2454" s="9" t="s">
        <v>18</v>
      </c>
      <c r="G2454" s="11">
        <f>(E2454/_xlfn.XLOOKUP(A2454,Data!$A$1:$A$36,Data!$B$1:$B$36,0,0,1))*10/6</f>
        <v>0.25</v>
      </c>
      <c r="H2454" s="9" t="str">
        <f>VLOOKUP(F2454,[1]Data!F:G,2,FALSE)</f>
        <v>Asia</v>
      </c>
    </row>
    <row r="2455" spans="1:8" x14ac:dyDescent="0.2">
      <c r="A2455" s="9" t="s">
        <v>452</v>
      </c>
      <c r="B2455" s="9" t="s">
        <v>458</v>
      </c>
      <c r="C2455" s="8" t="s">
        <v>51</v>
      </c>
      <c r="D2455" s="8">
        <v>7</v>
      </c>
      <c r="E2455" s="8">
        <f>_xlfn.XLOOKUP(D2455,Data!$K$2:$K$9,Data!$L$2:$L$9,0,0,1)</f>
        <v>1</v>
      </c>
      <c r="F2455" s="9" t="s">
        <v>89</v>
      </c>
      <c r="G2455" s="11">
        <f>(E2455/_xlfn.XLOOKUP(A2455,Data!$A$1:$A$36,Data!$B$1:$B$36,0,0,1))*10/6</f>
        <v>0.16666666666666666</v>
      </c>
      <c r="H2455" s="9" t="str">
        <f>VLOOKUP(F2455,[1]Data!F:G,2,FALSE)</f>
        <v>North America</v>
      </c>
    </row>
    <row r="2456" spans="1:8" x14ac:dyDescent="0.2">
      <c r="A2456" s="9" t="s">
        <v>452</v>
      </c>
      <c r="B2456" s="9" t="s">
        <v>458</v>
      </c>
      <c r="C2456" s="8" t="s">
        <v>51</v>
      </c>
      <c r="D2456" s="8">
        <v>8</v>
      </c>
      <c r="E2456" s="8">
        <f>_xlfn.XLOOKUP(D2456,Data!$K$2:$K$9,Data!$L$2:$L$9,0,0,1)</f>
        <v>0.5</v>
      </c>
      <c r="F2456" s="9" t="s">
        <v>32</v>
      </c>
      <c r="G2456" s="11">
        <f>(E2456/_xlfn.XLOOKUP(A2456,Data!$A$1:$A$36,Data!$B$1:$B$36,0,0,1))*10/6</f>
        <v>8.3333333333333329E-2</v>
      </c>
      <c r="H2456" s="9" t="str">
        <f>VLOOKUP(F2456,[1]Data!F:G,2,FALSE)</f>
        <v>Asia</v>
      </c>
    </row>
    <row r="2457" spans="1:8" x14ac:dyDescent="0.2">
      <c r="A2457" s="9" t="s">
        <v>452</v>
      </c>
      <c r="B2457" s="9" t="s">
        <v>469</v>
      </c>
      <c r="C2457" s="8" t="s">
        <v>51</v>
      </c>
      <c r="D2457" s="8">
        <v>1</v>
      </c>
      <c r="E2457" s="8">
        <f>_xlfn.XLOOKUP(D2457,Data!$K$2:$K$9,Data!$L$2:$L$9,0,0,1)</f>
        <v>10</v>
      </c>
      <c r="F2457" s="9" t="s">
        <v>17</v>
      </c>
      <c r="G2457" s="11">
        <f>(E2457/_xlfn.XLOOKUP(A2457,Data!$A$1:$A$36,Data!$B$1:$B$36,0,0,1))*10/6</f>
        <v>1.6666666666666667</v>
      </c>
      <c r="H2457" s="9" t="str">
        <f>VLOOKUP(F2457,[1]Data!F:G,2,FALSE)</f>
        <v>Asia</v>
      </c>
    </row>
    <row r="2458" spans="1:8" x14ac:dyDescent="0.2">
      <c r="A2458" s="9" t="s">
        <v>452</v>
      </c>
      <c r="B2458" s="9" t="s">
        <v>469</v>
      </c>
      <c r="C2458" s="8" t="s">
        <v>51</v>
      </c>
      <c r="D2458" s="8">
        <v>2</v>
      </c>
      <c r="E2458" s="8">
        <f>_xlfn.XLOOKUP(D2458,Data!$K$2:$K$9,Data!$L$2:$L$9,0,0,1)</f>
        <v>7</v>
      </c>
      <c r="F2458" s="9" t="s">
        <v>14</v>
      </c>
      <c r="G2458" s="11">
        <f>(E2458/_xlfn.XLOOKUP(A2458,Data!$A$1:$A$36,Data!$B$1:$B$36,0,0,1))*10/6</f>
        <v>1.1666666666666667</v>
      </c>
      <c r="H2458" s="9" t="str">
        <f>VLOOKUP(F2458,[1]Data!F:G,2,FALSE)</f>
        <v>North America</v>
      </c>
    </row>
    <row r="2459" spans="1:8" x14ac:dyDescent="0.2">
      <c r="A2459" s="9" t="s">
        <v>452</v>
      </c>
      <c r="B2459" s="9" t="s">
        <v>469</v>
      </c>
      <c r="C2459" s="8" t="s">
        <v>51</v>
      </c>
      <c r="D2459" s="8">
        <v>3</v>
      </c>
      <c r="E2459" s="8">
        <f>_xlfn.XLOOKUP(D2459,Data!$K$2:$K$9,Data!$L$2:$L$9,0,0,1)</f>
        <v>5</v>
      </c>
      <c r="F2459" s="9" t="s">
        <v>18</v>
      </c>
      <c r="G2459" s="11">
        <f>(E2459/_xlfn.XLOOKUP(A2459,Data!$A$1:$A$36,Data!$B$1:$B$36,0,0,1))*10/6</f>
        <v>0.83333333333333337</v>
      </c>
      <c r="H2459" s="9" t="str">
        <f>VLOOKUP(F2459,[1]Data!F:G,2,FALSE)</f>
        <v>Asia</v>
      </c>
    </row>
    <row r="2460" spans="1:8" x14ac:dyDescent="0.2">
      <c r="A2460" s="9" t="s">
        <v>452</v>
      </c>
      <c r="B2460" s="9" t="s">
        <v>469</v>
      </c>
      <c r="C2460" s="8" t="s">
        <v>51</v>
      </c>
      <c r="D2460" s="8">
        <v>4</v>
      </c>
      <c r="E2460" s="8">
        <f>_xlfn.XLOOKUP(D2460,Data!$K$2:$K$9,Data!$L$2:$L$9,0,0,1)</f>
        <v>2.5</v>
      </c>
      <c r="F2460" s="9" t="s">
        <v>162</v>
      </c>
      <c r="G2460" s="11">
        <f>(E2460/_xlfn.XLOOKUP(A2460,Data!$A$1:$A$36,Data!$B$1:$B$36,0,0,1))*10/6</f>
        <v>0.41666666666666669</v>
      </c>
      <c r="H2460" s="9" t="str">
        <f>VLOOKUP(F2460,[1]Data!F:G,2,FALSE)</f>
        <v>South America</v>
      </c>
    </row>
    <row r="2461" spans="1:8" x14ac:dyDescent="0.2">
      <c r="A2461" s="9" t="s">
        <v>452</v>
      </c>
      <c r="B2461" s="9" t="s">
        <v>469</v>
      </c>
      <c r="C2461" s="8" t="s">
        <v>51</v>
      </c>
      <c r="D2461" s="8">
        <v>5</v>
      </c>
      <c r="E2461" s="8">
        <f>_xlfn.XLOOKUP(D2461,Data!$K$2:$K$9,Data!$L$2:$L$9,0,0,1)</f>
        <v>2</v>
      </c>
      <c r="F2461" s="9" t="s">
        <v>119</v>
      </c>
      <c r="G2461" s="11">
        <f>(E2461/_xlfn.XLOOKUP(A2461,Data!$A$1:$A$36,Data!$B$1:$B$36,0,0,1))*10/6</f>
        <v>0.33333333333333331</v>
      </c>
      <c r="H2461" s="9" t="str">
        <f>VLOOKUP(F2461,[1]Data!F:G,2,FALSE)</f>
        <v>Africa</v>
      </c>
    </row>
    <row r="2462" spans="1:8" x14ac:dyDescent="0.2">
      <c r="A2462" s="9" t="s">
        <v>452</v>
      </c>
      <c r="B2462" s="9" t="s">
        <v>469</v>
      </c>
      <c r="C2462" s="8" t="s">
        <v>51</v>
      </c>
      <c r="D2462" s="8">
        <v>6</v>
      </c>
      <c r="E2462" s="8">
        <f>_xlfn.XLOOKUP(D2462,Data!$K$2:$K$9,Data!$L$2:$L$9,0,0,1)</f>
        <v>1.5</v>
      </c>
      <c r="F2462" s="9" t="s">
        <v>178</v>
      </c>
      <c r="G2462" s="11">
        <f>(E2462/_xlfn.XLOOKUP(A2462,Data!$A$1:$A$36,Data!$B$1:$B$36,0,0,1))*10/6</f>
        <v>0.25</v>
      </c>
      <c r="H2462" s="9" t="str">
        <f>VLOOKUP(F2462,[1]Data!F:G,2,FALSE)</f>
        <v>Asia</v>
      </c>
    </row>
    <row r="2463" spans="1:8" x14ac:dyDescent="0.2">
      <c r="A2463" s="9" t="s">
        <v>452</v>
      </c>
      <c r="B2463" s="9" t="s">
        <v>469</v>
      </c>
      <c r="C2463" s="8" t="s">
        <v>51</v>
      </c>
      <c r="D2463" s="8">
        <v>7</v>
      </c>
      <c r="E2463" s="8">
        <f>_xlfn.XLOOKUP(D2463,Data!$K$2:$K$9,Data!$L$2:$L$9,0,0,1)</f>
        <v>1</v>
      </c>
      <c r="F2463" s="9" t="s">
        <v>44</v>
      </c>
      <c r="G2463" s="11">
        <f>(E2463/_xlfn.XLOOKUP(A2463,Data!$A$1:$A$36,Data!$B$1:$B$36,0,0,1))*10/6</f>
        <v>0.16666666666666666</v>
      </c>
      <c r="H2463" s="9" t="str">
        <f>VLOOKUP(F2463,[1]Data!F:G,2,FALSE)</f>
        <v>Europe</v>
      </c>
    </row>
    <row r="2464" spans="1:8" x14ac:dyDescent="0.2">
      <c r="A2464" s="9" t="s">
        <v>452</v>
      </c>
      <c r="B2464" s="9" t="s">
        <v>469</v>
      </c>
      <c r="C2464" s="8" t="s">
        <v>51</v>
      </c>
      <c r="D2464" s="8">
        <v>8</v>
      </c>
      <c r="E2464" s="8">
        <f>_xlfn.XLOOKUP(D2464,Data!$K$2:$K$9,Data!$L$2:$L$9,0,0,1)</f>
        <v>0.5</v>
      </c>
      <c r="F2464" s="9" t="s">
        <v>35</v>
      </c>
      <c r="G2464" s="11">
        <f>(E2464/_xlfn.XLOOKUP(A2464,Data!$A$1:$A$36,Data!$B$1:$B$36,0,0,1))*10/6</f>
        <v>8.3333333333333329E-2</v>
      </c>
      <c r="H2464" s="9" t="str">
        <f>VLOOKUP(F2464,[1]Data!F:G,2,FALSE)</f>
        <v>North America</v>
      </c>
    </row>
    <row r="2465" spans="1:8" x14ac:dyDescent="0.2">
      <c r="A2465" s="9" t="s">
        <v>452</v>
      </c>
      <c r="B2465" s="9" t="s">
        <v>470</v>
      </c>
      <c r="C2465" s="8" t="s">
        <v>51</v>
      </c>
      <c r="D2465" s="8">
        <v>1</v>
      </c>
      <c r="E2465" s="8">
        <f>_xlfn.XLOOKUP(D2465,Data!$K$2:$K$9,Data!$L$2:$L$9,0,0,1)</f>
        <v>10</v>
      </c>
      <c r="F2465" s="9" t="s">
        <v>45</v>
      </c>
      <c r="G2465" s="11">
        <f>(E2465/_xlfn.XLOOKUP(A2465,Data!$A$1:$A$36,Data!$B$1:$B$36,0,0,1))*10/6</f>
        <v>1.6666666666666667</v>
      </c>
      <c r="H2465" s="9" t="str">
        <f>VLOOKUP(F2465,[1]Data!F:G,2,FALSE)</f>
        <v>North America</v>
      </c>
    </row>
    <row r="2466" spans="1:8" x14ac:dyDescent="0.2">
      <c r="A2466" s="9" t="s">
        <v>452</v>
      </c>
      <c r="B2466" s="9" t="s">
        <v>470</v>
      </c>
      <c r="C2466" s="8" t="s">
        <v>51</v>
      </c>
      <c r="D2466" s="8">
        <v>2</v>
      </c>
      <c r="E2466" s="8">
        <f>_xlfn.XLOOKUP(D2466,Data!$K$2:$K$9,Data!$L$2:$L$9,0,0,1)</f>
        <v>7</v>
      </c>
      <c r="F2466" s="9" t="s">
        <v>19</v>
      </c>
      <c r="G2466" s="11">
        <f>(E2466/_xlfn.XLOOKUP(A2466,Data!$A$1:$A$36,Data!$B$1:$B$36,0,0,1))*10/6</f>
        <v>1.1666666666666667</v>
      </c>
      <c r="H2466" s="9" t="str">
        <f>VLOOKUP(F2466,[1]Data!F:G,2,FALSE)</f>
        <v>South America</v>
      </c>
    </row>
    <row r="2467" spans="1:8" x14ac:dyDescent="0.2">
      <c r="A2467" s="9" t="s">
        <v>452</v>
      </c>
      <c r="B2467" s="9" t="s">
        <v>470</v>
      </c>
      <c r="C2467" s="8" t="s">
        <v>51</v>
      </c>
      <c r="D2467" s="8">
        <v>3</v>
      </c>
      <c r="E2467" s="8">
        <f>_xlfn.XLOOKUP(D2467,Data!$K$2:$K$9,Data!$L$2:$L$9,0,0,1)</f>
        <v>5</v>
      </c>
      <c r="F2467" s="9" t="s">
        <v>196</v>
      </c>
      <c r="G2467" s="11">
        <f>(E2467/_xlfn.XLOOKUP(A2467,Data!$A$1:$A$36,Data!$B$1:$B$36,0,0,1))*10/6</f>
        <v>0.83333333333333337</v>
      </c>
      <c r="H2467" s="9" t="str">
        <f>VLOOKUP(F2467,[1]Data!F:G,2,FALSE)</f>
        <v>South America</v>
      </c>
    </row>
    <row r="2468" spans="1:8" x14ac:dyDescent="0.2">
      <c r="A2468" s="9" t="s">
        <v>452</v>
      </c>
      <c r="B2468" s="9" t="s">
        <v>470</v>
      </c>
      <c r="C2468" s="8" t="s">
        <v>51</v>
      </c>
      <c r="D2468" s="8">
        <v>4</v>
      </c>
      <c r="E2468" s="8">
        <f>_xlfn.XLOOKUP(D2468,Data!$K$2:$K$9,Data!$L$2:$L$9,0,0,1)</f>
        <v>2.5</v>
      </c>
      <c r="F2468" s="9" t="s">
        <v>282</v>
      </c>
      <c r="G2468" s="11">
        <f>(E2468/_xlfn.XLOOKUP(A2468,Data!$A$1:$A$36,Data!$B$1:$B$36,0,0,1))*10/6</f>
        <v>0.41666666666666669</v>
      </c>
      <c r="H2468" s="9" t="str">
        <f>VLOOKUP(F2468,[1]Data!F:G,2,FALSE)</f>
        <v>Europe</v>
      </c>
    </row>
    <row r="2469" spans="1:8" x14ac:dyDescent="0.2">
      <c r="A2469" s="9" t="s">
        <v>452</v>
      </c>
      <c r="B2469" s="9" t="s">
        <v>470</v>
      </c>
      <c r="C2469" s="8" t="s">
        <v>51</v>
      </c>
      <c r="D2469" s="8">
        <v>5</v>
      </c>
      <c r="E2469" s="8">
        <f>_xlfn.XLOOKUP(D2469,Data!$K$2:$K$9,Data!$L$2:$L$9,0,0,1)</f>
        <v>2</v>
      </c>
      <c r="F2469" s="9" t="s">
        <v>25</v>
      </c>
      <c r="G2469" s="11">
        <f>(E2469/_xlfn.XLOOKUP(A2469,Data!$A$1:$A$36,Data!$B$1:$B$36,0,0,1))*10/6</f>
        <v>0.33333333333333331</v>
      </c>
      <c r="H2469" s="9" t="str">
        <f>VLOOKUP(F2469,[1]Data!F:G,2,FALSE)</f>
        <v>Europe</v>
      </c>
    </row>
    <row r="2470" spans="1:8" x14ac:dyDescent="0.2">
      <c r="A2470" s="9" t="s">
        <v>452</v>
      </c>
      <c r="B2470" s="9" t="s">
        <v>470</v>
      </c>
      <c r="C2470" s="8" t="s">
        <v>51</v>
      </c>
      <c r="D2470" s="8">
        <v>6</v>
      </c>
      <c r="E2470" s="8">
        <f>_xlfn.XLOOKUP(D2470,Data!$K$2:$K$9,Data!$L$2:$L$9,0,0,1)</f>
        <v>1.5</v>
      </c>
      <c r="F2470" s="9" t="s">
        <v>18</v>
      </c>
      <c r="G2470" s="11">
        <f>(E2470/_xlfn.XLOOKUP(A2470,Data!$A$1:$A$36,Data!$B$1:$B$36,0,0,1))*10/6</f>
        <v>0.25</v>
      </c>
      <c r="H2470" s="9" t="str">
        <f>VLOOKUP(F2470,[1]Data!F:G,2,FALSE)</f>
        <v>Asia</v>
      </c>
    </row>
    <row r="2471" spans="1:8" x14ac:dyDescent="0.2">
      <c r="A2471" s="9" t="s">
        <v>452</v>
      </c>
      <c r="B2471" s="9" t="s">
        <v>470</v>
      </c>
      <c r="C2471" s="8" t="s">
        <v>51</v>
      </c>
      <c r="D2471" s="8">
        <v>7</v>
      </c>
      <c r="E2471" s="8">
        <f>_xlfn.XLOOKUP(D2471,Data!$K$2:$K$9,Data!$L$2:$L$9,0,0,1)</f>
        <v>1</v>
      </c>
      <c r="F2471" s="9" t="s">
        <v>119</v>
      </c>
      <c r="G2471" s="11">
        <f>(E2471/_xlfn.XLOOKUP(A2471,Data!$A$1:$A$36,Data!$B$1:$B$36,0,0,1))*10/6</f>
        <v>0.16666666666666666</v>
      </c>
      <c r="H2471" s="9" t="str">
        <f>VLOOKUP(F2471,[1]Data!F:G,2,FALSE)</f>
        <v>Africa</v>
      </c>
    </row>
    <row r="2472" spans="1:8" x14ac:dyDescent="0.2">
      <c r="A2472" s="9" t="s">
        <v>452</v>
      </c>
      <c r="B2472" s="9" t="s">
        <v>470</v>
      </c>
      <c r="C2472" s="8" t="s">
        <v>51</v>
      </c>
      <c r="D2472" s="8">
        <v>8</v>
      </c>
      <c r="E2472" s="8">
        <f>_xlfn.XLOOKUP(D2472,Data!$K$2:$K$9,Data!$L$2:$L$9,0,0,1)</f>
        <v>0.5</v>
      </c>
      <c r="F2472" s="9" t="s">
        <v>13</v>
      </c>
      <c r="G2472" s="11">
        <f>(E2472/_xlfn.XLOOKUP(A2472,Data!$A$1:$A$36,Data!$B$1:$B$36,0,0,1))*10/6</f>
        <v>8.3333333333333329E-2</v>
      </c>
      <c r="H2472" s="9" t="str">
        <f>VLOOKUP(F2472,[1]Data!F:G,2,FALSE)</f>
        <v>South America</v>
      </c>
    </row>
    <row r="2473" spans="1:8" x14ac:dyDescent="0.2">
      <c r="A2473" s="9" t="s">
        <v>452</v>
      </c>
      <c r="B2473" s="9" t="s">
        <v>471</v>
      </c>
      <c r="C2473" s="8" t="s">
        <v>51</v>
      </c>
      <c r="D2473" s="8">
        <v>1</v>
      </c>
      <c r="E2473" s="8">
        <f>_xlfn.XLOOKUP(D2473,Data!$K$2:$K$9,Data!$L$2:$L$9,0,0,1)</f>
        <v>10</v>
      </c>
      <c r="F2473" s="9" t="s">
        <v>144</v>
      </c>
      <c r="G2473" s="11">
        <f>(E2473/_xlfn.XLOOKUP(A2473,Data!$A$1:$A$36,Data!$B$1:$B$36,0,0,1))*10/6</f>
        <v>1.6666666666666667</v>
      </c>
      <c r="H2473" s="9" t="str">
        <f>VLOOKUP(F2473,[1]Data!F:G,2,FALSE)</f>
        <v>Europe</v>
      </c>
    </row>
    <row r="2474" spans="1:8" x14ac:dyDescent="0.2">
      <c r="A2474" s="9" t="s">
        <v>452</v>
      </c>
      <c r="B2474" s="9" t="s">
        <v>471</v>
      </c>
      <c r="C2474" s="8" t="s">
        <v>51</v>
      </c>
      <c r="D2474" s="8">
        <v>2</v>
      </c>
      <c r="E2474" s="8">
        <f>_xlfn.XLOOKUP(D2474,Data!$K$2:$K$9,Data!$L$2:$L$9,0,0,1)</f>
        <v>7</v>
      </c>
      <c r="F2474" s="9" t="s">
        <v>22</v>
      </c>
      <c r="G2474" s="11">
        <f>(E2474/_xlfn.XLOOKUP(A2474,Data!$A$1:$A$36,Data!$B$1:$B$36,0,0,1))*10/6</f>
        <v>1.1666666666666667</v>
      </c>
      <c r="H2474" s="9" t="str">
        <f>VLOOKUP(F2474,[1]Data!F:G,2,FALSE)</f>
        <v>Africa</v>
      </c>
    </row>
    <row r="2475" spans="1:8" x14ac:dyDescent="0.2">
      <c r="A2475" s="9" t="s">
        <v>452</v>
      </c>
      <c r="B2475" s="9" t="s">
        <v>471</v>
      </c>
      <c r="C2475" s="8" t="s">
        <v>51</v>
      </c>
      <c r="D2475" s="8">
        <v>3</v>
      </c>
      <c r="E2475" s="8">
        <f>_xlfn.XLOOKUP(D2475,Data!$K$2:$K$9,Data!$L$2:$L$9,0,0,1)</f>
        <v>5</v>
      </c>
      <c r="F2475" s="9" t="s">
        <v>196</v>
      </c>
      <c r="G2475" s="11">
        <f>(E2475/_xlfn.XLOOKUP(A2475,Data!$A$1:$A$36,Data!$B$1:$B$36,0,0,1))*10/6</f>
        <v>0.83333333333333337</v>
      </c>
      <c r="H2475" s="9" t="str">
        <f>VLOOKUP(F2475,[1]Data!F:G,2,FALSE)</f>
        <v>South America</v>
      </c>
    </row>
    <row r="2476" spans="1:8" x14ac:dyDescent="0.2">
      <c r="A2476" s="9" t="s">
        <v>452</v>
      </c>
      <c r="B2476" s="9" t="s">
        <v>471</v>
      </c>
      <c r="C2476" s="8" t="s">
        <v>51</v>
      </c>
      <c r="D2476" s="8">
        <v>4</v>
      </c>
      <c r="E2476" s="8">
        <f>_xlfn.XLOOKUP(D2476,Data!$K$2:$K$9,Data!$L$2:$L$9,0,0,1)</f>
        <v>2.5</v>
      </c>
      <c r="F2476" s="9" t="s">
        <v>10</v>
      </c>
      <c r="G2476" s="11">
        <f>(E2476/_xlfn.XLOOKUP(A2476,Data!$A$1:$A$36,Data!$B$1:$B$36,0,0,1))*10/6</f>
        <v>0.41666666666666669</v>
      </c>
      <c r="H2476" s="9" t="str">
        <f>VLOOKUP(F2476,[1]Data!F:G,2,FALSE)</f>
        <v>Oceania</v>
      </c>
    </row>
    <row r="2477" spans="1:8" x14ac:dyDescent="0.2">
      <c r="A2477" s="9" t="s">
        <v>452</v>
      </c>
      <c r="B2477" s="9" t="s">
        <v>471</v>
      </c>
      <c r="C2477" s="8" t="s">
        <v>51</v>
      </c>
      <c r="D2477" s="8">
        <v>5</v>
      </c>
      <c r="E2477" s="8">
        <f>_xlfn.XLOOKUP(D2477,Data!$K$2:$K$9,Data!$L$2:$L$9,0,0,1)</f>
        <v>2</v>
      </c>
      <c r="F2477" s="9" t="s">
        <v>89</v>
      </c>
      <c r="G2477" s="11">
        <f>(E2477/_xlfn.XLOOKUP(A2477,Data!$A$1:$A$36,Data!$B$1:$B$36,0,0,1))*10/6</f>
        <v>0.33333333333333331</v>
      </c>
      <c r="H2477" s="9" t="str">
        <f>VLOOKUP(F2477,[1]Data!F:G,2,FALSE)</f>
        <v>North America</v>
      </c>
    </row>
    <row r="2478" spans="1:8" x14ac:dyDescent="0.2">
      <c r="A2478" s="9" t="s">
        <v>452</v>
      </c>
      <c r="B2478" s="9" t="s">
        <v>471</v>
      </c>
      <c r="C2478" s="8" t="s">
        <v>51</v>
      </c>
      <c r="D2478" s="8">
        <v>6</v>
      </c>
      <c r="E2478" s="8">
        <f>_xlfn.XLOOKUP(D2478,Data!$K$2:$K$9,Data!$L$2:$L$9,0,0,1)</f>
        <v>1.5</v>
      </c>
      <c r="F2478" s="9" t="s">
        <v>41</v>
      </c>
      <c r="G2478" s="11">
        <f>(E2478/_xlfn.XLOOKUP(A2478,Data!$A$1:$A$36,Data!$B$1:$B$36,0,0,1))*10/6</f>
        <v>0.25</v>
      </c>
      <c r="H2478" s="9" t="str">
        <f>VLOOKUP(F2478,[1]Data!F:G,2,FALSE)</f>
        <v>Asia</v>
      </c>
    </row>
    <row r="2479" spans="1:8" x14ac:dyDescent="0.2">
      <c r="A2479" s="9" t="s">
        <v>452</v>
      </c>
      <c r="B2479" s="9" t="s">
        <v>471</v>
      </c>
      <c r="C2479" s="8" t="s">
        <v>51</v>
      </c>
      <c r="D2479" s="8">
        <v>7</v>
      </c>
      <c r="E2479" s="8">
        <f>_xlfn.XLOOKUP(D2479,Data!$K$2:$K$9,Data!$L$2:$L$9,0,0,1)</f>
        <v>1</v>
      </c>
      <c r="F2479" s="9" t="s">
        <v>13</v>
      </c>
      <c r="G2479" s="11">
        <f>(E2479/_xlfn.XLOOKUP(A2479,Data!$A$1:$A$36,Data!$B$1:$B$36,0,0,1))*10/6</f>
        <v>0.16666666666666666</v>
      </c>
      <c r="H2479" s="9" t="str">
        <f>VLOOKUP(F2479,[1]Data!F:G,2,FALSE)</f>
        <v>South America</v>
      </c>
    </row>
    <row r="2480" spans="1:8" x14ac:dyDescent="0.2">
      <c r="A2480" s="9" t="s">
        <v>452</v>
      </c>
      <c r="B2480" s="9" t="s">
        <v>471</v>
      </c>
      <c r="C2480" s="8" t="s">
        <v>51</v>
      </c>
      <c r="D2480" s="8">
        <v>8</v>
      </c>
      <c r="E2480" s="8">
        <f>_xlfn.XLOOKUP(D2480,Data!$K$2:$K$9,Data!$L$2:$L$9,0,0,1)</f>
        <v>0.5</v>
      </c>
      <c r="F2480" s="9" t="s">
        <v>46</v>
      </c>
      <c r="G2480" s="11">
        <f>(E2480/_xlfn.XLOOKUP(A2480,Data!$A$1:$A$36,Data!$B$1:$B$36,0,0,1))*10/6</f>
        <v>8.3333333333333329E-2</v>
      </c>
      <c r="H2480" s="9" t="str">
        <f>VLOOKUP(F2480,[1]Data!F:G,2,FALSE)</f>
        <v>Asia</v>
      </c>
    </row>
    <row r="2481" spans="1:8" x14ac:dyDescent="0.2">
      <c r="A2481" s="9" t="s">
        <v>452</v>
      </c>
      <c r="B2481" s="9" t="s">
        <v>472</v>
      </c>
      <c r="C2481" s="8" t="s">
        <v>51</v>
      </c>
      <c r="D2481" s="8">
        <v>1</v>
      </c>
      <c r="E2481" s="8">
        <f>_xlfn.XLOOKUP(D2481,Data!$K$2:$K$9,Data!$L$2:$L$9,0,0,1)</f>
        <v>10</v>
      </c>
      <c r="F2481" s="9" t="s">
        <v>17</v>
      </c>
      <c r="G2481" s="11">
        <f>(E2481/_xlfn.XLOOKUP(A2481,Data!$A$1:$A$36,Data!$B$1:$B$36,0,0,1))*10/6</f>
        <v>1.6666666666666667</v>
      </c>
      <c r="H2481" s="9" t="str">
        <f>VLOOKUP(F2481,[1]Data!F:G,2,FALSE)</f>
        <v>Asia</v>
      </c>
    </row>
    <row r="2482" spans="1:8" x14ac:dyDescent="0.2">
      <c r="A2482" s="9" t="s">
        <v>452</v>
      </c>
      <c r="B2482" s="9" t="s">
        <v>472</v>
      </c>
      <c r="C2482" s="8" t="s">
        <v>51</v>
      </c>
      <c r="D2482" s="8">
        <v>2</v>
      </c>
      <c r="E2482" s="8">
        <f>_xlfn.XLOOKUP(D2482,Data!$K$2:$K$9,Data!$L$2:$L$9,0,0,1)</f>
        <v>7</v>
      </c>
      <c r="F2482" s="9" t="s">
        <v>41</v>
      </c>
      <c r="G2482" s="11">
        <f>(E2482/_xlfn.XLOOKUP(A2482,Data!$A$1:$A$36,Data!$B$1:$B$36,0,0,1))*10/6</f>
        <v>1.1666666666666667</v>
      </c>
      <c r="H2482" s="9" t="str">
        <f>VLOOKUP(F2482,[1]Data!F:G,2,FALSE)</f>
        <v>Asia</v>
      </c>
    </row>
    <row r="2483" spans="1:8" x14ac:dyDescent="0.2">
      <c r="A2483" s="9" t="s">
        <v>452</v>
      </c>
      <c r="B2483" s="9" t="s">
        <v>472</v>
      </c>
      <c r="C2483" s="8" t="s">
        <v>51</v>
      </c>
      <c r="D2483" s="8">
        <v>3</v>
      </c>
      <c r="E2483" s="8">
        <f>_xlfn.XLOOKUP(D2483,Data!$K$2:$K$9,Data!$L$2:$L$9,0,0,1)</f>
        <v>5</v>
      </c>
      <c r="F2483" s="9" t="s">
        <v>27</v>
      </c>
      <c r="G2483" s="11">
        <f>(E2483/_xlfn.XLOOKUP(A2483,Data!$A$1:$A$36,Data!$B$1:$B$36,0,0,1))*10/6</f>
        <v>0.83333333333333337</v>
      </c>
      <c r="H2483" s="9" t="str">
        <f>VLOOKUP(F2483,[1]Data!F:G,2,FALSE)</f>
        <v>Europe</v>
      </c>
    </row>
    <row r="2484" spans="1:8" x14ac:dyDescent="0.2">
      <c r="A2484" s="9" t="s">
        <v>452</v>
      </c>
      <c r="B2484" s="9" t="s">
        <v>472</v>
      </c>
      <c r="C2484" s="8" t="s">
        <v>51</v>
      </c>
      <c r="D2484" s="8">
        <v>4</v>
      </c>
      <c r="E2484" s="8">
        <f>_xlfn.XLOOKUP(D2484,Data!$K$2:$K$9,Data!$L$2:$L$9,0,0,1)</f>
        <v>2.5</v>
      </c>
      <c r="F2484" s="9" t="s">
        <v>196</v>
      </c>
      <c r="G2484" s="11">
        <f>(E2484/_xlfn.XLOOKUP(A2484,Data!$A$1:$A$36,Data!$B$1:$B$36,0,0,1))*10/6</f>
        <v>0.41666666666666669</v>
      </c>
      <c r="H2484" s="9" t="str">
        <f>VLOOKUP(F2484,[1]Data!F:G,2,FALSE)</f>
        <v>South America</v>
      </c>
    </row>
    <row r="2485" spans="1:8" x14ac:dyDescent="0.2">
      <c r="A2485" s="9" t="s">
        <v>452</v>
      </c>
      <c r="B2485" s="9" t="s">
        <v>472</v>
      </c>
      <c r="C2485" s="8" t="s">
        <v>51</v>
      </c>
      <c r="D2485" s="8">
        <v>5</v>
      </c>
      <c r="E2485" s="8">
        <f>_xlfn.XLOOKUP(D2485,Data!$K$2:$K$9,Data!$L$2:$L$9,0,0,1)</f>
        <v>2</v>
      </c>
      <c r="F2485" s="9" t="s">
        <v>45</v>
      </c>
      <c r="G2485" s="11">
        <f>(E2485/_xlfn.XLOOKUP(A2485,Data!$A$1:$A$36,Data!$B$1:$B$36,0,0,1))*10/6</f>
        <v>0.33333333333333331</v>
      </c>
      <c r="H2485" s="9" t="str">
        <f>VLOOKUP(F2485,[1]Data!F:G,2,FALSE)</f>
        <v>North America</v>
      </c>
    </row>
    <row r="2486" spans="1:8" x14ac:dyDescent="0.2">
      <c r="A2486" s="9" t="s">
        <v>452</v>
      </c>
      <c r="B2486" s="9" t="s">
        <v>472</v>
      </c>
      <c r="C2486" s="8" t="s">
        <v>51</v>
      </c>
      <c r="D2486" s="8">
        <v>6</v>
      </c>
      <c r="E2486" s="8">
        <f>_xlfn.XLOOKUP(D2486,Data!$K$2:$K$9,Data!$L$2:$L$9,0,0,1)</f>
        <v>1.5</v>
      </c>
      <c r="F2486" s="9" t="s">
        <v>129</v>
      </c>
      <c r="G2486" s="11">
        <f>(E2486/_xlfn.XLOOKUP(A2486,Data!$A$1:$A$36,Data!$B$1:$B$36,0,0,1))*10/6</f>
        <v>0.25</v>
      </c>
      <c r="H2486" s="9" t="str">
        <f>VLOOKUP(F2486,[1]Data!F:G,2,FALSE)</f>
        <v>Asia</v>
      </c>
    </row>
    <row r="2487" spans="1:8" x14ac:dyDescent="0.2">
      <c r="A2487" s="9" t="s">
        <v>452</v>
      </c>
      <c r="B2487" s="9" t="s">
        <v>472</v>
      </c>
      <c r="C2487" s="8" t="s">
        <v>51</v>
      </c>
      <c r="D2487" s="8">
        <v>7</v>
      </c>
      <c r="E2487" s="8">
        <f>_xlfn.XLOOKUP(D2487,Data!$K$2:$K$9,Data!$L$2:$L$9,0,0,1)</f>
        <v>1</v>
      </c>
      <c r="F2487" s="9" t="s">
        <v>22</v>
      </c>
      <c r="G2487" s="11">
        <f>(E2487/_xlfn.XLOOKUP(A2487,Data!$A$1:$A$36,Data!$B$1:$B$36,0,0,1))*10/6</f>
        <v>0.16666666666666666</v>
      </c>
      <c r="H2487" s="9" t="str">
        <f>VLOOKUP(F2487,[1]Data!F:G,2,FALSE)</f>
        <v>Africa</v>
      </c>
    </row>
    <row r="2488" spans="1:8" x14ac:dyDescent="0.2">
      <c r="A2488" s="9" t="s">
        <v>452</v>
      </c>
      <c r="B2488" s="9" t="s">
        <v>472</v>
      </c>
      <c r="C2488" s="8" t="s">
        <v>51</v>
      </c>
      <c r="D2488" s="8">
        <v>8</v>
      </c>
      <c r="E2488" s="8">
        <f>_xlfn.XLOOKUP(D2488,Data!$K$2:$K$9,Data!$L$2:$L$9,0,0,1)</f>
        <v>0.5</v>
      </c>
      <c r="F2488" s="9" t="s">
        <v>162</v>
      </c>
      <c r="G2488" s="11">
        <f>(E2488/_xlfn.XLOOKUP(A2488,Data!$A$1:$A$36,Data!$B$1:$B$36,0,0,1))*10/6</f>
        <v>8.3333333333333329E-2</v>
      </c>
      <c r="H2488" s="9" t="str">
        <f>VLOOKUP(F2488,[1]Data!F:G,2,FALSE)</f>
        <v>South America</v>
      </c>
    </row>
    <row r="2489" spans="1:8" x14ac:dyDescent="0.2">
      <c r="A2489" s="9" t="s">
        <v>453</v>
      </c>
      <c r="B2489" s="9" t="s">
        <v>473</v>
      </c>
      <c r="C2489" s="8" t="s">
        <v>8</v>
      </c>
      <c r="D2489" s="8">
        <v>1</v>
      </c>
      <c r="E2489" s="8">
        <f>_xlfn.XLOOKUP(D2489,Data!$K$2:$K$9,Data!$L$2:$L$9,0,0,1)</f>
        <v>10</v>
      </c>
      <c r="F2489" s="9" t="s">
        <v>32</v>
      </c>
      <c r="G2489" s="11">
        <f>E2489/_xlfn.XLOOKUP(A2489,Data!$A$1:$A$36,Data!$B$1:$B$36,0,0,1)</f>
        <v>0.55555555555555558</v>
      </c>
      <c r="H2489" s="9" t="str">
        <f>VLOOKUP(F2489,[1]Data!F:G,2,FALSE)</f>
        <v>Asia</v>
      </c>
    </row>
    <row r="2490" spans="1:8" x14ac:dyDescent="0.2">
      <c r="A2490" s="9" t="s">
        <v>453</v>
      </c>
      <c r="B2490" s="9" t="s">
        <v>473</v>
      </c>
      <c r="C2490" s="8" t="s">
        <v>8</v>
      </c>
      <c r="D2490" s="8">
        <v>2</v>
      </c>
      <c r="E2490" s="8">
        <f>_xlfn.XLOOKUP(D2490,Data!$K$2:$K$9,Data!$L$2:$L$9,0,0,1)</f>
        <v>7</v>
      </c>
      <c r="F2490" s="9" t="s">
        <v>45</v>
      </c>
      <c r="G2490" s="11">
        <f>E2490/_xlfn.XLOOKUP(A2490,Data!$A$1:$A$36,Data!$B$1:$B$36,0,0,1)</f>
        <v>0.3888888888888889</v>
      </c>
      <c r="H2490" s="9" t="str">
        <f>VLOOKUP(F2490,[1]Data!F:G,2,FALSE)</f>
        <v>North America</v>
      </c>
    </row>
    <row r="2491" spans="1:8" x14ac:dyDescent="0.2">
      <c r="A2491" s="9" t="s">
        <v>453</v>
      </c>
      <c r="B2491" s="9" t="s">
        <v>473</v>
      </c>
      <c r="C2491" s="8" t="s">
        <v>8</v>
      </c>
      <c r="D2491" s="8">
        <v>3</v>
      </c>
      <c r="E2491" s="8">
        <f>_xlfn.XLOOKUP(D2491,Data!$K$2:$K$9,Data!$L$2:$L$9,0,0,1)</f>
        <v>5</v>
      </c>
      <c r="F2491" s="9" t="s">
        <v>28</v>
      </c>
      <c r="G2491" s="11">
        <f>E2491/_xlfn.XLOOKUP(A2491,Data!$A$1:$A$36,Data!$B$1:$B$36,0,0,1)</f>
        <v>0.27777777777777779</v>
      </c>
      <c r="H2491" s="9" t="str">
        <f>VLOOKUP(F2491,[1]Data!F:G,2,FALSE)</f>
        <v>Asia</v>
      </c>
    </row>
    <row r="2492" spans="1:8" x14ac:dyDescent="0.2">
      <c r="A2492" s="9" t="s">
        <v>453</v>
      </c>
      <c r="B2492" s="9" t="s">
        <v>473</v>
      </c>
      <c r="C2492" s="8" t="s">
        <v>8</v>
      </c>
      <c r="D2492" s="8">
        <v>3</v>
      </c>
      <c r="E2492" s="8">
        <f>_xlfn.XLOOKUP(D2492,Data!$K$2:$K$9,Data!$L$2:$L$9,0,0,1)</f>
        <v>5</v>
      </c>
      <c r="F2492" s="9" t="s">
        <v>46</v>
      </c>
      <c r="G2492" s="11">
        <f>E2492/_xlfn.XLOOKUP(A2492,Data!$A$1:$A$36,Data!$B$1:$B$36,0,0,1)</f>
        <v>0.27777777777777779</v>
      </c>
      <c r="H2492" s="9" t="str">
        <f>VLOOKUP(F2492,[1]Data!F:G,2,FALSE)</f>
        <v>Asia</v>
      </c>
    </row>
    <row r="2493" spans="1:8" x14ac:dyDescent="0.2">
      <c r="A2493" s="9" t="s">
        <v>453</v>
      </c>
      <c r="B2493" s="9" t="s">
        <v>473</v>
      </c>
      <c r="C2493" s="8" t="s">
        <v>8</v>
      </c>
      <c r="D2493" s="8">
        <v>5</v>
      </c>
      <c r="E2493" s="8">
        <f>_xlfn.XLOOKUP(D2493,Data!$K$2:$K$9,Data!$L$2:$L$9,0,0,1)</f>
        <v>2</v>
      </c>
      <c r="F2493" s="9" t="s">
        <v>235</v>
      </c>
      <c r="G2493" s="11">
        <f>E2493/_xlfn.XLOOKUP(A2493,Data!$A$1:$A$36,Data!$B$1:$B$36,0,0,1)</f>
        <v>0.1111111111111111</v>
      </c>
      <c r="H2493" s="9" t="str">
        <f>VLOOKUP(F2493,[1]Data!F:G,2,FALSE)</f>
        <v>Asia</v>
      </c>
    </row>
    <row r="2494" spans="1:8" x14ac:dyDescent="0.2">
      <c r="A2494" s="9" t="s">
        <v>453</v>
      </c>
      <c r="B2494" s="9" t="s">
        <v>473</v>
      </c>
      <c r="C2494" s="8" t="s">
        <v>8</v>
      </c>
      <c r="D2494" s="8">
        <v>6</v>
      </c>
      <c r="E2494" s="8">
        <f>_xlfn.XLOOKUP(D2494,Data!$K$2:$K$9,Data!$L$2:$L$9,0,0,1)</f>
        <v>1.5</v>
      </c>
      <c r="F2494" s="9" t="s">
        <v>60</v>
      </c>
      <c r="G2494" s="11">
        <f>E2494/_xlfn.XLOOKUP(A2494,Data!$A$1:$A$36,Data!$B$1:$B$36,0,0,1)</f>
        <v>8.3333333333333329E-2</v>
      </c>
      <c r="H2494" s="9" t="str">
        <f>VLOOKUP(F2494,[1]Data!F:G,2,FALSE)</f>
        <v>North America</v>
      </c>
    </row>
    <row r="2495" spans="1:8" x14ac:dyDescent="0.2">
      <c r="A2495" s="9" t="s">
        <v>453</v>
      </c>
      <c r="B2495" s="9" t="s">
        <v>473</v>
      </c>
      <c r="C2495" s="8" t="s">
        <v>8</v>
      </c>
      <c r="D2495" s="8">
        <v>7</v>
      </c>
      <c r="E2495" s="8">
        <f>_xlfn.XLOOKUP(D2495,Data!$K$2:$K$9,Data!$L$2:$L$9,0,0,1)</f>
        <v>1</v>
      </c>
      <c r="F2495" s="9" t="s">
        <v>153</v>
      </c>
      <c r="G2495" s="11">
        <f>E2495/_xlfn.XLOOKUP(A2495,Data!$A$1:$A$36,Data!$B$1:$B$36,0,0,1)</f>
        <v>5.5555555555555552E-2</v>
      </c>
      <c r="H2495" s="9" t="str">
        <f>VLOOKUP(F2495,[1]Data!F:G,2,FALSE)</f>
        <v>Europe</v>
      </c>
    </row>
    <row r="2496" spans="1:8" x14ac:dyDescent="0.2">
      <c r="A2496" s="9" t="s">
        <v>453</v>
      </c>
      <c r="B2496" s="9" t="s">
        <v>473</v>
      </c>
      <c r="C2496" s="8" t="s">
        <v>8</v>
      </c>
      <c r="D2496" s="8">
        <v>8</v>
      </c>
      <c r="E2496" s="8">
        <f>_xlfn.XLOOKUP(D2496,Data!$K$2:$K$9,Data!$L$2:$L$9,0,0,1)</f>
        <v>0.5</v>
      </c>
      <c r="F2496" s="9" t="s">
        <v>76</v>
      </c>
      <c r="G2496" s="11">
        <f>E2496/_xlfn.XLOOKUP(A2496,Data!$A$1:$A$36,Data!$B$1:$B$36,0,0,1)</f>
        <v>2.7777777777777776E-2</v>
      </c>
      <c r="H2496" s="9" t="str">
        <f>VLOOKUP(F2496,[1]Data!F:G,2,FALSE)</f>
        <v>Europe</v>
      </c>
    </row>
    <row r="2497" spans="1:8" x14ac:dyDescent="0.2">
      <c r="A2497" s="9" t="s">
        <v>453</v>
      </c>
      <c r="B2497" s="9" t="s">
        <v>474</v>
      </c>
      <c r="C2497" s="8" t="s">
        <v>8</v>
      </c>
      <c r="D2497" s="8">
        <v>1</v>
      </c>
      <c r="E2497" s="8">
        <f>_xlfn.XLOOKUP(D2497,Data!$K$2:$K$9,Data!$L$2:$L$9,0,0,1)</f>
        <v>10</v>
      </c>
      <c r="F2497" s="9" t="s">
        <v>32</v>
      </c>
      <c r="G2497" s="11">
        <f>E2497/_xlfn.XLOOKUP(A2497,Data!$A$1:$A$36,Data!$B$1:$B$36,0,0,1)</f>
        <v>0.55555555555555558</v>
      </c>
      <c r="H2497" s="9" t="str">
        <f>VLOOKUP(F2497,[1]Data!F:G,2,FALSE)</f>
        <v>Asia</v>
      </c>
    </row>
    <row r="2498" spans="1:8" x14ac:dyDescent="0.2">
      <c r="A2498" s="9" t="s">
        <v>453</v>
      </c>
      <c r="B2498" s="9" t="s">
        <v>474</v>
      </c>
      <c r="C2498" s="8" t="s">
        <v>8</v>
      </c>
      <c r="D2498" s="8">
        <v>2</v>
      </c>
      <c r="E2498" s="8">
        <f>_xlfn.XLOOKUP(D2498,Data!$K$2:$K$9,Data!$L$2:$L$9,0,0,1)</f>
        <v>7</v>
      </c>
      <c r="F2498" s="9" t="s">
        <v>57</v>
      </c>
      <c r="G2498" s="11">
        <f>E2498/_xlfn.XLOOKUP(A2498,Data!$A$1:$A$36,Data!$B$1:$B$36,0,0,1)</f>
        <v>0.3888888888888889</v>
      </c>
      <c r="H2498" s="9" t="str">
        <f>VLOOKUP(F2498,[1]Data!F:G,2,FALSE)</f>
        <v>Asia</v>
      </c>
    </row>
    <row r="2499" spans="1:8" x14ac:dyDescent="0.2">
      <c r="A2499" s="9" t="s">
        <v>453</v>
      </c>
      <c r="B2499" s="9" t="s">
        <v>474</v>
      </c>
      <c r="C2499" s="8" t="s">
        <v>8</v>
      </c>
      <c r="D2499" s="8">
        <v>3</v>
      </c>
      <c r="E2499" s="8">
        <f>_xlfn.XLOOKUP(D2499,Data!$K$2:$K$9,Data!$L$2:$L$9,0,0,1)</f>
        <v>5</v>
      </c>
      <c r="F2499" s="9" t="s">
        <v>60</v>
      </c>
      <c r="G2499" s="11">
        <f>E2499/_xlfn.XLOOKUP(A2499,Data!$A$1:$A$36,Data!$B$1:$B$36,0,0,1)</f>
        <v>0.27777777777777779</v>
      </c>
      <c r="H2499" s="9" t="str">
        <f>VLOOKUP(F2499,[1]Data!F:G,2,FALSE)</f>
        <v>North America</v>
      </c>
    </row>
    <row r="2500" spans="1:8" x14ac:dyDescent="0.2">
      <c r="A2500" s="9" t="s">
        <v>453</v>
      </c>
      <c r="B2500" s="9" t="s">
        <v>474</v>
      </c>
      <c r="C2500" s="8" t="s">
        <v>8</v>
      </c>
      <c r="D2500" s="8">
        <v>3</v>
      </c>
      <c r="E2500" s="8">
        <f>_xlfn.XLOOKUP(D2500,Data!$K$2:$K$9,Data!$L$2:$L$9,0,0,1)</f>
        <v>5</v>
      </c>
      <c r="F2500" s="9" t="s">
        <v>76</v>
      </c>
      <c r="G2500" s="11">
        <f>E2500/_xlfn.XLOOKUP(A2500,Data!$A$1:$A$36,Data!$B$1:$B$36,0,0,1)</f>
        <v>0.27777777777777779</v>
      </c>
      <c r="H2500" s="9" t="str">
        <f>VLOOKUP(F2500,[1]Data!F:G,2,FALSE)</f>
        <v>Europe</v>
      </c>
    </row>
    <row r="2501" spans="1:8" x14ac:dyDescent="0.2">
      <c r="A2501" s="9" t="s">
        <v>453</v>
      </c>
      <c r="B2501" s="9" t="s">
        <v>474</v>
      </c>
      <c r="C2501" s="8" t="s">
        <v>8</v>
      </c>
      <c r="D2501" s="8">
        <v>5</v>
      </c>
      <c r="E2501" s="8">
        <f>_xlfn.XLOOKUP(D2501,Data!$K$2:$K$9,Data!$L$2:$L$9,0,0,1)</f>
        <v>2</v>
      </c>
      <c r="F2501" s="9" t="s">
        <v>143</v>
      </c>
      <c r="G2501" s="11">
        <f>E2501/_xlfn.XLOOKUP(A2501,Data!$A$1:$A$36,Data!$B$1:$B$36,0,0,1)</f>
        <v>0.1111111111111111</v>
      </c>
      <c r="H2501" s="9" t="str">
        <f>VLOOKUP(F2501,[1]Data!F:G,2,FALSE)</f>
        <v>Europe</v>
      </c>
    </row>
    <row r="2502" spans="1:8" x14ac:dyDescent="0.2">
      <c r="A2502" s="9" t="s">
        <v>453</v>
      </c>
      <c r="B2502" s="9" t="s">
        <v>474</v>
      </c>
      <c r="C2502" s="8" t="s">
        <v>8</v>
      </c>
      <c r="D2502" s="8">
        <v>6</v>
      </c>
      <c r="E2502" s="8">
        <f>_xlfn.XLOOKUP(D2502,Data!$K$2:$K$9,Data!$L$2:$L$9,0,0,1)</f>
        <v>1.5</v>
      </c>
      <c r="F2502" s="9" t="s">
        <v>37</v>
      </c>
      <c r="G2502" s="11">
        <f>E2502/_xlfn.XLOOKUP(A2502,Data!$A$1:$A$36,Data!$B$1:$B$36,0,0,1)</f>
        <v>8.3333333333333329E-2</v>
      </c>
      <c r="H2502" s="9" t="str">
        <f>VLOOKUP(F2502,[1]Data!F:G,2,FALSE)</f>
        <v>Asia</v>
      </c>
    </row>
    <row r="2503" spans="1:8" x14ac:dyDescent="0.2">
      <c r="A2503" s="9" t="s">
        <v>453</v>
      </c>
      <c r="B2503" s="9" t="s">
        <v>474</v>
      </c>
      <c r="C2503" s="8" t="s">
        <v>8</v>
      </c>
      <c r="D2503" s="8">
        <v>7</v>
      </c>
      <c r="E2503" s="8">
        <f>_xlfn.XLOOKUP(D2503,Data!$K$2:$K$9,Data!$L$2:$L$9,0,0,1)</f>
        <v>1</v>
      </c>
      <c r="F2503" s="9" t="s">
        <v>153</v>
      </c>
      <c r="G2503" s="11">
        <f>E2503/_xlfn.XLOOKUP(A2503,Data!$A$1:$A$36,Data!$B$1:$B$36,0,0,1)</f>
        <v>5.5555555555555552E-2</v>
      </c>
      <c r="H2503" s="9" t="str">
        <f>VLOOKUP(F2503,[1]Data!F:G,2,FALSE)</f>
        <v>Europe</v>
      </c>
    </row>
    <row r="2504" spans="1:8" x14ac:dyDescent="0.2">
      <c r="A2504" s="9" t="s">
        <v>453</v>
      </c>
      <c r="B2504" s="9" t="s">
        <v>474</v>
      </c>
      <c r="C2504" s="8" t="s">
        <v>8</v>
      </c>
      <c r="D2504" s="8">
        <v>8</v>
      </c>
      <c r="E2504" s="8">
        <f>_xlfn.XLOOKUP(D2504,Data!$K$2:$K$9,Data!$L$2:$L$9,0,0,1)</f>
        <v>0.5</v>
      </c>
      <c r="F2504" s="9" t="s">
        <v>53</v>
      </c>
      <c r="G2504" s="11">
        <f>E2504/_xlfn.XLOOKUP(A2504,Data!$A$1:$A$36,Data!$B$1:$B$36,0,0,1)</f>
        <v>2.7777777777777776E-2</v>
      </c>
      <c r="H2504" s="9" t="str">
        <f>VLOOKUP(F2504,[1]Data!F:G,2,FALSE)</f>
        <v>Europe</v>
      </c>
    </row>
    <row r="2505" spans="1:8" x14ac:dyDescent="0.2">
      <c r="A2505" s="9" t="s">
        <v>453</v>
      </c>
      <c r="B2505" s="9" t="s">
        <v>475</v>
      </c>
      <c r="C2505" s="8" t="s">
        <v>8</v>
      </c>
      <c r="D2505" s="8">
        <v>1</v>
      </c>
      <c r="E2505" s="8">
        <f>_xlfn.XLOOKUP(D2505,Data!$K$2:$K$9,Data!$L$2:$L$9,0,0,1)</f>
        <v>10</v>
      </c>
      <c r="F2505" s="9" t="s">
        <v>46</v>
      </c>
      <c r="G2505" s="11">
        <f>E2505/_xlfn.XLOOKUP(A2505,Data!$A$1:$A$36,Data!$B$1:$B$36,0,0,1)</f>
        <v>0.55555555555555558</v>
      </c>
      <c r="H2505" s="9" t="str">
        <f>VLOOKUP(F2505,[1]Data!F:G,2,FALSE)</f>
        <v>Asia</v>
      </c>
    </row>
    <row r="2506" spans="1:8" x14ac:dyDescent="0.2">
      <c r="A2506" s="9" t="s">
        <v>453</v>
      </c>
      <c r="B2506" s="9" t="s">
        <v>475</v>
      </c>
      <c r="C2506" s="8" t="s">
        <v>8</v>
      </c>
      <c r="D2506" s="8">
        <v>2</v>
      </c>
      <c r="E2506" s="8">
        <f>_xlfn.XLOOKUP(D2506,Data!$K$2:$K$9,Data!$L$2:$L$9,0,0,1)</f>
        <v>7</v>
      </c>
      <c r="F2506" s="9" t="s">
        <v>32</v>
      </c>
      <c r="G2506" s="11">
        <f>E2506/_xlfn.XLOOKUP(A2506,Data!$A$1:$A$36,Data!$B$1:$B$36,0,0,1)</f>
        <v>0.3888888888888889</v>
      </c>
      <c r="H2506" s="9" t="str">
        <f>VLOOKUP(F2506,[1]Data!F:G,2,FALSE)</f>
        <v>Asia</v>
      </c>
    </row>
    <row r="2507" spans="1:8" x14ac:dyDescent="0.2">
      <c r="A2507" s="9" t="s">
        <v>453</v>
      </c>
      <c r="B2507" s="9" t="s">
        <v>475</v>
      </c>
      <c r="C2507" s="8" t="s">
        <v>8</v>
      </c>
      <c r="D2507" s="8">
        <v>3</v>
      </c>
      <c r="E2507" s="8">
        <f>_xlfn.XLOOKUP(D2507,Data!$K$2:$K$9,Data!$L$2:$L$9,0,0,1)</f>
        <v>5</v>
      </c>
      <c r="F2507" s="9" t="s">
        <v>45</v>
      </c>
      <c r="G2507" s="11">
        <f>E2507/_xlfn.XLOOKUP(A2507,Data!$A$1:$A$36,Data!$B$1:$B$36,0,0,1)</f>
        <v>0.27777777777777779</v>
      </c>
      <c r="H2507" s="9" t="str">
        <f>VLOOKUP(F2507,[1]Data!F:G,2,FALSE)</f>
        <v>North America</v>
      </c>
    </row>
    <row r="2508" spans="1:8" x14ac:dyDescent="0.2">
      <c r="A2508" s="9" t="s">
        <v>453</v>
      </c>
      <c r="B2508" s="9" t="s">
        <v>475</v>
      </c>
      <c r="C2508" s="8" t="s">
        <v>8</v>
      </c>
      <c r="D2508" s="8">
        <v>3</v>
      </c>
      <c r="E2508" s="8">
        <f>_xlfn.XLOOKUP(D2508,Data!$K$2:$K$9,Data!$L$2:$L$9,0,0,1)</f>
        <v>5</v>
      </c>
      <c r="F2508" s="9" t="s">
        <v>76</v>
      </c>
      <c r="G2508" s="11">
        <f>E2508/_xlfn.XLOOKUP(A2508,Data!$A$1:$A$36,Data!$B$1:$B$36,0,0,1)</f>
        <v>0.27777777777777779</v>
      </c>
      <c r="H2508" s="9" t="str">
        <f>VLOOKUP(F2508,[1]Data!F:G,2,FALSE)</f>
        <v>Europe</v>
      </c>
    </row>
    <row r="2509" spans="1:8" x14ac:dyDescent="0.2">
      <c r="A2509" s="9" t="s">
        <v>453</v>
      </c>
      <c r="B2509" s="9" t="s">
        <v>475</v>
      </c>
      <c r="C2509" s="8" t="s">
        <v>8</v>
      </c>
      <c r="D2509" s="8">
        <v>5</v>
      </c>
      <c r="E2509" s="8">
        <f>_xlfn.XLOOKUP(D2509,Data!$K$2:$K$9,Data!$L$2:$L$9,0,0,1)</f>
        <v>2</v>
      </c>
      <c r="F2509" s="9" t="s">
        <v>171</v>
      </c>
      <c r="G2509" s="11">
        <f>E2509/_xlfn.XLOOKUP(A2509,Data!$A$1:$A$36,Data!$B$1:$B$36,0,0,1)</f>
        <v>0.1111111111111111</v>
      </c>
      <c r="H2509" s="9" t="str">
        <f>VLOOKUP(F2509,[1]Data!F:G,2,FALSE)</f>
        <v>Europe</v>
      </c>
    </row>
    <row r="2510" spans="1:8" x14ac:dyDescent="0.2">
      <c r="A2510" s="9" t="s">
        <v>453</v>
      </c>
      <c r="B2510" s="9" t="s">
        <v>475</v>
      </c>
      <c r="C2510" s="8" t="s">
        <v>8</v>
      </c>
      <c r="D2510" s="8">
        <v>6</v>
      </c>
      <c r="E2510" s="8">
        <f>_xlfn.XLOOKUP(D2510,Data!$K$2:$K$9,Data!$L$2:$L$9,0,0,1)</f>
        <v>1.5</v>
      </c>
      <c r="F2510" s="9" t="s">
        <v>128</v>
      </c>
      <c r="G2510" s="11">
        <f>E2510/_xlfn.XLOOKUP(A2510,Data!$A$1:$A$36,Data!$B$1:$B$36,0,0,1)</f>
        <v>8.3333333333333329E-2</v>
      </c>
      <c r="H2510" s="9" t="str">
        <f>VLOOKUP(F2510,[1]Data!F:G,2,FALSE)</f>
        <v>Asia</v>
      </c>
    </row>
    <row r="2511" spans="1:8" x14ac:dyDescent="0.2">
      <c r="A2511" s="9" t="s">
        <v>453</v>
      </c>
      <c r="B2511" s="9" t="s">
        <v>475</v>
      </c>
      <c r="C2511" s="8" t="s">
        <v>8</v>
      </c>
      <c r="D2511" s="8">
        <v>7</v>
      </c>
      <c r="E2511" s="8">
        <f>_xlfn.XLOOKUP(D2511,Data!$K$2:$K$9,Data!$L$2:$L$9,0,0,1)</f>
        <v>1</v>
      </c>
      <c r="F2511" s="9" t="s">
        <v>57</v>
      </c>
      <c r="G2511" s="11">
        <f>E2511/_xlfn.XLOOKUP(A2511,Data!$A$1:$A$36,Data!$B$1:$B$36,0,0,1)</f>
        <v>5.5555555555555552E-2</v>
      </c>
      <c r="H2511" s="9" t="str">
        <f>VLOOKUP(F2511,[1]Data!F:G,2,FALSE)</f>
        <v>Asia</v>
      </c>
    </row>
    <row r="2512" spans="1:8" x14ac:dyDescent="0.2">
      <c r="A2512" s="9" t="s">
        <v>453</v>
      </c>
      <c r="B2512" s="9" t="s">
        <v>475</v>
      </c>
      <c r="C2512" s="8" t="s">
        <v>8</v>
      </c>
      <c r="D2512" s="8">
        <v>8</v>
      </c>
      <c r="E2512" s="8">
        <f>_xlfn.XLOOKUP(D2512,Data!$K$2:$K$9,Data!$L$2:$L$9,0,0,1)</f>
        <v>0.5</v>
      </c>
      <c r="F2512" s="9" t="s">
        <v>17</v>
      </c>
      <c r="G2512" s="11">
        <f>E2512/_xlfn.XLOOKUP(A2512,Data!$A$1:$A$36,Data!$B$1:$B$36,0,0,1)</f>
        <v>2.7777777777777776E-2</v>
      </c>
      <c r="H2512" s="9" t="str">
        <f>VLOOKUP(F2512,[1]Data!F:G,2,FALSE)</f>
        <v>Asia</v>
      </c>
    </row>
    <row r="2513" spans="1:8" x14ac:dyDescent="0.2">
      <c r="A2513" s="9" t="s">
        <v>453</v>
      </c>
      <c r="B2513" s="9" t="s">
        <v>476</v>
      </c>
      <c r="C2513" s="8" t="s">
        <v>8</v>
      </c>
      <c r="D2513" s="8">
        <v>1</v>
      </c>
      <c r="E2513" s="8">
        <f>_xlfn.XLOOKUP(D2513,Data!$K$2:$K$9,Data!$L$2:$L$9,0,0,1)</f>
        <v>10</v>
      </c>
      <c r="F2513" s="9" t="s">
        <v>198</v>
      </c>
      <c r="G2513" s="11">
        <f>E2513/_xlfn.XLOOKUP(A2513,Data!$A$1:$A$36,Data!$B$1:$B$36,0,0,1)</f>
        <v>0.55555555555555558</v>
      </c>
      <c r="H2513" s="9" t="str">
        <f>VLOOKUP(F2513,[1]Data!F:G,2,FALSE)</f>
        <v>Europe</v>
      </c>
    </row>
    <row r="2514" spans="1:8" x14ac:dyDescent="0.2">
      <c r="A2514" s="9" t="s">
        <v>453</v>
      </c>
      <c r="B2514" s="9" t="s">
        <v>476</v>
      </c>
      <c r="C2514" s="8" t="s">
        <v>8</v>
      </c>
      <c r="D2514" s="8">
        <v>2</v>
      </c>
      <c r="E2514" s="8">
        <f>_xlfn.XLOOKUP(D2514,Data!$K$2:$K$9,Data!$L$2:$L$9,0,0,1)</f>
        <v>7</v>
      </c>
      <c r="F2514" s="9" t="s">
        <v>57</v>
      </c>
      <c r="G2514" s="11">
        <f>E2514/_xlfn.XLOOKUP(A2514,Data!$A$1:$A$36,Data!$B$1:$B$36,0,0,1)</f>
        <v>0.3888888888888889</v>
      </c>
      <c r="H2514" s="9" t="str">
        <f>VLOOKUP(F2514,[1]Data!F:G,2,FALSE)</f>
        <v>Asia</v>
      </c>
    </row>
    <row r="2515" spans="1:8" x14ac:dyDescent="0.2">
      <c r="A2515" s="9" t="s">
        <v>453</v>
      </c>
      <c r="B2515" s="9" t="s">
        <v>476</v>
      </c>
      <c r="C2515" s="8" t="s">
        <v>8</v>
      </c>
      <c r="D2515" s="8">
        <v>3</v>
      </c>
      <c r="E2515" s="8">
        <f>_xlfn.XLOOKUP(D2515,Data!$K$2:$K$9,Data!$L$2:$L$9,0,0,1)</f>
        <v>5</v>
      </c>
      <c r="F2515" s="9" t="s">
        <v>45</v>
      </c>
      <c r="G2515" s="11">
        <f>E2515/_xlfn.XLOOKUP(A2515,Data!$A$1:$A$36,Data!$B$1:$B$36,0,0,1)</f>
        <v>0.27777777777777779</v>
      </c>
      <c r="H2515" s="9" t="str">
        <f>VLOOKUP(F2515,[1]Data!F:G,2,FALSE)</f>
        <v>North America</v>
      </c>
    </row>
    <row r="2516" spans="1:8" x14ac:dyDescent="0.2">
      <c r="A2516" s="9" t="s">
        <v>453</v>
      </c>
      <c r="B2516" s="9" t="s">
        <v>476</v>
      </c>
      <c r="C2516" s="8" t="s">
        <v>8</v>
      </c>
      <c r="D2516" s="8">
        <v>3</v>
      </c>
      <c r="E2516" s="8">
        <f>_xlfn.XLOOKUP(D2516,Data!$K$2:$K$9,Data!$L$2:$L$9,0,0,1)</f>
        <v>5</v>
      </c>
      <c r="F2516" s="9" t="s">
        <v>70</v>
      </c>
      <c r="G2516" s="11">
        <f>E2516/_xlfn.XLOOKUP(A2516,Data!$A$1:$A$36,Data!$B$1:$B$36,0,0,1)</f>
        <v>0.27777777777777779</v>
      </c>
      <c r="H2516" s="9" t="str">
        <f>VLOOKUP(F2516,[1]Data!F:G,2,FALSE)</f>
        <v>Europe</v>
      </c>
    </row>
    <row r="2517" spans="1:8" x14ac:dyDescent="0.2">
      <c r="A2517" s="9" t="s">
        <v>453</v>
      </c>
      <c r="B2517" s="9" t="s">
        <v>476</v>
      </c>
      <c r="C2517" s="8" t="s">
        <v>8</v>
      </c>
      <c r="D2517" s="8">
        <v>5</v>
      </c>
      <c r="E2517" s="8">
        <f>_xlfn.XLOOKUP(D2517,Data!$K$2:$K$9,Data!$L$2:$L$9,0,0,1)</f>
        <v>2</v>
      </c>
      <c r="F2517" s="9" t="s">
        <v>62</v>
      </c>
      <c r="G2517" s="11">
        <f>E2517/_xlfn.XLOOKUP(A2517,Data!$A$1:$A$36,Data!$B$1:$B$36,0,0,1)</f>
        <v>0.1111111111111111</v>
      </c>
      <c r="H2517" s="9" t="str">
        <f>VLOOKUP(F2517,[1]Data!F:G,2,FALSE)</f>
        <v>Europe</v>
      </c>
    </row>
    <row r="2518" spans="1:8" x14ac:dyDescent="0.2">
      <c r="A2518" s="9" t="s">
        <v>453</v>
      </c>
      <c r="B2518" s="9" t="s">
        <v>476</v>
      </c>
      <c r="C2518" s="8" t="s">
        <v>8</v>
      </c>
      <c r="D2518" s="8">
        <v>6</v>
      </c>
      <c r="E2518" s="8">
        <f>_xlfn.XLOOKUP(D2518,Data!$K$2:$K$9,Data!$L$2:$L$9,0,0,1)</f>
        <v>1.5</v>
      </c>
      <c r="F2518" s="9" t="s">
        <v>46</v>
      </c>
      <c r="G2518" s="11">
        <f>E2518/_xlfn.XLOOKUP(A2518,Data!$A$1:$A$36,Data!$B$1:$B$36,0,0,1)</f>
        <v>8.3333333333333329E-2</v>
      </c>
      <c r="H2518" s="9" t="str">
        <f>VLOOKUP(F2518,[1]Data!F:G,2,FALSE)</f>
        <v>Asia</v>
      </c>
    </row>
    <row r="2519" spans="1:8" x14ac:dyDescent="0.2">
      <c r="A2519" s="9" t="s">
        <v>453</v>
      </c>
      <c r="B2519" s="9" t="s">
        <v>476</v>
      </c>
      <c r="C2519" s="8" t="s">
        <v>8</v>
      </c>
      <c r="D2519" s="8">
        <v>7</v>
      </c>
      <c r="E2519" s="8">
        <f>_xlfn.XLOOKUP(D2519,Data!$K$2:$K$9,Data!$L$2:$L$9,0,0,1)</f>
        <v>1</v>
      </c>
      <c r="F2519" s="9" t="s">
        <v>32</v>
      </c>
      <c r="G2519" s="11">
        <f>E2519/_xlfn.XLOOKUP(A2519,Data!$A$1:$A$36,Data!$B$1:$B$36,0,0,1)</f>
        <v>5.5555555555555552E-2</v>
      </c>
      <c r="H2519" s="9" t="str">
        <f>VLOOKUP(F2519,[1]Data!F:G,2,FALSE)</f>
        <v>Asia</v>
      </c>
    </row>
    <row r="2520" spans="1:8" x14ac:dyDescent="0.2">
      <c r="A2520" s="9" t="s">
        <v>453</v>
      </c>
      <c r="B2520" s="9" t="s">
        <v>476</v>
      </c>
      <c r="C2520" s="8" t="s">
        <v>8</v>
      </c>
      <c r="D2520" s="8">
        <v>8</v>
      </c>
      <c r="E2520" s="8">
        <f>_xlfn.XLOOKUP(D2520,Data!$K$2:$K$9,Data!$L$2:$L$9,0,0,1)</f>
        <v>0.5</v>
      </c>
      <c r="F2520" s="9" t="s">
        <v>53</v>
      </c>
      <c r="G2520" s="11">
        <f>E2520/_xlfn.XLOOKUP(A2520,Data!$A$1:$A$36,Data!$B$1:$B$36,0,0,1)</f>
        <v>2.7777777777777776E-2</v>
      </c>
      <c r="H2520" s="9" t="str">
        <f>VLOOKUP(F2520,[1]Data!F:G,2,FALSE)</f>
        <v>Europe</v>
      </c>
    </row>
    <row r="2521" spans="1:8" x14ac:dyDescent="0.2">
      <c r="A2521" s="9" t="s">
        <v>453</v>
      </c>
      <c r="B2521" s="9" t="s">
        <v>477</v>
      </c>
      <c r="C2521" s="8" t="s">
        <v>8</v>
      </c>
      <c r="D2521" s="8">
        <v>1</v>
      </c>
      <c r="E2521" s="8">
        <f>_xlfn.XLOOKUP(D2521,Data!$K$2:$K$9,Data!$L$2:$L$9,0,0,1)</f>
        <v>10</v>
      </c>
      <c r="F2521" s="9" t="s">
        <v>166</v>
      </c>
      <c r="G2521" s="11">
        <f>E2521/_xlfn.XLOOKUP(A2521,Data!$A$1:$A$36,Data!$B$1:$B$36,0,0,1)</f>
        <v>0.55555555555555558</v>
      </c>
      <c r="H2521" s="9" t="str">
        <f>VLOOKUP(F2521,[1]Data!F:G,2,FALSE)</f>
        <v>Asia</v>
      </c>
    </row>
    <row r="2522" spans="1:8" x14ac:dyDescent="0.2">
      <c r="A2522" s="9" t="s">
        <v>453</v>
      </c>
      <c r="B2522" s="9" t="s">
        <v>477</v>
      </c>
      <c r="C2522" s="8" t="s">
        <v>8</v>
      </c>
      <c r="D2522" s="8">
        <v>2</v>
      </c>
      <c r="E2522" s="8">
        <f>_xlfn.XLOOKUP(D2522,Data!$K$2:$K$9,Data!$L$2:$L$9,0,0,1)</f>
        <v>7</v>
      </c>
      <c r="F2522" s="9" t="s">
        <v>215</v>
      </c>
      <c r="G2522" s="11">
        <f>E2522/_xlfn.XLOOKUP(A2522,Data!$A$1:$A$36,Data!$B$1:$B$36,0,0,1)</f>
        <v>0.3888888888888889</v>
      </c>
      <c r="H2522" s="9" t="str">
        <f>VLOOKUP(F2522,[1]Data!F:G,2,FALSE)</f>
        <v>Europe</v>
      </c>
    </row>
    <row r="2523" spans="1:8" x14ac:dyDescent="0.2">
      <c r="A2523" s="9" t="s">
        <v>453</v>
      </c>
      <c r="B2523" s="9" t="s">
        <v>477</v>
      </c>
      <c r="C2523" s="8" t="s">
        <v>8</v>
      </c>
      <c r="D2523" s="8">
        <v>3</v>
      </c>
      <c r="E2523" s="8">
        <f>_xlfn.XLOOKUP(D2523,Data!$K$2:$K$9,Data!$L$2:$L$9,0,0,1)</f>
        <v>5</v>
      </c>
      <c r="F2523" s="9" t="s">
        <v>53</v>
      </c>
      <c r="G2523" s="11">
        <f>E2523/_xlfn.XLOOKUP(A2523,Data!$A$1:$A$36,Data!$B$1:$B$36,0,0,1)</f>
        <v>0.27777777777777779</v>
      </c>
      <c r="H2523" s="9" t="str">
        <f>VLOOKUP(F2523,[1]Data!F:G,2,FALSE)</f>
        <v>Europe</v>
      </c>
    </row>
    <row r="2524" spans="1:8" x14ac:dyDescent="0.2">
      <c r="A2524" s="9" t="s">
        <v>453</v>
      </c>
      <c r="B2524" s="9" t="s">
        <v>477</v>
      </c>
      <c r="C2524" s="8" t="s">
        <v>8</v>
      </c>
      <c r="D2524" s="8">
        <v>3</v>
      </c>
      <c r="E2524" s="8">
        <f>_xlfn.XLOOKUP(D2524,Data!$K$2:$K$9,Data!$L$2:$L$9,0,0,1)</f>
        <v>5</v>
      </c>
      <c r="F2524" s="9" t="s">
        <v>57</v>
      </c>
      <c r="G2524" s="11">
        <f>E2524/_xlfn.XLOOKUP(A2524,Data!$A$1:$A$36,Data!$B$1:$B$36,0,0,1)</f>
        <v>0.27777777777777779</v>
      </c>
      <c r="H2524" s="9" t="str">
        <f>VLOOKUP(F2524,[1]Data!F:G,2,FALSE)</f>
        <v>Asia</v>
      </c>
    </row>
    <row r="2525" spans="1:8" x14ac:dyDescent="0.2">
      <c r="A2525" s="9" t="s">
        <v>453</v>
      </c>
      <c r="B2525" s="9" t="s">
        <v>477</v>
      </c>
      <c r="C2525" s="8" t="s">
        <v>8</v>
      </c>
      <c r="D2525" s="8">
        <v>5</v>
      </c>
      <c r="E2525" s="8">
        <f>_xlfn.XLOOKUP(D2525,Data!$K$2:$K$9,Data!$L$2:$L$9,0,0,1)</f>
        <v>2</v>
      </c>
      <c r="F2525" s="9" t="s">
        <v>45</v>
      </c>
      <c r="G2525" s="11">
        <f>E2525/_xlfn.XLOOKUP(A2525,Data!$A$1:$A$36,Data!$B$1:$B$36,0,0,1)</f>
        <v>0.1111111111111111</v>
      </c>
      <c r="H2525" s="9" t="str">
        <f>VLOOKUP(F2525,[1]Data!F:G,2,FALSE)</f>
        <v>North America</v>
      </c>
    </row>
    <row r="2526" spans="1:8" x14ac:dyDescent="0.2">
      <c r="A2526" s="9" t="s">
        <v>453</v>
      </c>
      <c r="B2526" s="9" t="s">
        <v>477</v>
      </c>
      <c r="C2526" s="8" t="s">
        <v>8</v>
      </c>
      <c r="D2526" s="8">
        <v>6</v>
      </c>
      <c r="E2526" s="8">
        <f>_xlfn.XLOOKUP(D2526,Data!$K$2:$K$9,Data!$L$2:$L$9,0,0,1)</f>
        <v>1.5</v>
      </c>
      <c r="F2526" s="42" t="s">
        <v>44</v>
      </c>
      <c r="G2526" s="11">
        <f>E2526/_xlfn.XLOOKUP(A2526,Data!$A$1:$A$36,Data!$B$1:$B$36,0,0,1)</f>
        <v>8.3333333333333329E-2</v>
      </c>
      <c r="H2526" s="9" t="str">
        <f>VLOOKUP(F2526,[1]Data!F:G,2,FALSE)</f>
        <v>Europe</v>
      </c>
    </row>
    <row r="2527" spans="1:8" x14ac:dyDescent="0.2">
      <c r="A2527" s="9" t="s">
        <v>453</v>
      </c>
      <c r="B2527" s="9" t="s">
        <v>477</v>
      </c>
      <c r="C2527" s="8" t="s">
        <v>8</v>
      </c>
      <c r="D2527" s="8">
        <v>7</v>
      </c>
      <c r="E2527" s="8">
        <f>_xlfn.XLOOKUP(D2527,Data!$K$2:$K$9,Data!$L$2:$L$9,0,0,1)</f>
        <v>1</v>
      </c>
      <c r="F2527" s="9" t="s">
        <v>33</v>
      </c>
      <c r="G2527" s="11">
        <f>E2527/_xlfn.XLOOKUP(A2527,Data!$A$1:$A$36,Data!$B$1:$B$36,0,0,1)</f>
        <v>5.5555555555555552E-2</v>
      </c>
      <c r="H2527" s="9" t="str">
        <f>VLOOKUP(F2527,[1]Data!F:G,2,FALSE)</f>
        <v>Asia</v>
      </c>
    </row>
    <row r="2528" spans="1:8" x14ac:dyDescent="0.2">
      <c r="A2528" s="9" t="s">
        <v>453</v>
      </c>
      <c r="B2528" s="9" t="s">
        <v>477</v>
      </c>
      <c r="C2528" s="8" t="s">
        <v>8</v>
      </c>
      <c r="D2528" s="8">
        <v>8</v>
      </c>
      <c r="E2528" s="8">
        <f>_xlfn.XLOOKUP(D2528,Data!$K$2:$K$9,Data!$L$2:$L$9,0,0,1)</f>
        <v>0.5</v>
      </c>
      <c r="F2528" s="9" t="s">
        <v>59</v>
      </c>
      <c r="G2528" s="11">
        <f>E2528/_xlfn.XLOOKUP(A2528,Data!$A$1:$A$36,Data!$B$1:$B$36,0,0,1)</f>
        <v>2.7777777777777776E-2</v>
      </c>
      <c r="H2528" s="9" t="str">
        <f>VLOOKUP(F2528,[1]Data!F:G,2,FALSE)</f>
        <v>Europe</v>
      </c>
    </row>
    <row r="2529" spans="1:8" x14ac:dyDescent="0.2">
      <c r="A2529" s="9" t="s">
        <v>453</v>
      </c>
      <c r="B2529" s="9" t="s">
        <v>478</v>
      </c>
      <c r="C2529" s="8" t="s">
        <v>8</v>
      </c>
      <c r="D2529" s="8">
        <v>1</v>
      </c>
      <c r="E2529" s="8">
        <f>_xlfn.XLOOKUP(D2529,Data!$K$2:$K$9,Data!$L$2:$L$9,0,0,1)</f>
        <v>10</v>
      </c>
      <c r="F2529" s="9" t="s">
        <v>215</v>
      </c>
      <c r="G2529" s="11">
        <f>E2529/_xlfn.XLOOKUP(A2529,Data!$A$1:$A$36,Data!$B$1:$B$36,0,0,1)</f>
        <v>0.55555555555555558</v>
      </c>
      <c r="H2529" s="9" t="str">
        <f>VLOOKUP(F2529,[1]Data!F:G,2,FALSE)</f>
        <v>Europe</v>
      </c>
    </row>
    <row r="2530" spans="1:8" x14ac:dyDescent="0.2">
      <c r="A2530" s="9" t="s">
        <v>453</v>
      </c>
      <c r="B2530" s="9" t="s">
        <v>478</v>
      </c>
      <c r="C2530" s="8" t="s">
        <v>8</v>
      </c>
      <c r="D2530" s="8">
        <v>2</v>
      </c>
      <c r="E2530" s="8">
        <f>_xlfn.XLOOKUP(D2530,Data!$K$2:$K$9,Data!$L$2:$L$9,0,0,1)</f>
        <v>7</v>
      </c>
      <c r="F2530" s="9" t="s">
        <v>57</v>
      </c>
      <c r="G2530" s="11">
        <f>E2530/_xlfn.XLOOKUP(A2530,Data!$A$1:$A$36,Data!$B$1:$B$36,0,0,1)</f>
        <v>0.3888888888888889</v>
      </c>
      <c r="H2530" s="9" t="str">
        <f>VLOOKUP(F2530,[1]Data!F:G,2,FALSE)</f>
        <v>Asia</v>
      </c>
    </row>
    <row r="2531" spans="1:8" x14ac:dyDescent="0.2">
      <c r="A2531" s="9" t="s">
        <v>453</v>
      </c>
      <c r="B2531" s="9" t="s">
        <v>478</v>
      </c>
      <c r="C2531" s="8" t="s">
        <v>8</v>
      </c>
      <c r="D2531" s="8">
        <v>3</v>
      </c>
      <c r="E2531" s="8">
        <f>_xlfn.XLOOKUP(D2531,Data!$K$2:$K$9,Data!$L$2:$L$9,0,0,1)</f>
        <v>5</v>
      </c>
      <c r="F2531" s="9" t="s">
        <v>43</v>
      </c>
      <c r="G2531" s="11">
        <f>E2531/_xlfn.XLOOKUP(A2531,Data!$A$1:$A$36,Data!$B$1:$B$36,0,0,1)</f>
        <v>0.27777777777777779</v>
      </c>
      <c r="H2531" s="9" t="str">
        <f>VLOOKUP(F2531,[1]Data!F:G,2,FALSE)</f>
        <v>Europe</v>
      </c>
    </row>
    <row r="2532" spans="1:8" x14ac:dyDescent="0.2">
      <c r="A2532" s="9" t="s">
        <v>453</v>
      </c>
      <c r="B2532" s="9" t="s">
        <v>478</v>
      </c>
      <c r="C2532" s="8" t="s">
        <v>8</v>
      </c>
      <c r="D2532" s="8">
        <v>3</v>
      </c>
      <c r="E2532" s="8">
        <f>_xlfn.XLOOKUP(D2532,Data!$K$2:$K$9,Data!$L$2:$L$9,0,0,1)</f>
        <v>5</v>
      </c>
      <c r="F2532" s="9" t="s">
        <v>53</v>
      </c>
      <c r="G2532" s="11">
        <f>E2532/_xlfn.XLOOKUP(A2532,Data!$A$1:$A$36,Data!$B$1:$B$36,0,0,1)</f>
        <v>0.27777777777777779</v>
      </c>
      <c r="H2532" s="9" t="str">
        <f>VLOOKUP(F2532,[1]Data!F:G,2,FALSE)</f>
        <v>Europe</v>
      </c>
    </row>
    <row r="2533" spans="1:8" x14ac:dyDescent="0.2">
      <c r="A2533" s="9" t="s">
        <v>453</v>
      </c>
      <c r="B2533" s="9" t="s">
        <v>478</v>
      </c>
      <c r="C2533" s="8" t="s">
        <v>8</v>
      </c>
      <c r="D2533" s="8">
        <v>5</v>
      </c>
      <c r="E2533" s="8">
        <f>_xlfn.XLOOKUP(D2533,Data!$K$2:$K$9,Data!$L$2:$L$9,0,0,1)</f>
        <v>2</v>
      </c>
      <c r="F2533" s="9" t="s">
        <v>59</v>
      </c>
      <c r="G2533" s="11">
        <f>E2533/_xlfn.XLOOKUP(A2533,Data!$A$1:$A$36,Data!$B$1:$B$36,0,0,1)</f>
        <v>0.1111111111111111</v>
      </c>
      <c r="H2533" s="9" t="str">
        <f>VLOOKUP(F2533,[1]Data!F:G,2,FALSE)</f>
        <v>Europe</v>
      </c>
    </row>
    <row r="2534" spans="1:8" x14ac:dyDescent="0.2">
      <c r="A2534" s="9" t="s">
        <v>453</v>
      </c>
      <c r="B2534" s="9" t="s">
        <v>478</v>
      </c>
      <c r="C2534" s="8" t="s">
        <v>8</v>
      </c>
      <c r="D2534" s="8">
        <v>6</v>
      </c>
      <c r="E2534" s="8">
        <f>_xlfn.XLOOKUP(D2534,Data!$K$2:$K$9,Data!$L$2:$L$9,0,0,1)</f>
        <v>1.5</v>
      </c>
      <c r="F2534" s="9" t="s">
        <v>235</v>
      </c>
      <c r="G2534" s="11">
        <f>E2534/_xlfn.XLOOKUP(A2534,Data!$A$1:$A$36,Data!$B$1:$B$36,0,0,1)</f>
        <v>8.3333333333333329E-2</v>
      </c>
      <c r="H2534" s="9" t="str">
        <f>VLOOKUP(F2534,[1]Data!F:G,2,FALSE)</f>
        <v>Asia</v>
      </c>
    </row>
    <row r="2535" spans="1:8" x14ac:dyDescent="0.2">
      <c r="A2535" s="9" t="s">
        <v>453</v>
      </c>
      <c r="B2535" s="9" t="s">
        <v>478</v>
      </c>
      <c r="C2535" s="8" t="s">
        <v>8</v>
      </c>
      <c r="D2535" s="8">
        <v>7</v>
      </c>
      <c r="E2535" s="8">
        <f>_xlfn.XLOOKUP(D2535,Data!$K$2:$K$9,Data!$L$2:$L$9,0,0,1)</f>
        <v>1</v>
      </c>
      <c r="F2535" s="9" t="s">
        <v>143</v>
      </c>
      <c r="G2535" s="11">
        <f>E2535/_xlfn.XLOOKUP(A2535,Data!$A$1:$A$36,Data!$B$1:$B$36,0,0,1)</f>
        <v>5.5555555555555552E-2</v>
      </c>
      <c r="H2535" s="9" t="str">
        <f>VLOOKUP(F2535,[1]Data!F:G,2,FALSE)</f>
        <v>Europe</v>
      </c>
    </row>
    <row r="2536" spans="1:8" x14ac:dyDescent="0.2">
      <c r="A2536" s="9" t="s">
        <v>453</v>
      </c>
      <c r="B2536" s="9" t="s">
        <v>478</v>
      </c>
      <c r="C2536" s="8" t="s">
        <v>8</v>
      </c>
      <c r="D2536" s="8">
        <v>8</v>
      </c>
      <c r="E2536" s="8">
        <f>_xlfn.XLOOKUP(D2536,Data!$K$2:$K$9,Data!$L$2:$L$9,0,0,1)</f>
        <v>0.5</v>
      </c>
      <c r="F2536" s="9" t="s">
        <v>37</v>
      </c>
      <c r="G2536" s="11">
        <f>E2536/_xlfn.XLOOKUP(A2536,Data!$A$1:$A$36,Data!$B$1:$B$36,0,0,1)</f>
        <v>2.7777777777777776E-2</v>
      </c>
      <c r="H2536" s="9" t="str">
        <f>VLOOKUP(F2536,[1]Data!F:G,2,FALSE)</f>
        <v>Asia</v>
      </c>
    </row>
    <row r="2537" spans="1:8" x14ac:dyDescent="0.2">
      <c r="A2537" s="9" t="s">
        <v>453</v>
      </c>
      <c r="B2537" s="9" t="s">
        <v>479</v>
      </c>
      <c r="C2537" s="8" t="s">
        <v>8</v>
      </c>
      <c r="D2537" s="8">
        <v>1</v>
      </c>
      <c r="E2537" s="8">
        <f>_xlfn.XLOOKUP(D2537,Data!$K$2:$K$9,Data!$L$2:$L$9,0,0,1)</f>
        <v>10</v>
      </c>
      <c r="F2537" s="9" t="s">
        <v>32</v>
      </c>
      <c r="G2537" s="11">
        <f>E2537/_xlfn.XLOOKUP(A2537,Data!$A$1:$A$36,Data!$B$1:$B$36,0,0,1)</f>
        <v>0.55555555555555558</v>
      </c>
      <c r="H2537" s="9" t="str">
        <f>VLOOKUP(F2537,[1]Data!F:G,2,FALSE)</f>
        <v>Asia</v>
      </c>
    </row>
    <row r="2538" spans="1:8" x14ac:dyDescent="0.2">
      <c r="A2538" s="9" t="s">
        <v>453</v>
      </c>
      <c r="B2538" s="9" t="s">
        <v>479</v>
      </c>
      <c r="C2538" s="8" t="s">
        <v>8</v>
      </c>
      <c r="D2538" s="8">
        <v>2</v>
      </c>
      <c r="E2538" s="8">
        <f>_xlfn.XLOOKUP(D2538,Data!$K$2:$K$9,Data!$L$2:$L$9,0,0,1)</f>
        <v>7</v>
      </c>
      <c r="F2538" s="9" t="s">
        <v>17</v>
      </c>
      <c r="G2538" s="11">
        <f>E2538/_xlfn.XLOOKUP(A2538,Data!$A$1:$A$36,Data!$B$1:$B$36,0,0,1)</f>
        <v>0.3888888888888889</v>
      </c>
      <c r="H2538" s="9" t="str">
        <f>VLOOKUP(F2538,[1]Data!F:G,2,FALSE)</f>
        <v>Asia</v>
      </c>
    </row>
    <row r="2539" spans="1:8" x14ac:dyDescent="0.2">
      <c r="A2539" s="9" t="s">
        <v>453</v>
      </c>
      <c r="B2539" s="9" t="s">
        <v>479</v>
      </c>
      <c r="C2539" s="8" t="s">
        <v>8</v>
      </c>
      <c r="D2539" s="8">
        <v>3</v>
      </c>
      <c r="E2539" s="8">
        <f>_xlfn.XLOOKUP(D2539,Data!$K$2:$K$9,Data!$L$2:$L$9,0,0,1)</f>
        <v>5</v>
      </c>
      <c r="F2539" s="9" t="s">
        <v>235</v>
      </c>
      <c r="G2539" s="11">
        <f>E2539/_xlfn.XLOOKUP(A2539,Data!$A$1:$A$36,Data!$B$1:$B$36,0,0,1)</f>
        <v>0.27777777777777779</v>
      </c>
      <c r="H2539" s="9" t="str">
        <f>VLOOKUP(F2539,[1]Data!F:G,2,FALSE)</f>
        <v>Asia</v>
      </c>
    </row>
    <row r="2540" spans="1:8" x14ac:dyDescent="0.2">
      <c r="A2540" s="9" t="s">
        <v>453</v>
      </c>
      <c r="B2540" s="9" t="s">
        <v>479</v>
      </c>
      <c r="C2540" s="8" t="s">
        <v>8</v>
      </c>
      <c r="D2540" s="8">
        <v>3</v>
      </c>
      <c r="E2540" s="8">
        <f>_xlfn.XLOOKUP(D2540,Data!$K$2:$K$9,Data!$L$2:$L$9,0,0,1)</f>
        <v>5</v>
      </c>
      <c r="F2540" s="9" t="s">
        <v>190</v>
      </c>
      <c r="G2540" s="11">
        <f>E2540/_xlfn.XLOOKUP(A2540,Data!$A$1:$A$36,Data!$B$1:$B$36,0,0,1)</f>
        <v>0.27777777777777779</v>
      </c>
      <c r="H2540" s="9" t="str">
        <f>VLOOKUP(F2540,[1]Data!F:G,2,FALSE)</f>
        <v>Asia</v>
      </c>
    </row>
    <row r="2541" spans="1:8" x14ac:dyDescent="0.2">
      <c r="A2541" s="9" t="s">
        <v>453</v>
      </c>
      <c r="B2541" s="9" t="s">
        <v>479</v>
      </c>
      <c r="C2541" s="8" t="s">
        <v>8</v>
      </c>
      <c r="D2541" s="8">
        <v>5</v>
      </c>
      <c r="E2541" s="8">
        <f>_xlfn.XLOOKUP(D2541,Data!$K$2:$K$9,Data!$L$2:$L$9,0,0,1)</f>
        <v>2</v>
      </c>
      <c r="F2541" s="9" t="s">
        <v>57</v>
      </c>
      <c r="G2541" s="11">
        <f>E2541/_xlfn.XLOOKUP(A2541,Data!$A$1:$A$36,Data!$B$1:$B$36,0,0,1)</f>
        <v>0.1111111111111111</v>
      </c>
      <c r="H2541" s="9" t="str">
        <f>VLOOKUP(F2541,[1]Data!F:G,2,FALSE)</f>
        <v>Asia</v>
      </c>
    </row>
    <row r="2542" spans="1:8" x14ac:dyDescent="0.2">
      <c r="A2542" s="9" t="s">
        <v>453</v>
      </c>
      <c r="B2542" s="9" t="s">
        <v>479</v>
      </c>
      <c r="C2542" s="8" t="s">
        <v>8</v>
      </c>
      <c r="D2542" s="8">
        <v>6</v>
      </c>
      <c r="E2542" s="8">
        <f>_xlfn.XLOOKUP(D2542,Data!$K$2:$K$9,Data!$L$2:$L$9,0,0,1)</f>
        <v>1.5</v>
      </c>
      <c r="F2542" s="9" t="s">
        <v>162</v>
      </c>
      <c r="G2542" s="11">
        <f>E2542/_xlfn.XLOOKUP(A2542,Data!$A$1:$A$36,Data!$B$1:$B$36,0,0,1)</f>
        <v>8.3333333333333329E-2</v>
      </c>
      <c r="H2542" s="9" t="str">
        <f>VLOOKUP(F2542,[1]Data!F:G,2,FALSE)</f>
        <v>South America</v>
      </c>
    </row>
    <row r="2543" spans="1:8" x14ac:dyDescent="0.2">
      <c r="A2543" s="9" t="s">
        <v>453</v>
      </c>
      <c r="B2543" s="9" t="s">
        <v>479</v>
      </c>
      <c r="C2543" s="8" t="s">
        <v>8</v>
      </c>
      <c r="D2543" s="8">
        <v>7</v>
      </c>
      <c r="E2543" s="8">
        <f>_xlfn.XLOOKUP(D2543,Data!$K$2:$K$9,Data!$L$2:$L$9,0,0,1)</f>
        <v>1</v>
      </c>
      <c r="F2543" s="9" t="s">
        <v>46</v>
      </c>
      <c r="G2543" s="11">
        <f>E2543/_xlfn.XLOOKUP(A2543,Data!$A$1:$A$36,Data!$B$1:$B$36,0,0,1)</f>
        <v>5.5555555555555552E-2</v>
      </c>
      <c r="H2543" s="9" t="str">
        <f>VLOOKUP(F2543,[1]Data!F:G,2,FALSE)</f>
        <v>Asia</v>
      </c>
    </row>
    <row r="2544" spans="1:8" x14ac:dyDescent="0.2">
      <c r="A2544" s="9" t="s">
        <v>453</v>
      </c>
      <c r="B2544" s="9" t="s">
        <v>479</v>
      </c>
      <c r="C2544" s="8" t="s">
        <v>8</v>
      </c>
      <c r="D2544" s="8">
        <v>8</v>
      </c>
      <c r="E2544" s="8">
        <f>_xlfn.XLOOKUP(D2544,Data!$K$2:$K$9,Data!$L$2:$L$9,0,0,1)</f>
        <v>0.5</v>
      </c>
      <c r="F2544" s="9" t="s">
        <v>43</v>
      </c>
      <c r="G2544" s="11">
        <f>E2544/_xlfn.XLOOKUP(A2544,Data!$A$1:$A$36,Data!$B$1:$B$36,0,0,1)</f>
        <v>2.7777777777777776E-2</v>
      </c>
      <c r="H2544" s="9" t="str">
        <f>VLOOKUP(F2544,[1]Data!F:G,2,FALSE)</f>
        <v>Europe</v>
      </c>
    </row>
    <row r="2545" spans="1:8" x14ac:dyDescent="0.2">
      <c r="A2545" s="9" t="s">
        <v>453</v>
      </c>
      <c r="B2545" s="9" t="s">
        <v>480</v>
      </c>
      <c r="C2545" s="8" t="s">
        <v>8</v>
      </c>
      <c r="D2545" s="8">
        <v>1</v>
      </c>
      <c r="E2545" s="8">
        <f>_xlfn.XLOOKUP(D2545,Data!$K$2:$K$9,Data!$L$2:$L$9,0,0,1)</f>
        <v>10</v>
      </c>
      <c r="F2545" s="9" t="s">
        <v>57</v>
      </c>
      <c r="G2545" s="11">
        <f>E2545/_xlfn.XLOOKUP(A2545,Data!$A$1:$A$36,Data!$B$1:$B$36,0,0,1)</f>
        <v>0.55555555555555558</v>
      </c>
      <c r="H2545" s="9" t="str">
        <f>VLOOKUP(F2545,[1]Data!F:G,2,FALSE)</f>
        <v>Asia</v>
      </c>
    </row>
    <row r="2546" spans="1:8" x14ac:dyDescent="0.2">
      <c r="A2546" s="9" t="s">
        <v>453</v>
      </c>
      <c r="B2546" s="9" t="s">
        <v>480</v>
      </c>
      <c r="C2546" s="8" t="s">
        <v>8</v>
      </c>
      <c r="D2546" s="8">
        <v>2</v>
      </c>
      <c r="E2546" s="8">
        <f>_xlfn.XLOOKUP(D2546,Data!$K$2:$K$9,Data!$L$2:$L$9,0,0,1)</f>
        <v>7</v>
      </c>
      <c r="F2546" s="9" t="s">
        <v>44</v>
      </c>
      <c r="G2546" s="11">
        <f>E2546/_xlfn.XLOOKUP(A2546,Data!$A$1:$A$36,Data!$B$1:$B$36,0,0,1)</f>
        <v>0.3888888888888889</v>
      </c>
      <c r="H2546" s="9" t="str">
        <f>VLOOKUP(F2546,[1]Data!F:G,2,FALSE)</f>
        <v>Europe</v>
      </c>
    </row>
    <row r="2547" spans="1:8" x14ac:dyDescent="0.2">
      <c r="A2547" s="9" t="s">
        <v>453</v>
      </c>
      <c r="B2547" s="9" t="s">
        <v>480</v>
      </c>
      <c r="C2547" s="8" t="s">
        <v>8</v>
      </c>
      <c r="D2547" s="8">
        <v>3</v>
      </c>
      <c r="E2547" s="8">
        <f>_xlfn.XLOOKUP(D2547,Data!$K$2:$K$9,Data!$L$2:$L$9,0,0,1)</f>
        <v>5</v>
      </c>
      <c r="F2547" s="9" t="s">
        <v>53</v>
      </c>
      <c r="G2547" s="11">
        <f>E2547/_xlfn.XLOOKUP(A2547,Data!$A$1:$A$36,Data!$B$1:$B$36,0,0,1)</f>
        <v>0.27777777777777779</v>
      </c>
      <c r="H2547" s="9" t="str">
        <f>VLOOKUP(F2547,[1]Data!F:G,2,FALSE)</f>
        <v>Europe</v>
      </c>
    </row>
    <row r="2548" spans="1:8" x14ac:dyDescent="0.2">
      <c r="A2548" s="9" t="s">
        <v>453</v>
      </c>
      <c r="B2548" s="9" t="s">
        <v>480</v>
      </c>
      <c r="C2548" s="8" t="s">
        <v>8</v>
      </c>
      <c r="D2548" s="8">
        <v>3</v>
      </c>
      <c r="E2548" s="8">
        <f>_xlfn.XLOOKUP(D2548,Data!$K$2:$K$9,Data!$L$2:$L$9,0,0,1)</f>
        <v>5</v>
      </c>
      <c r="F2548" s="9" t="s">
        <v>20</v>
      </c>
      <c r="G2548" s="11">
        <f>E2548/_xlfn.XLOOKUP(A2548,Data!$A$1:$A$36,Data!$B$1:$B$36,0,0,1)</f>
        <v>0.27777777777777779</v>
      </c>
      <c r="H2548" s="9" t="str">
        <f>VLOOKUP(F2548,[1]Data!F:G,2,FALSE)</f>
        <v>North America</v>
      </c>
    </row>
    <row r="2549" spans="1:8" x14ac:dyDescent="0.2">
      <c r="A2549" s="9" t="s">
        <v>453</v>
      </c>
      <c r="B2549" s="9" t="s">
        <v>480</v>
      </c>
      <c r="C2549" s="8" t="s">
        <v>8</v>
      </c>
      <c r="D2549" s="8">
        <v>5</v>
      </c>
      <c r="E2549" s="8">
        <f>_xlfn.XLOOKUP(D2549,Data!$K$2:$K$9,Data!$L$2:$L$9,0,0,1)</f>
        <v>2</v>
      </c>
      <c r="F2549" s="9" t="s">
        <v>153</v>
      </c>
      <c r="G2549" s="11">
        <f>E2549/_xlfn.XLOOKUP(A2549,Data!$A$1:$A$36,Data!$B$1:$B$36,0,0,1)</f>
        <v>0.1111111111111111</v>
      </c>
      <c r="H2549" s="9" t="str">
        <f>VLOOKUP(F2549,[1]Data!F:G,2,FALSE)</f>
        <v>Europe</v>
      </c>
    </row>
    <row r="2550" spans="1:8" x14ac:dyDescent="0.2">
      <c r="A2550" s="9" t="s">
        <v>453</v>
      </c>
      <c r="B2550" s="9" t="s">
        <v>480</v>
      </c>
      <c r="C2550" s="8" t="s">
        <v>8</v>
      </c>
      <c r="D2550" s="8">
        <v>6</v>
      </c>
      <c r="E2550" s="8">
        <f>_xlfn.XLOOKUP(D2550,Data!$K$2:$K$9,Data!$L$2:$L$9,0,0,1)</f>
        <v>1.5</v>
      </c>
      <c r="F2550" s="9" t="s">
        <v>235</v>
      </c>
      <c r="G2550" s="11">
        <f>E2550/_xlfn.XLOOKUP(A2550,Data!$A$1:$A$36,Data!$B$1:$B$36,0,0,1)</f>
        <v>8.3333333333333329E-2</v>
      </c>
      <c r="H2550" s="9" t="str">
        <f>VLOOKUP(F2550,[1]Data!F:G,2,FALSE)</f>
        <v>Asia</v>
      </c>
    </row>
    <row r="2551" spans="1:8" x14ac:dyDescent="0.2">
      <c r="A2551" s="9" t="s">
        <v>453</v>
      </c>
      <c r="B2551" s="9" t="s">
        <v>480</v>
      </c>
      <c r="C2551" s="8" t="s">
        <v>8</v>
      </c>
      <c r="D2551" s="8">
        <v>7</v>
      </c>
      <c r="E2551" s="8">
        <f>_xlfn.XLOOKUP(D2551,Data!$K$2:$K$9,Data!$L$2:$L$9,0,0,1)</f>
        <v>1</v>
      </c>
      <c r="F2551" s="9" t="s">
        <v>36</v>
      </c>
      <c r="G2551" s="11">
        <f>E2551/_xlfn.XLOOKUP(A2551,Data!$A$1:$A$36,Data!$B$1:$B$36,0,0,1)</f>
        <v>5.5555555555555552E-2</v>
      </c>
      <c r="H2551" s="9" t="str">
        <f>VLOOKUP(F2551,[1]Data!F:G,2,FALSE)</f>
        <v>Europe</v>
      </c>
    </row>
    <row r="2552" spans="1:8" x14ac:dyDescent="0.2">
      <c r="A2552" s="9" t="s">
        <v>453</v>
      </c>
      <c r="B2552" s="9" t="s">
        <v>480</v>
      </c>
      <c r="C2552" s="8" t="s">
        <v>8</v>
      </c>
      <c r="D2552" s="8">
        <v>8</v>
      </c>
      <c r="E2552" s="8">
        <f>_xlfn.XLOOKUP(D2552,Data!$K$2:$K$9,Data!$L$2:$L$9,0,0,1)</f>
        <v>0.5</v>
      </c>
      <c r="F2552" s="9" t="s">
        <v>25</v>
      </c>
      <c r="G2552" s="11">
        <f>E2552/_xlfn.XLOOKUP(A2552,Data!$A$1:$A$36,Data!$B$1:$B$36,0,0,1)</f>
        <v>2.7777777777777776E-2</v>
      </c>
      <c r="H2552" s="9" t="str">
        <f>VLOOKUP(F2552,[1]Data!F:G,2,FALSE)</f>
        <v>Europe</v>
      </c>
    </row>
    <row r="2553" spans="1:8" x14ac:dyDescent="0.2">
      <c r="A2553" s="9" t="s">
        <v>453</v>
      </c>
      <c r="B2553" s="9" t="s">
        <v>481</v>
      </c>
      <c r="C2553" s="8" t="s">
        <v>8</v>
      </c>
      <c r="D2553" s="8">
        <v>1</v>
      </c>
      <c r="E2553" s="8">
        <f>_xlfn.XLOOKUP(D2553,Data!$K$2:$K$9,Data!$L$2:$L$9,0,0,1)</f>
        <v>10</v>
      </c>
      <c r="F2553" s="9" t="s">
        <v>32</v>
      </c>
      <c r="G2553" s="11">
        <f>E2553/_xlfn.XLOOKUP(A2553,Data!$A$1:$A$36,Data!$B$1:$B$36,0,0,1)</f>
        <v>0.55555555555555558</v>
      </c>
      <c r="H2553" s="9" t="str">
        <f>VLOOKUP(F2553,[1]Data!F:G,2,FALSE)</f>
        <v>Asia</v>
      </c>
    </row>
    <row r="2554" spans="1:8" x14ac:dyDescent="0.2">
      <c r="A2554" s="9" t="s">
        <v>453</v>
      </c>
      <c r="B2554" s="9" t="s">
        <v>481</v>
      </c>
      <c r="C2554" s="8" t="s">
        <v>8</v>
      </c>
      <c r="D2554" s="8">
        <v>2</v>
      </c>
      <c r="E2554" s="8">
        <f>_xlfn.XLOOKUP(D2554,Data!$K$2:$K$9,Data!$L$2:$L$9,0,0,1)</f>
        <v>7</v>
      </c>
      <c r="F2554" s="9" t="s">
        <v>33</v>
      </c>
      <c r="G2554" s="11">
        <f>E2554/_xlfn.XLOOKUP(A2554,Data!$A$1:$A$36,Data!$B$1:$B$36,0,0,1)</f>
        <v>0.3888888888888889</v>
      </c>
      <c r="H2554" s="9" t="str">
        <f>VLOOKUP(F2554,[1]Data!F:G,2,FALSE)</f>
        <v>Asia</v>
      </c>
    </row>
    <row r="2555" spans="1:8" x14ac:dyDescent="0.2">
      <c r="A2555" s="9" t="s">
        <v>453</v>
      </c>
      <c r="B2555" s="9" t="s">
        <v>481</v>
      </c>
      <c r="C2555" s="8" t="s">
        <v>8</v>
      </c>
      <c r="D2555" s="8">
        <v>3</v>
      </c>
      <c r="E2555" s="8">
        <f>_xlfn.XLOOKUP(D2555,Data!$K$2:$K$9,Data!$L$2:$L$9,0,0,1)</f>
        <v>5</v>
      </c>
      <c r="F2555" s="9" t="s">
        <v>153</v>
      </c>
      <c r="G2555" s="11">
        <f>E2555/_xlfn.XLOOKUP(A2555,Data!$A$1:$A$36,Data!$B$1:$B$36,0,0,1)</f>
        <v>0.27777777777777779</v>
      </c>
      <c r="H2555" s="9" t="str">
        <f>VLOOKUP(F2555,[1]Data!F:G,2,FALSE)</f>
        <v>Europe</v>
      </c>
    </row>
    <row r="2556" spans="1:8" x14ac:dyDescent="0.2">
      <c r="A2556" s="9" t="s">
        <v>453</v>
      </c>
      <c r="B2556" s="9" t="s">
        <v>481</v>
      </c>
      <c r="C2556" s="8" t="s">
        <v>8</v>
      </c>
      <c r="D2556" s="8">
        <v>3</v>
      </c>
      <c r="E2556" s="8">
        <f>_xlfn.XLOOKUP(D2556,Data!$K$2:$K$9,Data!$L$2:$L$9,0,0,1)</f>
        <v>5</v>
      </c>
      <c r="F2556" s="9" t="s">
        <v>235</v>
      </c>
      <c r="G2556" s="11">
        <f>E2556/_xlfn.XLOOKUP(A2556,Data!$A$1:$A$36,Data!$B$1:$B$36,0,0,1)</f>
        <v>0.27777777777777779</v>
      </c>
      <c r="H2556" s="9" t="str">
        <f>VLOOKUP(F2556,[1]Data!F:G,2,FALSE)</f>
        <v>Asia</v>
      </c>
    </row>
    <row r="2557" spans="1:8" x14ac:dyDescent="0.2">
      <c r="A2557" s="9" t="s">
        <v>453</v>
      </c>
      <c r="B2557" s="9" t="s">
        <v>481</v>
      </c>
      <c r="C2557" s="8" t="s">
        <v>8</v>
      </c>
      <c r="D2557" s="8">
        <v>5</v>
      </c>
      <c r="E2557" s="8">
        <f>_xlfn.XLOOKUP(D2557,Data!$K$2:$K$9,Data!$L$2:$L$9,0,0,1)</f>
        <v>2</v>
      </c>
      <c r="F2557" s="9" t="s">
        <v>53</v>
      </c>
      <c r="G2557" s="11">
        <f>E2557/_xlfn.XLOOKUP(A2557,Data!$A$1:$A$36,Data!$B$1:$B$36,0,0,1)</f>
        <v>0.1111111111111111</v>
      </c>
      <c r="H2557" s="9" t="str">
        <f>VLOOKUP(F2557,[1]Data!F:G,2,FALSE)</f>
        <v>Europe</v>
      </c>
    </row>
    <row r="2558" spans="1:8" x14ac:dyDescent="0.2">
      <c r="A2558" s="9" t="s">
        <v>453</v>
      </c>
      <c r="B2558" s="9" t="s">
        <v>481</v>
      </c>
      <c r="C2558" s="8" t="s">
        <v>8</v>
      </c>
      <c r="D2558" s="8">
        <v>6</v>
      </c>
      <c r="E2558" s="8">
        <f>_xlfn.XLOOKUP(D2558,Data!$K$2:$K$9,Data!$L$2:$L$9,0,0,1)</f>
        <v>1.5</v>
      </c>
      <c r="F2558" s="9" t="s">
        <v>46</v>
      </c>
      <c r="G2558" s="11">
        <f>E2558/_xlfn.XLOOKUP(A2558,Data!$A$1:$A$36,Data!$B$1:$B$36,0,0,1)</f>
        <v>8.3333333333333329E-2</v>
      </c>
      <c r="H2558" s="9" t="str">
        <f>VLOOKUP(F2558,[1]Data!F:G,2,FALSE)</f>
        <v>Asia</v>
      </c>
    </row>
    <row r="2559" spans="1:8" x14ac:dyDescent="0.2">
      <c r="A2559" s="9" t="s">
        <v>453</v>
      </c>
      <c r="B2559" s="9" t="s">
        <v>481</v>
      </c>
      <c r="C2559" s="8" t="s">
        <v>8</v>
      </c>
      <c r="D2559" s="8">
        <v>7</v>
      </c>
      <c r="E2559" s="8">
        <f>_xlfn.XLOOKUP(D2559,Data!$K$2:$K$9,Data!$L$2:$L$9,0,0,1)</f>
        <v>1</v>
      </c>
      <c r="F2559" s="9" t="s">
        <v>143</v>
      </c>
      <c r="G2559" s="11">
        <f>E2559/_xlfn.XLOOKUP(A2559,Data!$A$1:$A$36,Data!$B$1:$B$36,0,0,1)</f>
        <v>5.5555555555555552E-2</v>
      </c>
      <c r="H2559" s="9" t="str">
        <f>VLOOKUP(F2559,[1]Data!F:G,2,FALSE)</f>
        <v>Europe</v>
      </c>
    </row>
    <row r="2560" spans="1:8" x14ac:dyDescent="0.2">
      <c r="A2560" s="9" t="s">
        <v>453</v>
      </c>
      <c r="B2560" s="9" t="s">
        <v>481</v>
      </c>
      <c r="C2560" s="8" t="s">
        <v>8</v>
      </c>
      <c r="D2560" s="8">
        <v>8</v>
      </c>
      <c r="E2560" s="8">
        <f>_xlfn.XLOOKUP(D2560,Data!$K$2:$K$9,Data!$L$2:$L$9,0,0,1)</f>
        <v>0.5</v>
      </c>
      <c r="F2560" s="9" t="s">
        <v>57</v>
      </c>
      <c r="G2560" s="11">
        <f>E2560/_xlfn.XLOOKUP(A2560,Data!$A$1:$A$36,Data!$B$1:$B$36,0,0,1)</f>
        <v>2.7777777777777776E-2</v>
      </c>
      <c r="H2560" s="9" t="str">
        <f>VLOOKUP(F2560,[1]Data!F:G,2,FALSE)</f>
        <v>Asia</v>
      </c>
    </row>
    <row r="2561" spans="1:8" x14ac:dyDescent="0.2">
      <c r="A2561" s="9" t="s">
        <v>453</v>
      </c>
      <c r="B2561" s="9" t="s">
        <v>482</v>
      </c>
      <c r="C2561" s="8" t="s">
        <v>8</v>
      </c>
      <c r="D2561" s="8">
        <v>1</v>
      </c>
      <c r="E2561" s="8">
        <f>_xlfn.XLOOKUP(D2561,Data!$K$2:$K$9,Data!$L$2:$L$9,0,0,1)</f>
        <v>10</v>
      </c>
      <c r="F2561" s="9" t="s">
        <v>198</v>
      </c>
      <c r="G2561" s="11">
        <f>E2561/_xlfn.XLOOKUP(A2561,Data!$A$1:$A$36,Data!$B$1:$B$36,0,0,1)</f>
        <v>0.55555555555555558</v>
      </c>
      <c r="H2561" s="9" t="str">
        <f>VLOOKUP(F2561,[1]Data!F:G,2,FALSE)</f>
        <v>Europe</v>
      </c>
    </row>
    <row r="2562" spans="1:8" x14ac:dyDescent="0.2">
      <c r="A2562" s="9" t="s">
        <v>453</v>
      </c>
      <c r="B2562" s="9" t="s">
        <v>482</v>
      </c>
      <c r="C2562" s="8" t="s">
        <v>8</v>
      </c>
      <c r="D2562" s="8">
        <v>2</v>
      </c>
      <c r="E2562" s="8">
        <f>_xlfn.XLOOKUP(D2562,Data!$K$2:$K$9,Data!$L$2:$L$9,0,0,1)</f>
        <v>7</v>
      </c>
      <c r="F2562" s="9" t="s">
        <v>57</v>
      </c>
      <c r="G2562" s="11">
        <f>E2562/_xlfn.XLOOKUP(A2562,Data!$A$1:$A$36,Data!$B$1:$B$36,0,0,1)</f>
        <v>0.3888888888888889</v>
      </c>
      <c r="H2562" s="9" t="str">
        <f>VLOOKUP(F2562,[1]Data!F:G,2,FALSE)</f>
        <v>Asia</v>
      </c>
    </row>
    <row r="2563" spans="1:8" x14ac:dyDescent="0.2">
      <c r="A2563" s="9" t="s">
        <v>453</v>
      </c>
      <c r="B2563" s="9" t="s">
        <v>482</v>
      </c>
      <c r="C2563" s="8" t="s">
        <v>8</v>
      </c>
      <c r="D2563" s="8">
        <v>3</v>
      </c>
      <c r="E2563" s="8">
        <f>_xlfn.XLOOKUP(D2563,Data!$K$2:$K$9,Data!$L$2:$L$9,0,0,1)</f>
        <v>5</v>
      </c>
      <c r="F2563" s="9" t="s">
        <v>44</v>
      </c>
      <c r="G2563" s="11">
        <f>E2563/_xlfn.XLOOKUP(A2563,Data!$A$1:$A$36,Data!$B$1:$B$36,0,0,1)</f>
        <v>0.27777777777777779</v>
      </c>
      <c r="H2563" s="9" t="str">
        <f>VLOOKUP(F2563,[1]Data!F:G,2,FALSE)</f>
        <v>Europe</v>
      </c>
    </row>
    <row r="2564" spans="1:8" x14ac:dyDescent="0.2">
      <c r="A2564" s="9" t="s">
        <v>453</v>
      </c>
      <c r="B2564" s="9" t="s">
        <v>482</v>
      </c>
      <c r="C2564" s="8" t="s">
        <v>8</v>
      </c>
      <c r="D2564" s="8">
        <v>3</v>
      </c>
      <c r="E2564" s="8">
        <f>_xlfn.XLOOKUP(D2564,Data!$K$2:$K$9,Data!$L$2:$L$9,0,0,1)</f>
        <v>5</v>
      </c>
      <c r="F2564" s="9" t="s">
        <v>54</v>
      </c>
      <c r="G2564" s="11">
        <f>E2564/_xlfn.XLOOKUP(A2564,Data!$A$1:$A$36,Data!$B$1:$B$36,0,0,1)</f>
        <v>0.27777777777777779</v>
      </c>
      <c r="H2564" s="9" t="str">
        <f>VLOOKUP(F2564,[1]Data!F:G,2,FALSE)</f>
        <v>Europe</v>
      </c>
    </row>
    <row r="2565" spans="1:8" x14ac:dyDescent="0.2">
      <c r="A2565" s="9" t="s">
        <v>453</v>
      </c>
      <c r="B2565" s="9" t="s">
        <v>482</v>
      </c>
      <c r="C2565" s="8" t="s">
        <v>8</v>
      </c>
      <c r="D2565" s="8">
        <v>5</v>
      </c>
      <c r="E2565" s="8">
        <f>_xlfn.XLOOKUP(D2565,Data!$K$2:$K$9,Data!$L$2:$L$9,0,0,1)</f>
        <v>2</v>
      </c>
      <c r="F2565" s="9" t="s">
        <v>143</v>
      </c>
      <c r="G2565" s="11">
        <f>E2565/_xlfn.XLOOKUP(A2565,Data!$A$1:$A$36,Data!$B$1:$B$36,0,0,1)</f>
        <v>0.1111111111111111</v>
      </c>
      <c r="H2565" s="9" t="str">
        <f>VLOOKUP(F2565,[1]Data!F:G,2,FALSE)</f>
        <v>Europe</v>
      </c>
    </row>
    <row r="2566" spans="1:8" x14ac:dyDescent="0.2">
      <c r="A2566" s="9" t="s">
        <v>453</v>
      </c>
      <c r="B2566" s="9" t="s">
        <v>482</v>
      </c>
      <c r="C2566" s="8" t="s">
        <v>8</v>
      </c>
      <c r="D2566" s="8">
        <v>6</v>
      </c>
      <c r="E2566" s="8">
        <f>_xlfn.XLOOKUP(D2566,Data!$K$2:$K$9,Data!$L$2:$L$9,0,0,1)</f>
        <v>1.5</v>
      </c>
      <c r="F2566" s="9" t="s">
        <v>59</v>
      </c>
      <c r="G2566" s="11">
        <f>E2566/_xlfn.XLOOKUP(A2566,Data!$A$1:$A$36,Data!$B$1:$B$36,0,0,1)</f>
        <v>8.3333333333333329E-2</v>
      </c>
      <c r="H2566" s="9" t="str">
        <f>VLOOKUP(F2566,[1]Data!F:G,2,FALSE)</f>
        <v>Europe</v>
      </c>
    </row>
    <row r="2567" spans="1:8" x14ac:dyDescent="0.2">
      <c r="A2567" s="9" t="s">
        <v>453</v>
      </c>
      <c r="B2567" s="9" t="s">
        <v>482</v>
      </c>
      <c r="C2567" s="8" t="s">
        <v>8</v>
      </c>
      <c r="D2567" s="8">
        <v>7</v>
      </c>
      <c r="E2567" s="8">
        <f>_xlfn.XLOOKUP(D2567,Data!$K$2:$K$9,Data!$L$2:$L$9,0,0,1)</f>
        <v>1</v>
      </c>
      <c r="F2567" s="9" t="s">
        <v>33</v>
      </c>
      <c r="G2567" s="11">
        <f>E2567/_xlfn.XLOOKUP(A2567,Data!$A$1:$A$36,Data!$B$1:$B$36,0,0,1)</f>
        <v>5.5555555555555552E-2</v>
      </c>
      <c r="H2567" s="9" t="str">
        <f>VLOOKUP(F2567,[1]Data!F:G,2,FALSE)</f>
        <v>Asia</v>
      </c>
    </row>
    <row r="2568" spans="1:8" x14ac:dyDescent="0.2">
      <c r="A2568" s="9" t="s">
        <v>453</v>
      </c>
      <c r="B2568" s="9" t="s">
        <v>482</v>
      </c>
      <c r="C2568" s="8" t="s">
        <v>8</v>
      </c>
      <c r="D2568" s="8">
        <v>8</v>
      </c>
      <c r="E2568" s="8">
        <f>_xlfn.XLOOKUP(D2568,Data!$K$2:$K$9,Data!$L$2:$L$9,0,0,1)</f>
        <v>0.5</v>
      </c>
      <c r="F2568" s="9" t="s">
        <v>171</v>
      </c>
      <c r="G2568" s="11">
        <f>E2568/_xlfn.XLOOKUP(A2568,Data!$A$1:$A$36,Data!$B$1:$B$36,0,0,1)</f>
        <v>2.7777777777777776E-2</v>
      </c>
      <c r="H2568" s="9" t="str">
        <f>VLOOKUP(F2568,[1]Data!F:G,2,FALSE)</f>
        <v>Europe</v>
      </c>
    </row>
    <row r="2569" spans="1:8" x14ac:dyDescent="0.2">
      <c r="A2569" s="9" t="s">
        <v>453</v>
      </c>
      <c r="B2569" s="9" t="s">
        <v>483</v>
      </c>
      <c r="C2569" s="8" t="s">
        <v>8</v>
      </c>
      <c r="D2569" s="8">
        <v>1</v>
      </c>
      <c r="E2569" s="8">
        <f>_xlfn.XLOOKUP(D2569,Data!$K$2:$K$9,Data!$L$2:$L$9,0,0,1)</f>
        <v>10</v>
      </c>
      <c r="F2569" s="9" t="s">
        <v>57</v>
      </c>
      <c r="G2569" s="11">
        <f>E2569/_xlfn.XLOOKUP(A2569,Data!$A$1:$A$36,Data!$B$1:$B$36,0,0,1)</f>
        <v>0.55555555555555558</v>
      </c>
      <c r="H2569" s="9" t="str">
        <f>VLOOKUP(F2569,[1]Data!F:G,2,FALSE)</f>
        <v>Asia</v>
      </c>
    </row>
    <row r="2570" spans="1:8" x14ac:dyDescent="0.2">
      <c r="A2570" s="9" t="s">
        <v>453</v>
      </c>
      <c r="B2570" s="9" t="s">
        <v>483</v>
      </c>
      <c r="C2570" s="8" t="s">
        <v>8</v>
      </c>
      <c r="D2570" s="8">
        <v>2</v>
      </c>
      <c r="E2570" s="8">
        <f>_xlfn.XLOOKUP(D2570,Data!$K$2:$K$9,Data!$L$2:$L$9,0,0,1)</f>
        <v>7</v>
      </c>
      <c r="F2570" s="9" t="s">
        <v>153</v>
      </c>
      <c r="G2570" s="11">
        <f>E2570/_xlfn.XLOOKUP(A2570,Data!$A$1:$A$36,Data!$B$1:$B$36,0,0,1)</f>
        <v>0.3888888888888889</v>
      </c>
      <c r="H2570" s="9" t="str">
        <f>VLOOKUP(F2570,[1]Data!F:G,2,FALSE)</f>
        <v>Europe</v>
      </c>
    </row>
    <row r="2571" spans="1:8" x14ac:dyDescent="0.2">
      <c r="A2571" s="9" t="s">
        <v>453</v>
      </c>
      <c r="B2571" s="9" t="s">
        <v>483</v>
      </c>
      <c r="C2571" s="8" t="s">
        <v>8</v>
      </c>
      <c r="D2571" s="8">
        <v>3</v>
      </c>
      <c r="E2571" s="8">
        <f>_xlfn.XLOOKUP(D2571,Data!$K$2:$K$9,Data!$L$2:$L$9,0,0,1)</f>
        <v>5</v>
      </c>
      <c r="F2571" s="9" t="s">
        <v>20</v>
      </c>
      <c r="G2571" s="11">
        <f>E2571/_xlfn.XLOOKUP(A2571,Data!$A$1:$A$36,Data!$B$1:$B$36,0,0,1)</f>
        <v>0.27777777777777779</v>
      </c>
      <c r="H2571" s="9" t="str">
        <f>VLOOKUP(F2571,[1]Data!F:G,2,FALSE)</f>
        <v>North America</v>
      </c>
    </row>
    <row r="2572" spans="1:8" x14ac:dyDescent="0.2">
      <c r="A2572" s="9" t="s">
        <v>453</v>
      </c>
      <c r="B2572" s="9" t="s">
        <v>483</v>
      </c>
      <c r="C2572" s="8" t="s">
        <v>8</v>
      </c>
      <c r="D2572" s="8">
        <v>3</v>
      </c>
      <c r="E2572" s="8">
        <f>_xlfn.XLOOKUP(D2572,Data!$K$2:$K$9,Data!$L$2:$L$9,0,0,1)</f>
        <v>5</v>
      </c>
      <c r="F2572" s="9" t="s">
        <v>235</v>
      </c>
      <c r="G2572" s="11">
        <f>E2572/_xlfn.XLOOKUP(A2572,Data!$A$1:$A$36,Data!$B$1:$B$36,0,0,1)</f>
        <v>0.27777777777777779</v>
      </c>
      <c r="H2572" s="9" t="str">
        <f>VLOOKUP(F2572,[1]Data!F:G,2,FALSE)</f>
        <v>Asia</v>
      </c>
    </row>
    <row r="2573" spans="1:8" x14ac:dyDescent="0.2">
      <c r="A2573" s="9" t="s">
        <v>453</v>
      </c>
      <c r="B2573" s="9" t="s">
        <v>483</v>
      </c>
      <c r="C2573" s="8" t="s">
        <v>8</v>
      </c>
      <c r="D2573" s="8">
        <v>5</v>
      </c>
      <c r="E2573" s="8">
        <f>_xlfn.XLOOKUP(D2573,Data!$K$2:$K$9,Data!$L$2:$L$9,0,0,1)</f>
        <v>2</v>
      </c>
      <c r="F2573" s="42" t="s">
        <v>46</v>
      </c>
      <c r="G2573" s="11">
        <f>E2573/_xlfn.XLOOKUP(A2573,Data!$A$1:$A$36,Data!$B$1:$B$36,0,0,1)</f>
        <v>0.1111111111111111</v>
      </c>
      <c r="H2573" s="9" t="str">
        <f>VLOOKUP(F2573,[1]Data!F:G,2,FALSE)</f>
        <v>Asia</v>
      </c>
    </row>
    <row r="2574" spans="1:8" x14ac:dyDescent="0.2">
      <c r="A2574" s="9" t="s">
        <v>453</v>
      </c>
      <c r="B2574" s="9" t="s">
        <v>483</v>
      </c>
      <c r="C2574" s="8" t="s">
        <v>8</v>
      </c>
      <c r="D2574" s="8">
        <v>6</v>
      </c>
      <c r="E2574" s="8">
        <f>_xlfn.XLOOKUP(D2574,Data!$K$2:$K$9,Data!$L$2:$L$9,0,0,1)</f>
        <v>1.5</v>
      </c>
      <c r="F2574" s="9" t="s">
        <v>22</v>
      </c>
      <c r="G2574" s="11">
        <f>E2574/_xlfn.XLOOKUP(A2574,Data!$A$1:$A$36,Data!$B$1:$B$36,0,0,1)</f>
        <v>8.3333333333333329E-2</v>
      </c>
      <c r="H2574" s="9" t="str">
        <f>VLOOKUP(F2574,[1]Data!F:G,2,FALSE)</f>
        <v>Africa</v>
      </c>
    </row>
    <row r="2575" spans="1:8" x14ac:dyDescent="0.2">
      <c r="A2575" s="9" t="s">
        <v>453</v>
      </c>
      <c r="B2575" s="9" t="s">
        <v>483</v>
      </c>
      <c r="C2575" s="8" t="s">
        <v>8</v>
      </c>
      <c r="D2575" s="8">
        <v>7</v>
      </c>
      <c r="E2575" s="8">
        <f>_xlfn.XLOOKUP(D2575,Data!$K$2:$K$9,Data!$L$2:$L$9,0,0,1)</f>
        <v>1</v>
      </c>
      <c r="F2575" s="9" t="s">
        <v>282</v>
      </c>
      <c r="G2575" s="11">
        <f>E2575/_xlfn.XLOOKUP(A2575,Data!$A$1:$A$36,Data!$B$1:$B$36,0,0,1)</f>
        <v>5.5555555555555552E-2</v>
      </c>
      <c r="H2575" s="9" t="str">
        <f>VLOOKUP(F2575,[1]Data!F:G,2,FALSE)</f>
        <v>Europe</v>
      </c>
    </row>
    <row r="2576" spans="1:8" x14ac:dyDescent="0.2">
      <c r="A2576" s="9" t="s">
        <v>453</v>
      </c>
      <c r="B2576" s="9" t="s">
        <v>483</v>
      </c>
      <c r="C2576" s="8" t="s">
        <v>8</v>
      </c>
      <c r="D2576" s="8">
        <v>8</v>
      </c>
      <c r="E2576" s="8">
        <f>_xlfn.XLOOKUP(D2576,Data!$K$2:$K$9,Data!$L$2:$L$9,0,0,1)</f>
        <v>0.5</v>
      </c>
      <c r="F2576" s="9" t="s">
        <v>24</v>
      </c>
      <c r="G2576" s="11">
        <f>E2576/_xlfn.XLOOKUP(A2576,Data!$A$1:$A$36,Data!$B$1:$B$36,0,0,1)</f>
        <v>2.7777777777777776E-2</v>
      </c>
      <c r="H2576" s="9" t="str">
        <f>VLOOKUP(F2576,[1]Data!F:G,2,FALSE)</f>
        <v>Europe</v>
      </c>
    </row>
    <row r="2577" spans="1:8" x14ac:dyDescent="0.2">
      <c r="A2577" s="9" t="s">
        <v>453</v>
      </c>
      <c r="B2577" s="9" t="s">
        <v>484</v>
      </c>
      <c r="C2577" s="8" t="s">
        <v>8</v>
      </c>
      <c r="D2577" s="8">
        <v>1</v>
      </c>
      <c r="E2577" s="8">
        <f>_xlfn.XLOOKUP(D2577,Data!$K$2:$K$9,Data!$L$2:$L$9,0,0,1)</f>
        <v>10</v>
      </c>
      <c r="F2577" s="9" t="s">
        <v>20</v>
      </c>
      <c r="G2577" s="11">
        <f>E2577/_xlfn.XLOOKUP(A2577,Data!$A$1:$A$36,Data!$B$1:$B$36,0,0,1)</f>
        <v>0.55555555555555558</v>
      </c>
      <c r="H2577" s="9" t="str">
        <f>VLOOKUP(F2577,[1]Data!F:G,2,FALSE)</f>
        <v>North America</v>
      </c>
    </row>
    <row r="2578" spans="1:8" x14ac:dyDescent="0.2">
      <c r="A2578" s="9" t="s">
        <v>453</v>
      </c>
      <c r="B2578" s="9" t="s">
        <v>484</v>
      </c>
      <c r="C2578" s="8" t="s">
        <v>8</v>
      </c>
      <c r="D2578" s="8">
        <v>2</v>
      </c>
      <c r="E2578" s="8">
        <f>_xlfn.XLOOKUP(D2578,Data!$K$2:$K$9,Data!$L$2:$L$9,0,0,1)</f>
        <v>7</v>
      </c>
      <c r="F2578" s="9" t="s">
        <v>16</v>
      </c>
      <c r="G2578" s="11">
        <f>E2578/_xlfn.XLOOKUP(A2578,Data!$A$1:$A$36,Data!$B$1:$B$36,0,0,1)</f>
        <v>0.3888888888888889</v>
      </c>
      <c r="H2578" s="9" t="str">
        <f>VLOOKUP(F2578,[1]Data!F:G,2,FALSE)</f>
        <v>South America</v>
      </c>
    </row>
    <row r="2579" spans="1:8" x14ac:dyDescent="0.2">
      <c r="A2579" s="9" t="s">
        <v>453</v>
      </c>
      <c r="B2579" s="9" t="s">
        <v>484</v>
      </c>
      <c r="C2579" s="8" t="s">
        <v>8</v>
      </c>
      <c r="D2579" s="8">
        <v>3</v>
      </c>
      <c r="E2579" s="8">
        <f>_xlfn.XLOOKUP(D2579,Data!$K$2:$K$9,Data!$L$2:$L$9,0,0,1)</f>
        <v>5</v>
      </c>
      <c r="F2579" s="9" t="s">
        <v>57</v>
      </c>
      <c r="G2579" s="11">
        <f>E2579/_xlfn.XLOOKUP(A2579,Data!$A$1:$A$36,Data!$B$1:$B$36,0,0,1)</f>
        <v>0.27777777777777779</v>
      </c>
      <c r="H2579" s="9" t="str">
        <f>VLOOKUP(F2579,[1]Data!F:G,2,FALSE)</f>
        <v>Asia</v>
      </c>
    </row>
    <row r="2580" spans="1:8" x14ac:dyDescent="0.2">
      <c r="A2580" s="9" t="s">
        <v>453</v>
      </c>
      <c r="B2580" s="9" t="s">
        <v>484</v>
      </c>
      <c r="C2580" s="8" t="s">
        <v>8</v>
      </c>
      <c r="D2580" s="8">
        <v>3</v>
      </c>
      <c r="E2580" s="8">
        <f>_xlfn.XLOOKUP(D2580,Data!$K$2:$K$9,Data!$L$2:$L$9,0,0,1)</f>
        <v>5</v>
      </c>
      <c r="F2580" s="9" t="s">
        <v>17</v>
      </c>
      <c r="G2580" s="11">
        <f>E2580/_xlfn.XLOOKUP(A2580,Data!$A$1:$A$36,Data!$B$1:$B$36,0,0,1)</f>
        <v>0.27777777777777779</v>
      </c>
      <c r="H2580" s="9" t="str">
        <f>VLOOKUP(F2580,[1]Data!F:G,2,FALSE)</f>
        <v>Asia</v>
      </c>
    </row>
    <row r="2581" spans="1:8" x14ac:dyDescent="0.2">
      <c r="A2581" s="9" t="s">
        <v>453</v>
      </c>
      <c r="B2581" s="9" t="s">
        <v>484</v>
      </c>
      <c r="C2581" s="8" t="s">
        <v>8</v>
      </c>
      <c r="D2581" s="8">
        <v>5</v>
      </c>
      <c r="E2581" s="8">
        <f>_xlfn.XLOOKUP(D2581,Data!$K$2:$K$9,Data!$L$2:$L$9,0,0,1)</f>
        <v>2</v>
      </c>
      <c r="F2581" s="9" t="s">
        <v>22</v>
      </c>
      <c r="G2581" s="11">
        <f>E2581/_xlfn.XLOOKUP(A2581,Data!$A$1:$A$36,Data!$B$1:$B$36,0,0,1)</f>
        <v>0.1111111111111111</v>
      </c>
      <c r="H2581" s="9" t="str">
        <f>VLOOKUP(F2581,[1]Data!F:G,2,FALSE)</f>
        <v>Africa</v>
      </c>
    </row>
    <row r="2582" spans="1:8" x14ac:dyDescent="0.2">
      <c r="A2582" s="9" t="s">
        <v>453</v>
      </c>
      <c r="B2582" s="9" t="s">
        <v>484</v>
      </c>
      <c r="C2582" s="8" t="s">
        <v>8</v>
      </c>
      <c r="D2582" s="8">
        <v>6</v>
      </c>
      <c r="E2582" s="8">
        <f>_xlfn.XLOOKUP(D2582,Data!$K$2:$K$9,Data!$L$2:$L$9,0,0,1)</f>
        <v>1.5</v>
      </c>
      <c r="F2582" s="9" t="s">
        <v>53</v>
      </c>
      <c r="G2582" s="11">
        <f>E2582/_xlfn.XLOOKUP(A2582,Data!$A$1:$A$36,Data!$B$1:$B$36,0,0,1)</f>
        <v>8.3333333333333329E-2</v>
      </c>
      <c r="H2582" s="9" t="str">
        <f>VLOOKUP(F2582,[1]Data!F:G,2,FALSE)</f>
        <v>Europe</v>
      </c>
    </row>
    <row r="2583" spans="1:8" x14ac:dyDescent="0.2">
      <c r="A2583" s="9" t="s">
        <v>453</v>
      </c>
      <c r="B2583" s="9" t="s">
        <v>484</v>
      </c>
      <c r="C2583" s="8" t="s">
        <v>8</v>
      </c>
      <c r="D2583" s="8">
        <v>7</v>
      </c>
      <c r="E2583" s="8">
        <f>_xlfn.XLOOKUP(D2583,Data!$K$2:$K$9,Data!$L$2:$L$9,0,0,1)</f>
        <v>1</v>
      </c>
      <c r="F2583" s="9" t="s">
        <v>207</v>
      </c>
      <c r="G2583" s="11">
        <f>E2583/_xlfn.XLOOKUP(A2583,Data!$A$1:$A$36,Data!$B$1:$B$36,0,0,1)</f>
        <v>5.5555555555555552E-2</v>
      </c>
      <c r="H2583" s="9" t="str">
        <f>VLOOKUP(F2583,[1]Data!F:G,2,FALSE)</f>
        <v>Europe</v>
      </c>
    </row>
    <row r="2584" spans="1:8" x14ac:dyDescent="0.2">
      <c r="A2584" s="9" t="s">
        <v>453</v>
      </c>
      <c r="B2584" s="9" t="s">
        <v>484</v>
      </c>
      <c r="C2584" s="8" t="s">
        <v>8</v>
      </c>
      <c r="D2584" s="8">
        <v>8</v>
      </c>
      <c r="E2584" s="8">
        <f>_xlfn.XLOOKUP(D2584,Data!$K$2:$K$9,Data!$L$2:$L$9,0,0,1)</f>
        <v>0.5</v>
      </c>
      <c r="F2584" s="9" t="s">
        <v>33</v>
      </c>
      <c r="G2584" s="11">
        <f>E2584/_xlfn.XLOOKUP(A2584,Data!$A$1:$A$36,Data!$B$1:$B$36,0,0,1)</f>
        <v>2.7777777777777776E-2</v>
      </c>
      <c r="H2584" s="9" t="str">
        <f>VLOOKUP(F2584,[1]Data!F:G,2,FALSE)</f>
        <v>Asia</v>
      </c>
    </row>
    <row r="2585" spans="1:8" x14ac:dyDescent="0.2">
      <c r="A2585" s="9" t="s">
        <v>453</v>
      </c>
      <c r="B2585" s="9" t="s">
        <v>485</v>
      </c>
      <c r="C2585" s="8" t="s">
        <v>51</v>
      </c>
      <c r="D2585" s="8">
        <v>1</v>
      </c>
      <c r="E2585" s="8">
        <f>_xlfn.XLOOKUP(D2585,Data!$K$2:$K$9,Data!$L$2:$L$9,0,0,1)</f>
        <v>10</v>
      </c>
      <c r="F2585" s="9" t="s">
        <v>45</v>
      </c>
      <c r="G2585" s="11">
        <f>E2585/_xlfn.XLOOKUP(A2585,Data!$A$1:$A$36,Data!$B$1:$B$36,0,0,1)</f>
        <v>0.55555555555555558</v>
      </c>
      <c r="H2585" s="9" t="str">
        <f>VLOOKUP(F2585,[1]Data!F:G,2,FALSE)</f>
        <v>North America</v>
      </c>
    </row>
    <row r="2586" spans="1:8" x14ac:dyDescent="0.2">
      <c r="A2586" s="9" t="s">
        <v>453</v>
      </c>
      <c r="B2586" s="9" t="s">
        <v>485</v>
      </c>
      <c r="C2586" s="8" t="s">
        <v>51</v>
      </c>
      <c r="D2586" s="8">
        <v>2</v>
      </c>
      <c r="E2586" s="8">
        <f>_xlfn.XLOOKUP(D2586,Data!$K$2:$K$9,Data!$L$2:$L$9,0,0,1)</f>
        <v>7</v>
      </c>
      <c r="F2586" s="9" t="s">
        <v>28</v>
      </c>
      <c r="G2586" s="11">
        <f>E2586/_xlfn.XLOOKUP(A2586,Data!$A$1:$A$36,Data!$B$1:$B$36,0,0,1)</f>
        <v>0.3888888888888889</v>
      </c>
      <c r="H2586" s="9" t="str">
        <f>VLOOKUP(F2586,[1]Data!F:G,2,FALSE)</f>
        <v>Asia</v>
      </c>
    </row>
    <row r="2587" spans="1:8" x14ac:dyDescent="0.2">
      <c r="A2587" s="9" t="s">
        <v>453</v>
      </c>
      <c r="B2587" s="9" t="s">
        <v>485</v>
      </c>
      <c r="C2587" s="8" t="s">
        <v>51</v>
      </c>
      <c r="D2587" s="8">
        <v>3</v>
      </c>
      <c r="E2587" s="8">
        <f>_xlfn.XLOOKUP(D2587,Data!$K$2:$K$9,Data!$L$2:$L$9,0,0,1)</f>
        <v>5</v>
      </c>
      <c r="F2587" s="9" t="s">
        <v>20</v>
      </c>
      <c r="G2587" s="11">
        <f>E2587/_xlfn.XLOOKUP(A2587,Data!$A$1:$A$36,Data!$B$1:$B$36,0,0,1)</f>
        <v>0.27777777777777779</v>
      </c>
      <c r="H2587" s="9" t="str">
        <f>VLOOKUP(F2587,[1]Data!F:G,2,FALSE)</f>
        <v>North America</v>
      </c>
    </row>
    <row r="2588" spans="1:8" x14ac:dyDescent="0.2">
      <c r="A2588" s="9" t="s">
        <v>453</v>
      </c>
      <c r="B2588" s="9" t="s">
        <v>485</v>
      </c>
      <c r="C2588" s="8" t="s">
        <v>51</v>
      </c>
      <c r="D2588" s="8">
        <v>3</v>
      </c>
      <c r="E2588" s="8">
        <f>_xlfn.XLOOKUP(D2588,Data!$K$2:$K$9,Data!$L$2:$L$9,0,0,1)</f>
        <v>5</v>
      </c>
      <c r="F2588" s="9" t="s">
        <v>32</v>
      </c>
      <c r="G2588" s="11">
        <f>E2588/_xlfn.XLOOKUP(A2588,Data!$A$1:$A$36,Data!$B$1:$B$36,0,0,1)</f>
        <v>0.27777777777777779</v>
      </c>
      <c r="H2588" s="9" t="str">
        <f>VLOOKUP(F2588,[1]Data!F:G,2,FALSE)</f>
        <v>Asia</v>
      </c>
    </row>
    <row r="2589" spans="1:8" x14ac:dyDescent="0.2">
      <c r="A2589" s="9" t="s">
        <v>453</v>
      </c>
      <c r="B2589" s="9" t="s">
        <v>485</v>
      </c>
      <c r="C2589" s="8" t="s">
        <v>51</v>
      </c>
      <c r="D2589" s="8">
        <v>3</v>
      </c>
      <c r="E2589" s="8">
        <f>_xlfn.XLOOKUP(D2589,Data!$K$2:$K$9,Data!$L$2:$L$9,0,0,1)</f>
        <v>5</v>
      </c>
      <c r="F2589" s="9" t="s">
        <v>17</v>
      </c>
      <c r="G2589" s="11">
        <f>E2589/_xlfn.XLOOKUP(A2589,Data!$A$1:$A$36,Data!$B$1:$B$36,0,0,1)</f>
        <v>0.27777777777777779</v>
      </c>
      <c r="H2589" s="9" t="str">
        <f>VLOOKUP(F2589,[1]Data!F:G,2,FALSE)</f>
        <v>Asia</v>
      </c>
    </row>
    <row r="2590" spans="1:8" x14ac:dyDescent="0.2">
      <c r="A2590" s="9" t="s">
        <v>453</v>
      </c>
      <c r="B2590" s="9" t="s">
        <v>485</v>
      </c>
      <c r="C2590" s="8" t="s">
        <v>51</v>
      </c>
      <c r="D2590" s="8">
        <v>6</v>
      </c>
      <c r="E2590" s="8">
        <f>_xlfn.XLOOKUP(D2590,Data!$K$2:$K$9,Data!$L$2:$L$9,0,0,1)</f>
        <v>1.5</v>
      </c>
      <c r="F2590" s="9" t="s">
        <v>37</v>
      </c>
      <c r="G2590" s="11">
        <f>E2590/_xlfn.XLOOKUP(A2590,Data!$A$1:$A$36,Data!$B$1:$B$36,0,0,1)</f>
        <v>8.3333333333333329E-2</v>
      </c>
      <c r="H2590" s="9" t="str">
        <f>VLOOKUP(F2590,[1]Data!F:G,2,FALSE)</f>
        <v>Asia</v>
      </c>
    </row>
    <row r="2591" spans="1:8" x14ac:dyDescent="0.2">
      <c r="A2591" s="9" t="s">
        <v>453</v>
      </c>
      <c r="B2591" s="9" t="s">
        <v>485</v>
      </c>
      <c r="C2591" s="8" t="s">
        <v>51</v>
      </c>
      <c r="D2591" s="8">
        <v>7</v>
      </c>
      <c r="E2591" s="8">
        <f>_xlfn.XLOOKUP(D2591,Data!$K$2:$K$9,Data!$L$2:$L$9,0,0,1)</f>
        <v>1</v>
      </c>
      <c r="F2591" s="9" t="s">
        <v>44</v>
      </c>
      <c r="G2591" s="11">
        <f>E2591/_xlfn.XLOOKUP(A2591,Data!$A$1:$A$36,Data!$B$1:$B$36,0,0,1)</f>
        <v>5.5555555555555552E-2</v>
      </c>
      <c r="H2591" s="9" t="str">
        <f>VLOOKUP(F2591,[1]Data!F:G,2,FALSE)</f>
        <v>Europe</v>
      </c>
    </row>
    <row r="2592" spans="1:8" x14ac:dyDescent="0.2">
      <c r="A2592" s="9" t="s">
        <v>453</v>
      </c>
      <c r="B2592" s="9" t="s">
        <v>485</v>
      </c>
      <c r="C2592" s="8" t="s">
        <v>51</v>
      </c>
      <c r="D2592" s="8">
        <v>8</v>
      </c>
      <c r="E2592" s="8">
        <f>_xlfn.XLOOKUP(D2592,Data!$K$2:$K$9,Data!$L$2:$L$9,0,0,1)</f>
        <v>0.5</v>
      </c>
      <c r="F2592" s="9" t="s">
        <v>207</v>
      </c>
      <c r="G2592" s="11">
        <f>E2592/_xlfn.XLOOKUP(A2592,Data!$A$1:$A$36,Data!$B$1:$B$36,0,0,1)</f>
        <v>2.7777777777777776E-2</v>
      </c>
      <c r="H2592" s="9" t="str">
        <f>VLOOKUP(F2592,[1]Data!F:G,2,FALSE)</f>
        <v>Europe</v>
      </c>
    </row>
    <row r="2593" spans="1:8" x14ac:dyDescent="0.2">
      <c r="A2593" s="9" t="s">
        <v>453</v>
      </c>
      <c r="B2593" s="9" t="s">
        <v>486</v>
      </c>
      <c r="C2593" s="8" t="s">
        <v>51</v>
      </c>
      <c r="D2593" s="8">
        <v>1</v>
      </c>
      <c r="E2593" s="8">
        <f>_xlfn.XLOOKUP(D2593,Data!$K$2:$K$9,Data!$L$2:$L$9,0,0,1)</f>
        <v>10</v>
      </c>
      <c r="F2593" s="9" t="s">
        <v>32</v>
      </c>
      <c r="G2593" s="11">
        <f>E2593/_xlfn.XLOOKUP(A2593,Data!$A$1:$A$36,Data!$B$1:$B$36,0,0,1)</f>
        <v>0.55555555555555558</v>
      </c>
      <c r="H2593" s="9" t="str">
        <f>VLOOKUP(F2593,[1]Data!F:G,2,FALSE)</f>
        <v>Asia</v>
      </c>
    </row>
    <row r="2594" spans="1:8" x14ac:dyDescent="0.2">
      <c r="A2594" s="9" t="s">
        <v>453</v>
      </c>
      <c r="B2594" s="9" t="s">
        <v>486</v>
      </c>
      <c r="C2594" s="8" t="s">
        <v>51</v>
      </c>
      <c r="D2594" s="8">
        <v>2</v>
      </c>
      <c r="E2594" s="8">
        <f>_xlfn.XLOOKUP(D2594,Data!$K$2:$K$9,Data!$L$2:$L$9,0,0,1)</f>
        <v>7</v>
      </c>
      <c r="F2594" s="9" t="s">
        <v>196</v>
      </c>
      <c r="G2594" s="11">
        <f>E2594/_xlfn.XLOOKUP(A2594,Data!$A$1:$A$36,Data!$B$1:$B$36,0,0,1)</f>
        <v>0.3888888888888889</v>
      </c>
      <c r="H2594" s="9" t="str">
        <f>VLOOKUP(F2594,[1]Data!F:G,2,FALSE)</f>
        <v>South America</v>
      </c>
    </row>
    <row r="2595" spans="1:8" x14ac:dyDescent="0.2">
      <c r="A2595" s="9" t="s">
        <v>453</v>
      </c>
      <c r="B2595" s="9" t="s">
        <v>486</v>
      </c>
      <c r="C2595" s="8" t="s">
        <v>51</v>
      </c>
      <c r="D2595" s="8">
        <v>3</v>
      </c>
      <c r="E2595" s="8">
        <f>_xlfn.XLOOKUP(D2595,Data!$K$2:$K$9,Data!$L$2:$L$9,0,0,1)</f>
        <v>5</v>
      </c>
      <c r="F2595" s="9" t="s">
        <v>190</v>
      </c>
      <c r="G2595" s="11">
        <f>E2595/_xlfn.XLOOKUP(A2595,Data!$A$1:$A$36,Data!$B$1:$B$36,0,0,1)</f>
        <v>0.27777777777777779</v>
      </c>
      <c r="H2595" s="9" t="str">
        <f>VLOOKUP(F2595,[1]Data!F:G,2,FALSE)</f>
        <v>Asia</v>
      </c>
    </row>
    <row r="2596" spans="1:8" x14ac:dyDescent="0.2">
      <c r="A2596" s="9" t="s">
        <v>453</v>
      </c>
      <c r="B2596" s="9" t="s">
        <v>486</v>
      </c>
      <c r="C2596" s="8" t="s">
        <v>51</v>
      </c>
      <c r="D2596" s="8">
        <v>3</v>
      </c>
      <c r="E2596" s="8">
        <f>_xlfn.XLOOKUP(D2596,Data!$K$2:$K$9,Data!$L$2:$L$9,0,0,1)</f>
        <v>5</v>
      </c>
      <c r="F2596" s="9" t="s">
        <v>17</v>
      </c>
      <c r="G2596" s="11">
        <f>E2596/_xlfn.XLOOKUP(A2596,Data!$A$1:$A$36,Data!$B$1:$B$36,0,0,1)</f>
        <v>0.27777777777777779</v>
      </c>
      <c r="H2596" s="9" t="str">
        <f>VLOOKUP(F2596,[1]Data!F:G,2,FALSE)</f>
        <v>Asia</v>
      </c>
    </row>
    <row r="2597" spans="1:8" x14ac:dyDescent="0.2">
      <c r="A2597" s="9" t="s">
        <v>453</v>
      </c>
      <c r="B2597" s="9" t="s">
        <v>486</v>
      </c>
      <c r="C2597" s="8" t="s">
        <v>51</v>
      </c>
      <c r="D2597" s="8">
        <v>5</v>
      </c>
      <c r="E2597" s="8">
        <f>_xlfn.XLOOKUP(D2597,Data!$K$2:$K$9,Data!$L$2:$L$9,0,0,1)</f>
        <v>2</v>
      </c>
      <c r="F2597" s="9" t="s">
        <v>26</v>
      </c>
      <c r="G2597" s="11">
        <f>E2597/_xlfn.XLOOKUP(A2597,Data!$A$1:$A$36,Data!$B$1:$B$36,0,0,1)</f>
        <v>0.1111111111111111</v>
      </c>
      <c r="H2597" s="9" t="str">
        <f>VLOOKUP(F2597,[1]Data!F:G,2,FALSE)</f>
        <v>Europe</v>
      </c>
    </row>
    <row r="2598" spans="1:8" x14ac:dyDescent="0.2">
      <c r="A2598" s="9" t="s">
        <v>453</v>
      </c>
      <c r="B2598" s="9" t="s">
        <v>486</v>
      </c>
      <c r="C2598" s="8" t="s">
        <v>51</v>
      </c>
      <c r="D2598" s="8">
        <v>6</v>
      </c>
      <c r="E2598" s="8">
        <f>_xlfn.XLOOKUP(D2598,Data!$K$2:$K$9,Data!$L$2:$L$9,0,0,1)</f>
        <v>1.5</v>
      </c>
      <c r="F2598" s="9" t="s">
        <v>37</v>
      </c>
      <c r="G2598" s="11">
        <f>E2598/_xlfn.XLOOKUP(A2598,Data!$A$1:$A$36,Data!$B$1:$B$36,0,0,1)</f>
        <v>8.3333333333333329E-2</v>
      </c>
      <c r="H2598" s="9" t="str">
        <f>VLOOKUP(F2598,[1]Data!F:G,2,FALSE)</f>
        <v>Asia</v>
      </c>
    </row>
    <row r="2599" spans="1:8" x14ac:dyDescent="0.2">
      <c r="A2599" s="9" t="s">
        <v>453</v>
      </c>
      <c r="B2599" s="9" t="s">
        <v>486</v>
      </c>
      <c r="C2599" s="8" t="s">
        <v>51</v>
      </c>
      <c r="D2599" s="8">
        <v>7</v>
      </c>
      <c r="E2599" s="8">
        <f>_xlfn.XLOOKUP(D2599,Data!$K$2:$K$9,Data!$L$2:$L$9,0,0,1)</f>
        <v>1</v>
      </c>
      <c r="F2599" s="9" t="s">
        <v>127</v>
      </c>
      <c r="G2599" s="11">
        <f>E2599/_xlfn.XLOOKUP(A2599,Data!$A$1:$A$36,Data!$B$1:$B$36,0,0,1)</f>
        <v>5.5555555555555552E-2</v>
      </c>
      <c r="H2599" s="9" t="str">
        <f>VLOOKUP(F2599,[1]Data!F:G,2,FALSE)</f>
        <v>Europe</v>
      </c>
    </row>
    <row r="2600" spans="1:8" x14ac:dyDescent="0.2">
      <c r="A2600" s="9" t="s">
        <v>453</v>
      </c>
      <c r="B2600" s="9" t="s">
        <v>486</v>
      </c>
      <c r="C2600" s="8" t="s">
        <v>51</v>
      </c>
      <c r="D2600" s="8">
        <v>8</v>
      </c>
      <c r="E2600" s="8">
        <f>_xlfn.XLOOKUP(D2600,Data!$K$2:$K$9,Data!$L$2:$L$9,0,0,1)</f>
        <v>0.5</v>
      </c>
      <c r="F2600" s="9" t="s">
        <v>43</v>
      </c>
      <c r="G2600" s="11">
        <f>E2600/_xlfn.XLOOKUP(A2600,Data!$A$1:$A$36,Data!$B$1:$B$36,0,0,1)</f>
        <v>2.7777777777777776E-2</v>
      </c>
      <c r="H2600" s="9" t="str">
        <f>VLOOKUP(F2600,[1]Data!F:G,2,FALSE)</f>
        <v>Europe</v>
      </c>
    </row>
    <row r="2601" spans="1:8" x14ac:dyDescent="0.2">
      <c r="A2601" s="9" t="s">
        <v>453</v>
      </c>
      <c r="B2601" s="9" t="s">
        <v>487</v>
      </c>
      <c r="C2601" s="8" t="s">
        <v>51</v>
      </c>
      <c r="D2601" s="8">
        <v>1</v>
      </c>
      <c r="E2601" s="8">
        <f>_xlfn.XLOOKUP(D2601,Data!$K$2:$K$9,Data!$L$2:$L$9,0,0,1)</f>
        <v>10</v>
      </c>
      <c r="F2601" s="9" t="s">
        <v>32</v>
      </c>
      <c r="G2601" s="11">
        <f>E2601/_xlfn.XLOOKUP(A2601,Data!$A$1:$A$36,Data!$B$1:$B$36,0,0,1)</f>
        <v>0.55555555555555558</v>
      </c>
      <c r="H2601" s="9" t="str">
        <f>VLOOKUP(F2601,[1]Data!F:G,2,FALSE)</f>
        <v>Asia</v>
      </c>
    </row>
    <row r="2602" spans="1:8" x14ac:dyDescent="0.2">
      <c r="A2602" s="9" t="s">
        <v>453</v>
      </c>
      <c r="B2602" s="9" t="s">
        <v>487</v>
      </c>
      <c r="C2602" s="8" t="s">
        <v>51</v>
      </c>
      <c r="D2602" s="8">
        <v>2</v>
      </c>
      <c r="E2602" s="8">
        <f>_xlfn.XLOOKUP(D2602,Data!$K$2:$K$9,Data!$L$2:$L$9,0,0,1)</f>
        <v>7</v>
      </c>
      <c r="F2602" s="9" t="s">
        <v>36</v>
      </c>
      <c r="G2602" s="11">
        <f>E2602/_xlfn.XLOOKUP(A2602,Data!$A$1:$A$36,Data!$B$1:$B$36,0,0,1)</f>
        <v>0.3888888888888889</v>
      </c>
      <c r="H2602" s="9" t="str">
        <f>VLOOKUP(F2602,[1]Data!F:G,2,FALSE)</f>
        <v>Europe</v>
      </c>
    </row>
    <row r="2603" spans="1:8" x14ac:dyDescent="0.2">
      <c r="A2603" s="9" t="s">
        <v>453</v>
      </c>
      <c r="B2603" s="9" t="s">
        <v>487</v>
      </c>
      <c r="C2603" s="8" t="s">
        <v>51</v>
      </c>
      <c r="D2603" s="8">
        <v>3</v>
      </c>
      <c r="E2603" s="8">
        <f>_xlfn.XLOOKUP(D2603,Data!$K$2:$K$9,Data!$L$2:$L$9,0,0,1)</f>
        <v>5</v>
      </c>
      <c r="F2603" s="9" t="s">
        <v>45</v>
      </c>
      <c r="G2603" s="11">
        <f>E2603/_xlfn.XLOOKUP(A2603,Data!$A$1:$A$36,Data!$B$1:$B$36,0,0,1)</f>
        <v>0.27777777777777779</v>
      </c>
      <c r="H2603" s="9" t="str">
        <f>VLOOKUP(F2603,[1]Data!F:G,2,FALSE)</f>
        <v>North America</v>
      </c>
    </row>
    <row r="2604" spans="1:8" x14ac:dyDescent="0.2">
      <c r="A2604" s="9" t="s">
        <v>453</v>
      </c>
      <c r="B2604" s="9" t="s">
        <v>487</v>
      </c>
      <c r="C2604" s="8" t="s">
        <v>51</v>
      </c>
      <c r="D2604" s="8">
        <v>3</v>
      </c>
      <c r="E2604" s="8">
        <f>_xlfn.XLOOKUP(D2604,Data!$K$2:$K$9,Data!$L$2:$L$9,0,0,1)</f>
        <v>5</v>
      </c>
      <c r="F2604" s="9" t="s">
        <v>17</v>
      </c>
      <c r="G2604" s="11">
        <f>E2604/_xlfn.XLOOKUP(A2604,Data!$A$1:$A$36,Data!$B$1:$B$36,0,0,1)</f>
        <v>0.27777777777777779</v>
      </c>
      <c r="H2604" s="9" t="str">
        <f>VLOOKUP(F2604,[1]Data!F:G,2,FALSE)</f>
        <v>Asia</v>
      </c>
    </row>
    <row r="2605" spans="1:8" x14ac:dyDescent="0.2">
      <c r="A2605" s="9" t="s">
        <v>453</v>
      </c>
      <c r="B2605" s="9" t="s">
        <v>487</v>
      </c>
      <c r="C2605" s="8" t="s">
        <v>51</v>
      </c>
      <c r="D2605" s="8">
        <v>5</v>
      </c>
      <c r="E2605" s="8">
        <f>_xlfn.XLOOKUP(D2605,Data!$K$2:$K$9,Data!$L$2:$L$9,0,0,1)</f>
        <v>2</v>
      </c>
      <c r="F2605" s="9" t="s">
        <v>13</v>
      </c>
      <c r="G2605" s="11">
        <f>E2605/_xlfn.XLOOKUP(A2605,Data!$A$1:$A$36,Data!$B$1:$B$36,0,0,1)</f>
        <v>0.1111111111111111</v>
      </c>
      <c r="H2605" s="9" t="str">
        <f>VLOOKUP(F2605,[1]Data!F:G,2,FALSE)</f>
        <v>South America</v>
      </c>
    </row>
    <row r="2606" spans="1:8" x14ac:dyDescent="0.2">
      <c r="A2606" s="9" t="s">
        <v>453</v>
      </c>
      <c r="B2606" s="9" t="s">
        <v>487</v>
      </c>
      <c r="C2606" s="8" t="s">
        <v>51</v>
      </c>
      <c r="D2606" s="8">
        <v>6</v>
      </c>
      <c r="E2606" s="8">
        <f>_xlfn.XLOOKUP(D2606,Data!$K$2:$K$9,Data!$L$2:$L$9,0,0,1)</f>
        <v>1.5</v>
      </c>
      <c r="F2606" s="9" t="s">
        <v>14</v>
      </c>
      <c r="G2606" s="11">
        <f>E2606/_xlfn.XLOOKUP(A2606,Data!$A$1:$A$36,Data!$B$1:$B$36,0,0,1)</f>
        <v>8.3333333333333329E-2</v>
      </c>
      <c r="H2606" s="9" t="str">
        <f>VLOOKUP(F2606,[1]Data!F:G,2,FALSE)</f>
        <v>North America</v>
      </c>
    </row>
    <row r="2607" spans="1:8" x14ac:dyDescent="0.2">
      <c r="A2607" s="9" t="s">
        <v>453</v>
      </c>
      <c r="B2607" s="9" t="s">
        <v>487</v>
      </c>
      <c r="C2607" s="8" t="s">
        <v>51</v>
      </c>
      <c r="D2607" s="8">
        <v>7</v>
      </c>
      <c r="E2607" s="8">
        <f>_xlfn.XLOOKUP(D2607,Data!$K$2:$K$9,Data!$L$2:$L$9,0,0,1)</f>
        <v>1</v>
      </c>
      <c r="F2607" s="9" t="s">
        <v>196</v>
      </c>
      <c r="G2607" s="11">
        <f>E2607/_xlfn.XLOOKUP(A2607,Data!$A$1:$A$36,Data!$B$1:$B$36,0,0,1)</f>
        <v>5.5555555555555552E-2</v>
      </c>
      <c r="H2607" s="9" t="str">
        <f>VLOOKUP(F2607,[1]Data!F:G,2,FALSE)</f>
        <v>South America</v>
      </c>
    </row>
    <row r="2608" spans="1:8" x14ac:dyDescent="0.2">
      <c r="A2608" s="9" t="s">
        <v>453</v>
      </c>
      <c r="B2608" s="9" t="s">
        <v>487</v>
      </c>
      <c r="C2608" s="8" t="s">
        <v>51</v>
      </c>
      <c r="D2608" s="8">
        <v>8</v>
      </c>
      <c r="E2608" s="8">
        <f>_xlfn.XLOOKUP(D2608,Data!$K$2:$K$9,Data!$L$2:$L$9,0,0,1)</f>
        <v>0.5</v>
      </c>
      <c r="F2608" s="9" t="s">
        <v>119</v>
      </c>
      <c r="G2608" s="11">
        <f>E2608/_xlfn.XLOOKUP(A2608,Data!$A$1:$A$36,Data!$B$1:$B$36,0,0,1)</f>
        <v>2.7777777777777776E-2</v>
      </c>
      <c r="H2608" s="9" t="str">
        <f>VLOOKUP(F2608,[1]Data!F:G,2,FALSE)</f>
        <v>Africa</v>
      </c>
    </row>
    <row r="2609" spans="1:8" x14ac:dyDescent="0.2">
      <c r="A2609" s="9" t="s">
        <v>453</v>
      </c>
      <c r="B2609" s="9" t="s">
        <v>488</v>
      </c>
      <c r="C2609" s="8" t="s">
        <v>51</v>
      </c>
      <c r="D2609" s="8">
        <v>1</v>
      </c>
      <c r="E2609" s="8">
        <f>_xlfn.XLOOKUP(D2609,Data!$K$2:$K$9,Data!$L$2:$L$9,0,0,1)</f>
        <v>10</v>
      </c>
      <c r="F2609" s="9" t="s">
        <v>32</v>
      </c>
      <c r="G2609" s="11">
        <f>E2609/_xlfn.XLOOKUP(A2609,Data!$A$1:$A$36,Data!$B$1:$B$36,0,0,1)</f>
        <v>0.55555555555555558</v>
      </c>
      <c r="H2609" s="9" t="str">
        <f>VLOOKUP(F2609,[1]Data!F:G,2,FALSE)</f>
        <v>Asia</v>
      </c>
    </row>
    <row r="2610" spans="1:8" x14ac:dyDescent="0.2">
      <c r="A2610" s="9" t="s">
        <v>453</v>
      </c>
      <c r="B2610" s="9" t="s">
        <v>488</v>
      </c>
      <c r="C2610" s="8" t="s">
        <v>51</v>
      </c>
      <c r="D2610" s="8">
        <v>2</v>
      </c>
      <c r="E2610" s="8">
        <f>_xlfn.XLOOKUP(D2610,Data!$K$2:$K$9,Data!$L$2:$L$9,0,0,1)</f>
        <v>7</v>
      </c>
      <c r="F2610" s="9" t="s">
        <v>44</v>
      </c>
      <c r="G2610" s="11">
        <f>E2610/_xlfn.XLOOKUP(A2610,Data!$A$1:$A$36,Data!$B$1:$B$36,0,0,1)</f>
        <v>0.3888888888888889</v>
      </c>
      <c r="H2610" s="9" t="str">
        <f>VLOOKUP(F2610,[1]Data!F:G,2,FALSE)</f>
        <v>Europe</v>
      </c>
    </row>
    <row r="2611" spans="1:8" x14ac:dyDescent="0.2">
      <c r="A2611" s="9" t="s">
        <v>453</v>
      </c>
      <c r="B2611" s="9" t="s">
        <v>488</v>
      </c>
      <c r="C2611" s="8" t="s">
        <v>51</v>
      </c>
      <c r="D2611" s="8">
        <v>3</v>
      </c>
      <c r="E2611" s="8">
        <f>_xlfn.XLOOKUP(D2611,Data!$K$2:$K$9,Data!$L$2:$L$9,0,0,1)</f>
        <v>5</v>
      </c>
      <c r="F2611" s="9" t="s">
        <v>235</v>
      </c>
      <c r="G2611" s="11">
        <f>E2611/_xlfn.XLOOKUP(A2611,Data!$A$1:$A$36,Data!$B$1:$B$36,0,0,1)</f>
        <v>0.27777777777777779</v>
      </c>
      <c r="H2611" s="9" t="str">
        <f>VLOOKUP(F2611,[1]Data!F:G,2,FALSE)</f>
        <v>Asia</v>
      </c>
    </row>
    <row r="2612" spans="1:8" x14ac:dyDescent="0.2">
      <c r="A2612" s="9" t="s">
        <v>453</v>
      </c>
      <c r="B2612" s="9" t="s">
        <v>488</v>
      </c>
      <c r="C2612" s="8" t="s">
        <v>51</v>
      </c>
      <c r="D2612" s="8">
        <v>3</v>
      </c>
      <c r="E2612" s="8">
        <f>_xlfn.XLOOKUP(D2612,Data!$K$2:$K$9,Data!$L$2:$L$9,0,0,1)</f>
        <v>5</v>
      </c>
      <c r="F2612" s="9" t="s">
        <v>144</v>
      </c>
      <c r="G2612" s="11">
        <f>E2612/_xlfn.XLOOKUP(A2612,Data!$A$1:$A$36,Data!$B$1:$B$36,0,0,1)</f>
        <v>0.27777777777777779</v>
      </c>
      <c r="H2612" s="9" t="str">
        <f>VLOOKUP(F2612,[1]Data!F:G,2,FALSE)</f>
        <v>Europe</v>
      </c>
    </row>
    <row r="2613" spans="1:8" x14ac:dyDescent="0.2">
      <c r="A2613" s="9" t="s">
        <v>453</v>
      </c>
      <c r="B2613" s="9" t="s">
        <v>488</v>
      </c>
      <c r="C2613" s="8" t="s">
        <v>51</v>
      </c>
      <c r="D2613" s="8">
        <v>5</v>
      </c>
      <c r="E2613" s="8">
        <f>_xlfn.XLOOKUP(D2613,Data!$K$2:$K$9,Data!$L$2:$L$9,0,0,1)</f>
        <v>2</v>
      </c>
      <c r="F2613" s="9" t="s">
        <v>14</v>
      </c>
      <c r="G2613" s="11">
        <f>E2613/_xlfn.XLOOKUP(A2613,Data!$A$1:$A$36,Data!$B$1:$B$36,0,0,1)</f>
        <v>0.1111111111111111</v>
      </c>
      <c r="H2613" s="9" t="str">
        <f>VLOOKUP(F2613,[1]Data!F:G,2,FALSE)</f>
        <v>North America</v>
      </c>
    </row>
    <row r="2614" spans="1:8" x14ac:dyDescent="0.2">
      <c r="A2614" s="9" t="s">
        <v>453</v>
      </c>
      <c r="B2614" s="9" t="s">
        <v>488</v>
      </c>
      <c r="C2614" s="8" t="s">
        <v>51</v>
      </c>
      <c r="D2614" s="8">
        <v>6</v>
      </c>
      <c r="E2614" s="8">
        <f>_xlfn.XLOOKUP(D2614,Data!$K$2:$K$9,Data!$L$2:$L$9,0,0,1)</f>
        <v>1.5</v>
      </c>
      <c r="F2614" s="9" t="s">
        <v>37</v>
      </c>
      <c r="G2614" s="11">
        <f>E2614/_xlfn.XLOOKUP(A2614,Data!$A$1:$A$36,Data!$B$1:$B$36,0,0,1)</f>
        <v>8.3333333333333329E-2</v>
      </c>
      <c r="H2614" s="9" t="str">
        <f>VLOOKUP(F2614,[1]Data!F:G,2,FALSE)</f>
        <v>Asia</v>
      </c>
    </row>
    <row r="2615" spans="1:8" x14ac:dyDescent="0.2">
      <c r="A2615" s="9" t="s">
        <v>453</v>
      </c>
      <c r="B2615" s="9" t="s">
        <v>488</v>
      </c>
      <c r="C2615" s="8" t="s">
        <v>51</v>
      </c>
      <c r="D2615" s="8">
        <v>7</v>
      </c>
      <c r="E2615" s="8">
        <f>_xlfn.XLOOKUP(D2615,Data!$K$2:$K$9,Data!$L$2:$L$9,0,0,1)</f>
        <v>1</v>
      </c>
      <c r="F2615" s="9" t="s">
        <v>45</v>
      </c>
      <c r="G2615" s="11">
        <f>E2615/_xlfn.XLOOKUP(A2615,Data!$A$1:$A$36,Data!$B$1:$B$36,0,0,1)</f>
        <v>5.5555555555555552E-2</v>
      </c>
      <c r="H2615" s="9" t="str">
        <f>VLOOKUP(F2615,[1]Data!F:G,2,FALSE)</f>
        <v>North America</v>
      </c>
    </row>
    <row r="2616" spans="1:8" x14ac:dyDescent="0.2">
      <c r="A2616" s="9" t="s">
        <v>453</v>
      </c>
      <c r="B2616" s="9" t="s">
        <v>488</v>
      </c>
      <c r="C2616" s="8" t="s">
        <v>51</v>
      </c>
      <c r="D2616" s="8">
        <v>8</v>
      </c>
      <c r="E2616" s="8">
        <f>_xlfn.XLOOKUP(D2616,Data!$K$2:$K$9,Data!$L$2:$L$9,0,0,1)</f>
        <v>0.5</v>
      </c>
      <c r="F2616" s="9" t="s">
        <v>198</v>
      </c>
      <c r="G2616" s="11">
        <f>E2616/_xlfn.XLOOKUP(A2616,Data!$A$1:$A$36,Data!$B$1:$B$36,0,0,1)</f>
        <v>2.7777777777777776E-2</v>
      </c>
      <c r="H2616" s="9" t="str">
        <f>VLOOKUP(F2616,[1]Data!F:G,2,FALSE)</f>
        <v>Europe</v>
      </c>
    </row>
    <row r="2617" spans="1:8" x14ac:dyDescent="0.2">
      <c r="A2617" s="9" t="s">
        <v>453</v>
      </c>
      <c r="B2617" s="9" t="s">
        <v>489</v>
      </c>
      <c r="C2617" s="8" t="s">
        <v>51</v>
      </c>
      <c r="D2617" s="8">
        <v>1</v>
      </c>
      <c r="E2617" s="8">
        <f>_xlfn.XLOOKUP(D2617,Data!$K$2:$K$9,Data!$L$2:$L$9,0,0,1)</f>
        <v>10</v>
      </c>
      <c r="F2617" s="9" t="s">
        <v>45</v>
      </c>
      <c r="G2617" s="11">
        <f>E2617/_xlfn.XLOOKUP(A2617,Data!$A$1:$A$36,Data!$B$1:$B$36,0,0,1)</f>
        <v>0.55555555555555558</v>
      </c>
      <c r="H2617" s="9" t="str">
        <f>VLOOKUP(F2617,[1]Data!F:G,2,FALSE)</f>
        <v>North America</v>
      </c>
    </row>
    <row r="2618" spans="1:8" x14ac:dyDescent="0.2">
      <c r="A2618" s="9" t="s">
        <v>453</v>
      </c>
      <c r="B2618" s="9" t="s">
        <v>489</v>
      </c>
      <c r="C2618" s="8" t="s">
        <v>51</v>
      </c>
      <c r="D2618" s="8">
        <v>2</v>
      </c>
      <c r="E2618" s="8">
        <f>_xlfn.XLOOKUP(D2618,Data!$K$2:$K$9,Data!$L$2:$L$9,0,0,1)</f>
        <v>7</v>
      </c>
      <c r="F2618" s="9" t="s">
        <v>235</v>
      </c>
      <c r="G2618" s="11">
        <f>E2618/_xlfn.XLOOKUP(A2618,Data!$A$1:$A$36,Data!$B$1:$B$36,0,0,1)</f>
        <v>0.3888888888888889</v>
      </c>
      <c r="H2618" s="9" t="str">
        <f>VLOOKUP(F2618,[1]Data!F:G,2,FALSE)</f>
        <v>Asia</v>
      </c>
    </row>
    <row r="2619" spans="1:8" x14ac:dyDescent="0.2">
      <c r="A2619" s="9" t="s">
        <v>453</v>
      </c>
      <c r="B2619" s="9" t="s">
        <v>489</v>
      </c>
      <c r="C2619" s="8" t="s">
        <v>51</v>
      </c>
      <c r="D2619" s="8">
        <v>3</v>
      </c>
      <c r="E2619" s="8">
        <f>_xlfn.XLOOKUP(D2619,Data!$K$2:$K$9,Data!$L$2:$L$9,0,0,1)</f>
        <v>5</v>
      </c>
      <c r="F2619" s="42" t="s">
        <v>43</v>
      </c>
      <c r="G2619" s="11">
        <f>E2619/_xlfn.XLOOKUP(A2619,Data!$A$1:$A$36,Data!$B$1:$B$36,0,0,1)</f>
        <v>0.27777777777777779</v>
      </c>
      <c r="H2619" s="9" t="str">
        <f>VLOOKUP(F2619,[1]Data!F:G,2,FALSE)</f>
        <v>Europe</v>
      </c>
    </row>
    <row r="2620" spans="1:8" x14ac:dyDescent="0.2">
      <c r="A2620" s="9" t="s">
        <v>453</v>
      </c>
      <c r="B2620" s="9" t="s">
        <v>489</v>
      </c>
      <c r="C2620" s="8" t="s">
        <v>51</v>
      </c>
      <c r="D2620" s="8">
        <v>3</v>
      </c>
      <c r="E2620" s="8">
        <f>_xlfn.XLOOKUP(D2620,Data!$K$2:$K$9,Data!$L$2:$L$9,0,0,1)</f>
        <v>5</v>
      </c>
      <c r="F2620" s="42" t="s">
        <v>32</v>
      </c>
      <c r="G2620" s="11">
        <f>E2620/_xlfn.XLOOKUP(A2620,Data!$A$1:$A$36,Data!$B$1:$B$36,0,0,1)</f>
        <v>0.27777777777777779</v>
      </c>
      <c r="H2620" s="9" t="str">
        <f>VLOOKUP(F2620,[1]Data!F:G,2,FALSE)</f>
        <v>Asia</v>
      </c>
    </row>
    <row r="2621" spans="1:8" x14ac:dyDescent="0.2">
      <c r="A2621" s="9" t="s">
        <v>453</v>
      </c>
      <c r="B2621" s="9" t="s">
        <v>489</v>
      </c>
      <c r="C2621" s="8" t="s">
        <v>51</v>
      </c>
      <c r="D2621" s="8">
        <v>5</v>
      </c>
      <c r="E2621" s="8">
        <f>_xlfn.XLOOKUP(D2621,Data!$K$2:$K$9,Data!$L$2:$L$9,0,0,1)</f>
        <v>2</v>
      </c>
      <c r="F2621" s="42" t="s">
        <v>119</v>
      </c>
      <c r="G2621" s="11">
        <f>E2621/_xlfn.XLOOKUP(A2621,Data!$A$1:$A$36,Data!$B$1:$B$36,0,0,1)</f>
        <v>0.1111111111111111</v>
      </c>
      <c r="H2621" s="9" t="str">
        <f>VLOOKUP(F2621,[1]Data!F:G,2,FALSE)</f>
        <v>Africa</v>
      </c>
    </row>
    <row r="2622" spans="1:8" x14ac:dyDescent="0.2">
      <c r="A2622" s="9" t="s">
        <v>453</v>
      </c>
      <c r="B2622" s="9" t="s">
        <v>489</v>
      </c>
      <c r="C2622" s="8" t="s">
        <v>51</v>
      </c>
      <c r="D2622" s="8">
        <v>6</v>
      </c>
      <c r="E2622" s="8">
        <f>_xlfn.XLOOKUP(D2622,Data!$K$2:$K$9,Data!$L$2:$L$9,0,0,1)</f>
        <v>1.5</v>
      </c>
      <c r="F2622" s="42" t="s">
        <v>190</v>
      </c>
      <c r="G2622" s="11">
        <f>E2622/_xlfn.XLOOKUP(A2622,Data!$A$1:$A$36,Data!$B$1:$B$36,0,0,1)</f>
        <v>8.3333333333333329E-2</v>
      </c>
      <c r="H2622" s="9" t="str">
        <f>VLOOKUP(F2622,[1]Data!F:G,2,FALSE)</f>
        <v>Asia</v>
      </c>
    </row>
    <row r="2623" spans="1:8" x14ac:dyDescent="0.2">
      <c r="A2623" s="9" t="s">
        <v>453</v>
      </c>
      <c r="B2623" s="9" t="s">
        <v>489</v>
      </c>
      <c r="C2623" s="8" t="s">
        <v>51</v>
      </c>
      <c r="D2623" s="8">
        <v>7</v>
      </c>
      <c r="E2623" s="8">
        <f>_xlfn.XLOOKUP(D2623,Data!$K$2:$K$9,Data!$L$2:$L$9,0,0,1)</f>
        <v>1</v>
      </c>
      <c r="F2623" s="42" t="s">
        <v>28</v>
      </c>
      <c r="G2623" s="11">
        <f>E2623/_xlfn.XLOOKUP(A2623,Data!$A$1:$A$36,Data!$B$1:$B$36,0,0,1)</f>
        <v>5.5555555555555552E-2</v>
      </c>
      <c r="H2623" s="9" t="str">
        <f>VLOOKUP(F2623,[1]Data!F:G,2,FALSE)</f>
        <v>Asia</v>
      </c>
    </row>
    <row r="2624" spans="1:8" x14ac:dyDescent="0.2">
      <c r="A2624" s="9" t="s">
        <v>453</v>
      </c>
      <c r="B2624" s="9" t="s">
        <v>489</v>
      </c>
      <c r="C2624" s="8" t="s">
        <v>51</v>
      </c>
      <c r="D2624" s="8">
        <v>8</v>
      </c>
      <c r="E2624" s="8">
        <f>_xlfn.XLOOKUP(D2624,Data!$K$2:$K$9,Data!$L$2:$L$9,0,0,1)</f>
        <v>0.5</v>
      </c>
      <c r="F2624" s="42" t="s">
        <v>59</v>
      </c>
      <c r="G2624" s="11">
        <f>E2624/_xlfn.XLOOKUP(A2624,Data!$A$1:$A$36,Data!$B$1:$B$36,0,0,1)</f>
        <v>2.7777777777777776E-2</v>
      </c>
      <c r="H2624" s="9" t="str">
        <f>VLOOKUP(F2624,[1]Data!F:G,2,FALSE)</f>
        <v>Europe</v>
      </c>
    </row>
    <row r="2625" spans="1:8" x14ac:dyDescent="0.2">
      <c r="A2625" s="9" t="s">
        <v>453</v>
      </c>
      <c r="B2625" s="9" t="s">
        <v>490</v>
      </c>
      <c r="C2625" s="8" t="s">
        <v>51</v>
      </c>
      <c r="D2625" s="8">
        <v>1</v>
      </c>
      <c r="E2625" s="8">
        <f>_xlfn.XLOOKUP(D2625,Data!$K$2:$K$9,Data!$L$2:$L$9,0,0,1)</f>
        <v>10</v>
      </c>
      <c r="F2625" s="42" t="s">
        <v>32</v>
      </c>
      <c r="G2625" s="11">
        <f>E2625/_xlfn.XLOOKUP(A2625,Data!$A$1:$A$36,Data!$B$1:$B$36,0,0,1)</f>
        <v>0.55555555555555558</v>
      </c>
      <c r="H2625" s="9" t="str">
        <f>VLOOKUP(F2625,[1]Data!F:G,2,FALSE)</f>
        <v>Asia</v>
      </c>
    </row>
    <row r="2626" spans="1:8" x14ac:dyDescent="0.2">
      <c r="A2626" s="9" t="s">
        <v>453</v>
      </c>
      <c r="B2626" s="9" t="s">
        <v>490</v>
      </c>
      <c r="C2626" s="8" t="s">
        <v>51</v>
      </c>
      <c r="D2626" s="8">
        <v>2</v>
      </c>
      <c r="E2626" s="8">
        <f>_xlfn.XLOOKUP(D2626,Data!$K$2:$K$9,Data!$L$2:$L$9,0,0,1)</f>
        <v>7</v>
      </c>
      <c r="F2626" s="42" t="s">
        <v>45</v>
      </c>
      <c r="G2626" s="11">
        <f>E2626/_xlfn.XLOOKUP(A2626,Data!$A$1:$A$36,Data!$B$1:$B$36,0,0,1)</f>
        <v>0.3888888888888889</v>
      </c>
      <c r="H2626" s="9" t="str">
        <f>VLOOKUP(F2626,[1]Data!F:G,2,FALSE)</f>
        <v>North America</v>
      </c>
    </row>
    <row r="2627" spans="1:8" x14ac:dyDescent="0.2">
      <c r="A2627" s="9" t="s">
        <v>453</v>
      </c>
      <c r="B2627" s="9" t="s">
        <v>490</v>
      </c>
      <c r="C2627" s="8" t="s">
        <v>51</v>
      </c>
      <c r="D2627" s="8">
        <v>3</v>
      </c>
      <c r="E2627" s="8">
        <f>_xlfn.XLOOKUP(D2627,Data!$K$2:$K$9,Data!$L$2:$L$9,0,0,1)</f>
        <v>5</v>
      </c>
      <c r="F2627" s="42" t="s">
        <v>19</v>
      </c>
      <c r="G2627" s="11">
        <f>E2627/_xlfn.XLOOKUP(A2627,Data!$A$1:$A$36,Data!$B$1:$B$36,0,0,1)</f>
        <v>0.27777777777777779</v>
      </c>
      <c r="H2627" s="9" t="str">
        <f>VLOOKUP(F2627,[1]Data!F:G,2,FALSE)</f>
        <v>South America</v>
      </c>
    </row>
    <row r="2628" spans="1:8" x14ac:dyDescent="0.2">
      <c r="A2628" s="9" t="s">
        <v>453</v>
      </c>
      <c r="B2628" s="9" t="s">
        <v>490</v>
      </c>
      <c r="C2628" s="8" t="s">
        <v>51</v>
      </c>
      <c r="D2628" s="8">
        <v>3</v>
      </c>
      <c r="E2628" s="8">
        <f>_xlfn.XLOOKUP(D2628,Data!$K$2:$K$9,Data!$L$2:$L$9,0,0,1)</f>
        <v>5</v>
      </c>
      <c r="F2628" s="42" t="s">
        <v>20</v>
      </c>
      <c r="G2628" s="11">
        <f>E2628/_xlfn.XLOOKUP(A2628,Data!$A$1:$A$36,Data!$B$1:$B$36,0,0,1)</f>
        <v>0.27777777777777779</v>
      </c>
      <c r="H2628" s="9" t="str">
        <f>VLOOKUP(F2628,[1]Data!F:G,2,FALSE)</f>
        <v>North America</v>
      </c>
    </row>
    <row r="2629" spans="1:8" x14ac:dyDescent="0.2">
      <c r="A2629" s="9" t="s">
        <v>453</v>
      </c>
      <c r="B2629" s="9" t="s">
        <v>490</v>
      </c>
      <c r="C2629" s="8" t="s">
        <v>51</v>
      </c>
      <c r="D2629" s="8">
        <v>5</v>
      </c>
      <c r="E2629" s="8">
        <f>_xlfn.XLOOKUP(D2629,Data!$K$2:$K$9,Data!$L$2:$L$9,0,0,1)</f>
        <v>2</v>
      </c>
      <c r="F2629" s="42" t="s">
        <v>235</v>
      </c>
      <c r="G2629" s="11">
        <f>E2629/_xlfn.XLOOKUP(A2629,Data!$A$1:$A$36,Data!$B$1:$B$36,0,0,1)</f>
        <v>0.1111111111111111</v>
      </c>
      <c r="H2629" s="9" t="str">
        <f>VLOOKUP(F2629,[1]Data!F:G,2,FALSE)</f>
        <v>Asia</v>
      </c>
    </row>
    <row r="2630" spans="1:8" x14ac:dyDescent="0.2">
      <c r="A2630" s="9" t="s">
        <v>453</v>
      </c>
      <c r="B2630" s="9" t="s">
        <v>490</v>
      </c>
      <c r="C2630" s="8" t="s">
        <v>51</v>
      </c>
      <c r="D2630" s="8">
        <v>6</v>
      </c>
      <c r="E2630" s="8">
        <f>_xlfn.XLOOKUP(D2630,Data!$K$2:$K$9,Data!$L$2:$L$9,0,0,1)</f>
        <v>1.5</v>
      </c>
      <c r="F2630" s="42" t="s">
        <v>196</v>
      </c>
      <c r="G2630" s="11">
        <f>E2630/_xlfn.XLOOKUP(A2630,Data!$A$1:$A$36,Data!$B$1:$B$36,0,0,1)</f>
        <v>8.3333333333333329E-2</v>
      </c>
      <c r="H2630" s="9" t="str">
        <f>VLOOKUP(F2630,[1]Data!F:G,2,FALSE)</f>
        <v>South America</v>
      </c>
    </row>
    <row r="2631" spans="1:8" x14ac:dyDescent="0.2">
      <c r="A2631" s="9" t="s">
        <v>453</v>
      </c>
      <c r="B2631" s="9" t="s">
        <v>490</v>
      </c>
      <c r="C2631" s="8" t="s">
        <v>51</v>
      </c>
      <c r="D2631" s="8">
        <v>7</v>
      </c>
      <c r="E2631" s="8">
        <f>_xlfn.XLOOKUP(D2631,Data!$K$2:$K$9,Data!$L$2:$L$9,0,0,1)</f>
        <v>1</v>
      </c>
      <c r="F2631" s="42" t="s">
        <v>28</v>
      </c>
      <c r="G2631" s="11">
        <f>E2631/_xlfn.XLOOKUP(A2631,Data!$A$1:$A$36,Data!$B$1:$B$36,0,0,1)</f>
        <v>5.5555555555555552E-2</v>
      </c>
      <c r="H2631" s="9" t="str">
        <f>VLOOKUP(F2631,[1]Data!F:G,2,FALSE)</f>
        <v>Asia</v>
      </c>
    </row>
    <row r="2632" spans="1:8" x14ac:dyDescent="0.2">
      <c r="A2632" s="9" t="s">
        <v>453</v>
      </c>
      <c r="B2632" s="9" t="s">
        <v>490</v>
      </c>
      <c r="C2632" s="8" t="s">
        <v>51</v>
      </c>
      <c r="D2632" s="8">
        <v>8</v>
      </c>
      <c r="E2632" s="8">
        <f>_xlfn.XLOOKUP(D2632,Data!$K$2:$K$9,Data!$L$2:$L$9,0,0,1)</f>
        <v>0.5</v>
      </c>
      <c r="F2632" s="42" t="s">
        <v>43</v>
      </c>
      <c r="G2632" s="11">
        <f>E2632/_xlfn.XLOOKUP(A2632,Data!$A$1:$A$36,Data!$B$1:$B$36,0,0,1)</f>
        <v>2.7777777777777776E-2</v>
      </c>
      <c r="H2632" s="9" t="str">
        <f>VLOOKUP(F2632,[1]Data!F:G,2,FALSE)</f>
        <v>Europe</v>
      </c>
    </row>
  </sheetData>
  <autoFilter ref="A1:H2632" xr:uid="{C68B1183-FD72-D14C-A7AE-D1F5EE27797A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9041D-10A2-7A4A-B065-A10EF8AB6239}">
  <dimension ref="A1:L208"/>
  <sheetViews>
    <sheetView workbookViewId="0">
      <selection activeCell="G164" sqref="G164"/>
    </sheetView>
  </sheetViews>
  <sheetFormatPr baseColWidth="10" defaultRowHeight="16" x14ac:dyDescent="0.2"/>
  <cols>
    <col min="1" max="1" width="16.5" customWidth="1"/>
  </cols>
  <sheetData>
    <row r="1" spans="1:12" x14ac:dyDescent="0.2">
      <c r="A1" s="3" t="s">
        <v>0</v>
      </c>
      <c r="B1" s="2" t="s">
        <v>1</v>
      </c>
      <c r="C1" s="2" t="s">
        <v>316</v>
      </c>
      <c r="D1" s="2" t="s">
        <v>314</v>
      </c>
      <c r="G1" s="3" t="s">
        <v>3</v>
      </c>
      <c r="H1" s="3" t="s">
        <v>5</v>
      </c>
      <c r="K1" s="2" t="s">
        <v>313</v>
      </c>
      <c r="L1" s="2" t="s">
        <v>314</v>
      </c>
    </row>
    <row r="2" spans="1:12" x14ac:dyDescent="0.2">
      <c r="A2" t="s">
        <v>6</v>
      </c>
      <c r="B2" s="1">
        <v>5</v>
      </c>
      <c r="C2" s="1">
        <f>SUMIF(Quotas!A:A,Data!A2,Quotas!E:E)</f>
        <v>168</v>
      </c>
      <c r="D2" s="1">
        <f>SUMIF(Performance!A:A,Data!A2,Performance!E:E)</f>
        <v>147.5</v>
      </c>
      <c r="G2" t="s">
        <v>75</v>
      </c>
      <c r="H2" t="s">
        <v>319</v>
      </c>
      <c r="K2" s="1">
        <v>1</v>
      </c>
      <c r="L2" s="1">
        <v>10</v>
      </c>
    </row>
    <row r="3" spans="1:12" x14ac:dyDescent="0.2">
      <c r="A3" t="s">
        <v>68</v>
      </c>
      <c r="B3" s="1">
        <v>2</v>
      </c>
      <c r="C3" s="1">
        <f>SUMIF(Quotas!A:A,Data!A3,Quotas!E:E)</f>
        <v>27</v>
      </c>
      <c r="D3" s="1">
        <f>SUMIF(Performance!A:A,Data!A3,Performance!E:E)</f>
        <v>59</v>
      </c>
      <c r="G3" t="s">
        <v>76</v>
      </c>
      <c r="H3" t="s">
        <v>320</v>
      </c>
      <c r="K3" s="1">
        <v>2</v>
      </c>
      <c r="L3" s="1">
        <v>7</v>
      </c>
    </row>
    <row r="4" spans="1:12" x14ac:dyDescent="0.2">
      <c r="A4" t="s">
        <v>73</v>
      </c>
      <c r="B4" s="1">
        <v>48</v>
      </c>
      <c r="C4" s="1">
        <f>SUMIF(Quotas!A:A,Data!A4,Quotas!E:E)</f>
        <v>1840</v>
      </c>
      <c r="D4" s="1">
        <f>SUMIF(Performance!A:A,Data!A4,Performance!E:E)</f>
        <v>1422</v>
      </c>
      <c r="G4" t="s">
        <v>152</v>
      </c>
      <c r="H4" t="s">
        <v>321</v>
      </c>
      <c r="K4" s="1">
        <v>3</v>
      </c>
      <c r="L4" s="1">
        <v>5</v>
      </c>
    </row>
    <row r="5" spans="1:12" x14ac:dyDescent="0.2">
      <c r="A5" t="s">
        <v>244</v>
      </c>
      <c r="B5" s="1">
        <v>5</v>
      </c>
      <c r="C5" s="1">
        <f>SUMIF(Quotas!A:A,Data!A5,Quotas!E:E)</f>
        <v>125</v>
      </c>
      <c r="D5" s="1">
        <f>SUMIF(Performance!A:A,Data!A5,Performance!E:E)</f>
        <v>147.5</v>
      </c>
      <c r="G5" t="s">
        <v>213</v>
      </c>
      <c r="H5" t="s">
        <v>322</v>
      </c>
      <c r="K5" s="1">
        <v>4</v>
      </c>
      <c r="L5" s="1">
        <v>2.5</v>
      </c>
    </row>
    <row r="6" spans="1:12" x14ac:dyDescent="0.2">
      <c r="A6" t="s">
        <v>251</v>
      </c>
      <c r="B6" s="1">
        <v>4</v>
      </c>
      <c r="C6" s="1">
        <f>SUMIF(Quotas!A:A,Data!A6,Quotas!E:E)</f>
        <v>40</v>
      </c>
      <c r="D6" s="1">
        <f>SUMIF(Performance!A:A,Data!A6,Performance!E:E)</f>
        <v>118</v>
      </c>
      <c r="G6" t="s">
        <v>182</v>
      </c>
      <c r="H6" t="s">
        <v>320</v>
      </c>
      <c r="K6" s="1">
        <v>5</v>
      </c>
      <c r="L6" s="1">
        <v>2</v>
      </c>
    </row>
    <row r="7" spans="1:12" x14ac:dyDescent="0.2">
      <c r="A7" t="s">
        <v>256</v>
      </c>
      <c r="B7" s="1">
        <v>13</v>
      </c>
      <c r="C7" s="1">
        <f>SUMIF(Quotas!A:A,Data!A7,Quotas!E:E)</f>
        <v>246</v>
      </c>
      <c r="D7" s="1">
        <f>SUMIF(Performance!A:A,Data!A7,Performance!E:E)</f>
        <v>416</v>
      </c>
      <c r="G7" t="s">
        <v>77</v>
      </c>
      <c r="H7" t="s">
        <v>321</v>
      </c>
      <c r="K7" s="1">
        <v>6</v>
      </c>
      <c r="L7" s="1">
        <v>1.5</v>
      </c>
    </row>
    <row r="8" spans="1:12" x14ac:dyDescent="0.2">
      <c r="A8" t="s">
        <v>271</v>
      </c>
      <c r="B8" s="1">
        <v>2</v>
      </c>
      <c r="C8" s="1">
        <f>SUMIF(Quotas!A:A,Data!A8,Quotas!E:E)</f>
        <v>33</v>
      </c>
      <c r="D8" s="1">
        <f>SUMIF(Performance!A:A,Data!A8,Performance!E:E)</f>
        <v>59</v>
      </c>
      <c r="G8" t="s">
        <v>78</v>
      </c>
      <c r="H8" t="s">
        <v>323</v>
      </c>
      <c r="K8" s="1">
        <v>7</v>
      </c>
      <c r="L8" s="1">
        <v>1</v>
      </c>
    </row>
    <row r="9" spans="1:12" x14ac:dyDescent="0.2">
      <c r="A9" t="s">
        <v>274</v>
      </c>
      <c r="B9" s="1">
        <v>16</v>
      </c>
      <c r="C9" s="1">
        <f>SUMIF(Quotas!A:A,Data!A9,Quotas!E:E)</f>
        <v>379</v>
      </c>
      <c r="D9" s="1">
        <f>SUMIF(Performance!A:A,Data!A9,Performance!E:E)</f>
        <v>474.5</v>
      </c>
      <c r="G9" t="s">
        <v>9</v>
      </c>
      <c r="H9" t="s">
        <v>324</v>
      </c>
      <c r="K9" s="1">
        <v>8</v>
      </c>
      <c r="L9" s="1">
        <v>0.5</v>
      </c>
    </row>
    <row r="10" spans="1:12" x14ac:dyDescent="0.2">
      <c r="A10" t="s">
        <v>287</v>
      </c>
      <c r="B10" s="1">
        <v>22</v>
      </c>
      <c r="C10" s="1">
        <f>SUMIF(Quotas!A:A,Data!A10,Quotas!E:E)</f>
        <v>623</v>
      </c>
      <c r="D10" s="1">
        <f>SUMIF(Performance!A:A,Data!A10,Performance!E:E)</f>
        <v>650</v>
      </c>
      <c r="G10" t="s">
        <v>153</v>
      </c>
      <c r="H10" t="s">
        <v>320</v>
      </c>
    </row>
    <row r="11" spans="1:12" x14ac:dyDescent="0.2">
      <c r="A11" t="s">
        <v>301</v>
      </c>
      <c r="B11" s="1">
        <v>8</v>
      </c>
      <c r="C11" s="1">
        <f>SUMIF(Quotas!A:A,Data!A11,Quotas!E:E)</f>
        <v>140</v>
      </c>
      <c r="D11" s="1">
        <f>SUMIF(Performance!A:A,Data!A11,Performance!E:E)</f>
        <v>236</v>
      </c>
      <c r="G11" t="s">
        <v>300</v>
      </c>
      <c r="H11" t="s">
        <v>323</v>
      </c>
    </row>
    <row r="12" spans="1:12" x14ac:dyDescent="0.2">
      <c r="A12" t="s">
        <v>306</v>
      </c>
      <c r="B12" s="1">
        <v>6</v>
      </c>
      <c r="C12" s="1">
        <f>SUMIF(Quotas!A:A,Data!A12,Quotas!E:E)</f>
        <v>248</v>
      </c>
      <c r="D12" s="1">
        <f>SUMIF(Performance!A:A,Data!A12,Performance!E:E)</f>
        <v>177</v>
      </c>
      <c r="G12" t="s">
        <v>10</v>
      </c>
      <c r="H12" t="s">
        <v>322</v>
      </c>
    </row>
    <row r="13" spans="1:12" x14ac:dyDescent="0.2">
      <c r="A13" t="s">
        <v>337</v>
      </c>
      <c r="B13" s="1">
        <v>12</v>
      </c>
      <c r="C13" s="1">
        <f>SUMIF(Quotas!A:A,Data!A13,Quotas!E:E)</f>
        <v>260</v>
      </c>
      <c r="D13" s="1">
        <f>SUMIF(Performance!A:A,Data!A13,Performance!E:E)</f>
        <v>354</v>
      </c>
      <c r="G13" t="s">
        <v>52</v>
      </c>
      <c r="H13" t="s">
        <v>320</v>
      </c>
    </row>
    <row r="14" spans="1:12" x14ac:dyDescent="0.2">
      <c r="A14" t="s">
        <v>345</v>
      </c>
      <c r="B14" s="1">
        <v>2</v>
      </c>
      <c r="C14" s="1">
        <f>SUMIF(Quotas!A:A,Data!A14,Quotas!E:E)</f>
        <v>24</v>
      </c>
      <c r="D14" s="1">
        <f>SUMIF(Performance!A:A,Data!A14,Performance!E:E)</f>
        <v>59</v>
      </c>
      <c r="G14" t="s">
        <v>53</v>
      </c>
      <c r="H14" t="s">
        <v>320</v>
      </c>
    </row>
    <row r="15" spans="1:12" x14ac:dyDescent="0.2">
      <c r="A15" t="s">
        <v>346</v>
      </c>
      <c r="B15" s="1">
        <v>2</v>
      </c>
      <c r="C15" s="1">
        <f>SUMIF(Quotas!A:A,Data!A15,Quotas!E:E)</f>
        <v>28</v>
      </c>
      <c r="D15" s="1">
        <f>SUMIF(Performance!A:A,Data!A15,Performance!E:E)</f>
        <v>59</v>
      </c>
      <c r="G15" t="s">
        <v>79</v>
      </c>
      <c r="H15" t="s">
        <v>323</v>
      </c>
    </row>
    <row r="16" spans="1:12" x14ac:dyDescent="0.2">
      <c r="A16" t="s">
        <v>347</v>
      </c>
      <c r="B16" s="1">
        <v>2</v>
      </c>
      <c r="C16" s="1">
        <f>SUMIF(Quotas!A:A,Data!A16,Quotas!E:E)</f>
        <v>120</v>
      </c>
      <c r="D16" s="1">
        <f>SUMIF(Performance!A:A,Data!A16,Performance!E:E)</f>
        <v>63</v>
      </c>
      <c r="G16" t="s">
        <v>166</v>
      </c>
      <c r="H16" t="s">
        <v>319</v>
      </c>
    </row>
    <row r="17" spans="1:8" x14ac:dyDescent="0.2">
      <c r="A17" t="s">
        <v>350</v>
      </c>
      <c r="B17" s="1">
        <v>18</v>
      </c>
      <c r="C17" s="1">
        <f>SUMIF(Quotas!A:A,Data!A17,Quotas!E:E)</f>
        <v>786</v>
      </c>
      <c r="D17" s="1">
        <f>SUMIF(Performance!A:A,Data!A17,Performance!E:E)</f>
        <v>533.5</v>
      </c>
      <c r="G17" t="s">
        <v>11</v>
      </c>
      <c r="H17" t="s">
        <v>319</v>
      </c>
    </row>
    <row r="18" spans="1:8" x14ac:dyDescent="0.2">
      <c r="A18" t="s">
        <v>364</v>
      </c>
      <c r="B18" s="1">
        <v>2</v>
      </c>
      <c r="C18" s="1">
        <f>SUMIF(Quotas!A:A,Data!A18,Quotas!E:E)</f>
        <v>24</v>
      </c>
      <c r="D18" s="1">
        <f>SUMIF(Performance!A:A,Data!A18,Performance!E:E)</f>
        <v>59</v>
      </c>
      <c r="G18" t="s">
        <v>214</v>
      </c>
      <c r="H18" t="s">
        <v>323</v>
      </c>
    </row>
    <row r="19" spans="1:8" x14ac:dyDescent="0.2">
      <c r="A19" t="s">
        <v>365</v>
      </c>
      <c r="B19" s="1">
        <v>15</v>
      </c>
      <c r="C19" s="1">
        <f>SUMIF(Quotas!A:A,Data!A19,Quotas!E:E)</f>
        <v>394</v>
      </c>
      <c r="D19" s="1">
        <f>SUMIF(Performance!A:A,Data!A19,Performance!E:E)</f>
        <v>480</v>
      </c>
      <c r="G19" t="s">
        <v>282</v>
      </c>
      <c r="H19" t="s">
        <v>320</v>
      </c>
    </row>
    <row r="20" spans="1:8" x14ac:dyDescent="0.2">
      <c r="A20" t="s">
        <v>379</v>
      </c>
      <c r="B20" s="1">
        <v>2</v>
      </c>
      <c r="C20" s="1">
        <f>SUMIF(Quotas!A:A,Data!A20,Quotas!E:E)</f>
        <v>72</v>
      </c>
      <c r="D20" s="1">
        <f>SUMIF(Performance!A:A,Data!A20,Performance!E:E)</f>
        <v>59</v>
      </c>
      <c r="G20" t="s">
        <v>141</v>
      </c>
      <c r="H20" t="s">
        <v>320</v>
      </c>
    </row>
    <row r="21" spans="1:8" x14ac:dyDescent="0.2">
      <c r="A21" t="s">
        <v>380</v>
      </c>
      <c r="B21" s="1">
        <v>14</v>
      </c>
      <c r="C21" s="1">
        <f>SUMIF(Quotas!A:A,Data!A21,Quotas!E:E)</f>
        <v>199</v>
      </c>
      <c r="D21" s="1">
        <f>SUMIF(Performance!A:A,Data!A21,Performance!E:E)</f>
        <v>412</v>
      </c>
      <c r="G21" t="s">
        <v>80</v>
      </c>
      <c r="H21" t="s">
        <v>323</v>
      </c>
    </row>
    <row r="22" spans="1:8" x14ac:dyDescent="0.2">
      <c r="A22" t="s">
        <v>388</v>
      </c>
      <c r="B22" s="1">
        <v>2</v>
      </c>
      <c r="C22" s="1">
        <f>SUMIF(Quotas!A:A,Data!A22,Quotas!E:E)</f>
        <v>24</v>
      </c>
      <c r="D22" s="1">
        <f>SUMIF(Performance!A:A,Data!A22,Performance!E:E)</f>
        <v>59</v>
      </c>
      <c r="G22" t="s">
        <v>81</v>
      </c>
      <c r="H22" t="s">
        <v>321</v>
      </c>
    </row>
    <row r="23" spans="1:8" x14ac:dyDescent="0.2">
      <c r="A23" t="s">
        <v>393</v>
      </c>
      <c r="B23" s="1">
        <v>10</v>
      </c>
      <c r="C23" s="1">
        <f>SUMIF(Quotas!A:A,Data!A23,Quotas!E:E)</f>
        <v>255</v>
      </c>
      <c r="D23" s="1">
        <f>SUMIF(Performance!A:A,Data!A23,Performance!E:E)</f>
        <v>295</v>
      </c>
      <c r="G23" t="s">
        <v>240</v>
      </c>
      <c r="H23" t="s">
        <v>323</v>
      </c>
    </row>
    <row r="24" spans="1:8" x14ac:dyDescent="0.2">
      <c r="A24" t="s">
        <v>401</v>
      </c>
      <c r="B24" s="1">
        <v>15</v>
      </c>
      <c r="C24" s="1">
        <f>SUMIF(Quotas!A:A,Data!A24,Quotas!E:E)</f>
        <v>493</v>
      </c>
      <c r="D24" s="1">
        <f>SUMIF(Performance!A:A,Data!A24,Performance!E:E)</f>
        <v>442.5</v>
      </c>
      <c r="G24" t="s">
        <v>12</v>
      </c>
      <c r="H24" t="s">
        <v>319</v>
      </c>
    </row>
    <row r="25" spans="1:8" x14ac:dyDescent="0.2">
      <c r="A25" t="s">
        <v>417</v>
      </c>
      <c r="B25" s="1">
        <v>4</v>
      </c>
      <c r="C25" s="1">
        <f>SUMIF(Quotas!A:A,Data!A25,Quotas!E:E)</f>
        <v>88</v>
      </c>
      <c r="D25" s="1">
        <f>SUMIF(Performance!A:A,Data!A25,Performance!E:E)</f>
        <v>118</v>
      </c>
      <c r="G25" t="s">
        <v>186</v>
      </c>
      <c r="H25" t="s">
        <v>324</v>
      </c>
    </row>
    <row r="26" spans="1:8" x14ac:dyDescent="0.2">
      <c r="A26" t="s">
        <v>418</v>
      </c>
      <c r="B26" s="1">
        <v>4</v>
      </c>
      <c r="C26" s="1">
        <f>SUMIF(Quotas!A:A,Data!A26,Quotas!E:E)</f>
        <v>68</v>
      </c>
      <c r="D26" s="1">
        <f>SUMIF(Performance!A:A,Data!A26,Performance!E:E)</f>
        <v>118</v>
      </c>
      <c r="G26" t="s">
        <v>205</v>
      </c>
      <c r="H26" t="s">
        <v>320</v>
      </c>
    </row>
    <row r="27" spans="1:8" x14ac:dyDescent="0.2">
      <c r="A27" t="s">
        <v>419</v>
      </c>
      <c r="B27" s="1">
        <v>2</v>
      </c>
      <c r="C27" s="1">
        <f>SUMIF(Quotas!A:A,Data!A27,Quotas!E:E)</f>
        <v>48</v>
      </c>
      <c r="D27" s="1">
        <f>SUMIF(Performance!A:A,Data!A27,Performance!E:E)</f>
        <v>59</v>
      </c>
      <c r="G27" t="s">
        <v>82</v>
      </c>
      <c r="H27" t="s">
        <v>321</v>
      </c>
    </row>
    <row r="28" spans="1:8" x14ac:dyDescent="0.2">
      <c r="A28" t="s">
        <v>426</v>
      </c>
      <c r="B28" s="1">
        <v>37</v>
      </c>
      <c r="C28" s="1">
        <f>SUMIF(Quotas!A:A,Data!A28,Quotas!E:E)</f>
        <v>1092</v>
      </c>
      <c r="D28" s="1">
        <f>SUMIF(Performance!A:A,Data!A28,Performance!E:E)</f>
        <v>1093.5</v>
      </c>
      <c r="G28" t="s">
        <v>13</v>
      </c>
      <c r="H28" t="s">
        <v>324</v>
      </c>
    </row>
    <row r="29" spans="1:8" x14ac:dyDescent="0.2">
      <c r="A29" t="s">
        <v>446</v>
      </c>
      <c r="B29" s="1">
        <v>5</v>
      </c>
      <c r="C29" s="1">
        <f>SUMIF(Quotas!A:A,Data!A29,Quotas!E:E)</f>
        <v>182</v>
      </c>
      <c r="D29" s="1">
        <f>SUMIF(Performance!A:A,Data!A29,Performance!E:E)</f>
        <v>147.5</v>
      </c>
      <c r="G29" t="s">
        <v>83</v>
      </c>
      <c r="H29" t="s">
        <v>323</v>
      </c>
    </row>
    <row r="30" spans="1:8" x14ac:dyDescent="0.2">
      <c r="A30" t="s">
        <v>447</v>
      </c>
      <c r="B30" s="1">
        <v>8</v>
      </c>
      <c r="C30" s="1">
        <f>SUMIF(Quotas!A:A,Data!A30,Quotas!E:E)</f>
        <v>134</v>
      </c>
      <c r="D30" s="1">
        <f>SUMIF(Performance!A:A,Data!A30,Performance!E:E)</f>
        <v>256</v>
      </c>
      <c r="G30" t="s">
        <v>84</v>
      </c>
      <c r="H30" t="s">
        <v>319</v>
      </c>
    </row>
    <row r="31" spans="1:8" x14ac:dyDescent="0.2">
      <c r="A31" t="s">
        <v>448</v>
      </c>
      <c r="B31" s="1">
        <v>5</v>
      </c>
      <c r="C31" s="1">
        <f>SUMIF(Quotas!A:A,Data!A31,Quotas!E:E)</f>
        <v>208</v>
      </c>
      <c r="D31" s="1">
        <f>SUMIF(Performance!A:A,Data!A31,Performance!E:E)</f>
        <v>147.5</v>
      </c>
      <c r="G31" t="s">
        <v>198</v>
      </c>
      <c r="H31" t="s">
        <v>320</v>
      </c>
    </row>
    <row r="32" spans="1:8" x14ac:dyDescent="0.2">
      <c r="A32" t="s">
        <v>449</v>
      </c>
      <c r="B32" s="1">
        <v>3</v>
      </c>
      <c r="C32" s="1">
        <f>SUMIF(Quotas!A:A,Data!A32,Quotas!E:E)</f>
        <v>125</v>
      </c>
      <c r="D32" s="1">
        <f>SUMIF(Performance!A:A,Data!A32,Performance!E:E)</f>
        <v>88.5</v>
      </c>
      <c r="G32" t="s">
        <v>238</v>
      </c>
      <c r="H32" t="s">
        <v>321</v>
      </c>
    </row>
    <row r="33" spans="1:8" x14ac:dyDescent="0.2">
      <c r="A33" t="s">
        <v>450</v>
      </c>
      <c r="B33" s="1">
        <v>4</v>
      </c>
      <c r="C33" s="1">
        <f>SUMIF(Quotas!A:A,Data!A33,Quotas!E:E)</f>
        <v>72</v>
      </c>
      <c r="D33" s="1">
        <f>SUMIF(Performance!A:A,Data!A33,Performance!E:E)</f>
        <v>118</v>
      </c>
      <c r="G33" t="s">
        <v>167</v>
      </c>
      <c r="H33" t="s">
        <v>321</v>
      </c>
    </row>
    <row r="34" spans="1:8" x14ac:dyDescent="0.2">
      <c r="A34" t="s">
        <v>451</v>
      </c>
      <c r="B34" s="1">
        <v>2</v>
      </c>
      <c r="C34" s="1">
        <f>SUMIF(Quotas!A:A,Data!A34,Quotas!E:E)</f>
        <v>22</v>
      </c>
      <c r="D34" s="1">
        <f>SUMIF(Performance!A:A,Data!A34,Performance!E:E)</f>
        <v>59</v>
      </c>
      <c r="G34" t="s">
        <v>154</v>
      </c>
      <c r="H34" t="s">
        <v>319</v>
      </c>
    </row>
    <row r="35" spans="1:8" x14ac:dyDescent="0.2">
      <c r="A35" t="s">
        <v>452</v>
      </c>
      <c r="B35" s="1">
        <v>10</v>
      </c>
      <c r="C35" s="1">
        <f>SUMIF(Quotas!A:A,Data!A35,Quotas!E:E)</f>
        <v>121</v>
      </c>
      <c r="D35" s="1">
        <f>SUMIF(Performance!A:A,Data!A35,Performance!E:E)</f>
        <v>294.5</v>
      </c>
      <c r="G35" t="s">
        <v>85</v>
      </c>
      <c r="H35" t="s">
        <v>321</v>
      </c>
    </row>
    <row r="36" spans="1:8" x14ac:dyDescent="0.2">
      <c r="A36" t="s">
        <v>453</v>
      </c>
      <c r="B36" s="1">
        <v>18</v>
      </c>
      <c r="C36" s="1">
        <f>SUMIF(Quotas!A:A,Data!A36,Quotas!E:E)</f>
        <v>289</v>
      </c>
      <c r="D36" s="1">
        <f>SUMIF(Performance!A:A,Data!A36,Performance!E:E)</f>
        <v>579</v>
      </c>
      <c r="G36" t="s">
        <v>14</v>
      </c>
      <c r="H36" t="s">
        <v>323</v>
      </c>
    </row>
    <row r="37" spans="1:8" x14ac:dyDescent="0.2">
      <c r="G37" t="s">
        <v>187</v>
      </c>
      <c r="H37" t="s">
        <v>321</v>
      </c>
    </row>
    <row r="38" spans="1:8" x14ac:dyDescent="0.2">
      <c r="G38" t="s">
        <v>86</v>
      </c>
      <c r="H38" t="s">
        <v>323</v>
      </c>
    </row>
    <row r="39" spans="1:8" x14ac:dyDescent="0.2">
      <c r="G39" t="s">
        <v>87</v>
      </c>
      <c r="H39" t="s">
        <v>321</v>
      </c>
    </row>
    <row r="40" spans="1:8" x14ac:dyDescent="0.2">
      <c r="G40" t="s">
        <v>15</v>
      </c>
      <c r="H40" t="s">
        <v>321</v>
      </c>
    </row>
    <row r="41" spans="1:8" x14ac:dyDescent="0.2">
      <c r="G41" t="s">
        <v>16</v>
      </c>
      <c r="H41" t="s">
        <v>324</v>
      </c>
    </row>
    <row r="42" spans="1:8" x14ac:dyDescent="0.2">
      <c r="G42" t="s">
        <v>17</v>
      </c>
      <c r="H42" t="s">
        <v>319</v>
      </c>
    </row>
    <row r="43" spans="1:8" x14ac:dyDescent="0.2">
      <c r="G43" t="s">
        <v>18</v>
      </c>
      <c r="H43" t="s">
        <v>319</v>
      </c>
    </row>
    <row r="44" spans="1:8" x14ac:dyDescent="0.2">
      <c r="G44" t="s">
        <v>19</v>
      </c>
      <c r="H44" t="s">
        <v>324</v>
      </c>
    </row>
    <row r="45" spans="1:8" x14ac:dyDescent="0.2">
      <c r="G45" t="s">
        <v>88</v>
      </c>
      <c r="H45" t="s">
        <v>321</v>
      </c>
    </row>
    <row r="46" spans="1:8" x14ac:dyDescent="0.2">
      <c r="G46" t="s">
        <v>427</v>
      </c>
      <c r="H46" t="s">
        <v>322</v>
      </c>
    </row>
    <row r="47" spans="1:8" x14ac:dyDescent="0.2">
      <c r="G47" t="s">
        <v>180</v>
      </c>
      <c r="H47" t="s">
        <v>323</v>
      </c>
    </row>
    <row r="48" spans="1:8" x14ac:dyDescent="0.2">
      <c r="G48" t="s">
        <v>203</v>
      </c>
      <c r="H48" t="s">
        <v>320</v>
      </c>
    </row>
    <row r="49" spans="7:8" x14ac:dyDescent="0.2">
      <c r="G49" t="s">
        <v>20</v>
      </c>
      <c r="H49" t="s">
        <v>323</v>
      </c>
    </row>
    <row r="50" spans="7:8" x14ac:dyDescent="0.2">
      <c r="G50" t="s">
        <v>176</v>
      </c>
      <c r="H50" t="s">
        <v>320</v>
      </c>
    </row>
    <row r="51" spans="7:8" x14ac:dyDescent="0.2">
      <c r="G51" t="s">
        <v>21</v>
      </c>
      <c r="H51" t="s">
        <v>320</v>
      </c>
    </row>
    <row r="52" spans="7:8" x14ac:dyDescent="0.2">
      <c r="G52" t="s">
        <v>267</v>
      </c>
      <c r="H52" t="s">
        <v>321</v>
      </c>
    </row>
    <row r="53" spans="7:8" x14ac:dyDescent="0.2">
      <c r="G53" t="s">
        <v>54</v>
      </c>
      <c r="H53" t="s">
        <v>320</v>
      </c>
    </row>
    <row r="54" spans="7:8" x14ac:dyDescent="0.2">
      <c r="G54" t="s">
        <v>168</v>
      </c>
      <c r="H54" t="s">
        <v>321</v>
      </c>
    </row>
    <row r="55" spans="7:8" x14ac:dyDescent="0.2">
      <c r="G55" t="s">
        <v>155</v>
      </c>
      <c r="H55" t="s">
        <v>323</v>
      </c>
    </row>
    <row r="56" spans="7:8" x14ac:dyDescent="0.2">
      <c r="G56" t="s">
        <v>89</v>
      </c>
      <c r="H56" t="s">
        <v>323</v>
      </c>
    </row>
    <row r="57" spans="7:8" x14ac:dyDescent="0.2">
      <c r="G57" t="s">
        <v>90</v>
      </c>
      <c r="H57" t="s">
        <v>319</v>
      </c>
    </row>
    <row r="58" spans="7:8" x14ac:dyDescent="0.2">
      <c r="G58" t="s">
        <v>196</v>
      </c>
      <c r="H58" t="s">
        <v>324</v>
      </c>
    </row>
    <row r="59" spans="7:8" x14ac:dyDescent="0.2">
      <c r="G59" t="s">
        <v>22</v>
      </c>
      <c r="H59" t="s">
        <v>321</v>
      </c>
    </row>
    <row r="60" spans="7:8" x14ac:dyDescent="0.2">
      <c r="G60" t="s">
        <v>23</v>
      </c>
      <c r="H60" t="s">
        <v>323</v>
      </c>
    </row>
    <row r="61" spans="7:8" x14ac:dyDescent="0.2">
      <c r="G61" t="s">
        <v>91</v>
      </c>
      <c r="H61" t="s">
        <v>321</v>
      </c>
    </row>
    <row r="62" spans="7:8" x14ac:dyDescent="0.2">
      <c r="G62" t="s">
        <v>169</v>
      </c>
      <c r="H62" t="s">
        <v>321</v>
      </c>
    </row>
    <row r="63" spans="7:8" x14ac:dyDescent="0.2">
      <c r="G63" t="s">
        <v>55</v>
      </c>
      <c r="H63" t="s">
        <v>320</v>
      </c>
    </row>
    <row r="64" spans="7:8" x14ac:dyDescent="0.2">
      <c r="G64" t="s">
        <v>92</v>
      </c>
      <c r="H64" t="s">
        <v>321</v>
      </c>
    </row>
    <row r="65" spans="7:8" x14ac:dyDescent="0.2">
      <c r="G65" t="s">
        <v>164</v>
      </c>
      <c r="H65" t="s">
        <v>321</v>
      </c>
    </row>
    <row r="66" spans="7:8" x14ac:dyDescent="0.2">
      <c r="G66" t="s">
        <v>93</v>
      </c>
      <c r="H66" t="s">
        <v>322</v>
      </c>
    </row>
    <row r="67" spans="7:8" x14ac:dyDescent="0.2">
      <c r="G67" t="s">
        <v>94</v>
      </c>
      <c r="H67" t="s">
        <v>322</v>
      </c>
    </row>
    <row r="68" spans="7:8" x14ac:dyDescent="0.2">
      <c r="G68" t="s">
        <v>24</v>
      </c>
      <c r="H68" t="s">
        <v>320</v>
      </c>
    </row>
    <row r="69" spans="7:8" x14ac:dyDescent="0.2">
      <c r="G69" t="s">
        <v>25</v>
      </c>
      <c r="H69" t="s">
        <v>320</v>
      </c>
    </row>
    <row r="70" spans="7:8" x14ac:dyDescent="0.2">
      <c r="G70" t="s">
        <v>95</v>
      </c>
      <c r="H70" t="s">
        <v>321</v>
      </c>
    </row>
    <row r="71" spans="7:8" x14ac:dyDescent="0.2">
      <c r="G71" t="s">
        <v>215</v>
      </c>
      <c r="H71" t="s">
        <v>320</v>
      </c>
    </row>
    <row r="72" spans="7:8" x14ac:dyDescent="0.2">
      <c r="G72" t="s">
        <v>26</v>
      </c>
      <c r="H72" t="s">
        <v>320</v>
      </c>
    </row>
    <row r="73" spans="7:8" x14ac:dyDescent="0.2">
      <c r="G73" t="s">
        <v>96</v>
      </c>
      <c r="H73" t="s">
        <v>321</v>
      </c>
    </row>
    <row r="74" spans="7:8" x14ac:dyDescent="0.2">
      <c r="G74" t="s">
        <v>27</v>
      </c>
      <c r="H74" t="s">
        <v>320</v>
      </c>
    </row>
    <row r="75" spans="7:8" x14ac:dyDescent="0.2">
      <c r="G75" t="s">
        <v>70</v>
      </c>
      <c r="H75" t="s">
        <v>320</v>
      </c>
    </row>
    <row r="76" spans="7:8" x14ac:dyDescent="0.2">
      <c r="G76" t="s">
        <v>142</v>
      </c>
      <c r="H76" t="s">
        <v>323</v>
      </c>
    </row>
    <row r="77" spans="7:8" x14ac:dyDescent="0.2">
      <c r="G77" t="s">
        <v>97</v>
      </c>
      <c r="H77" t="s">
        <v>322</v>
      </c>
    </row>
    <row r="78" spans="7:8" x14ac:dyDescent="0.2">
      <c r="G78" t="s">
        <v>170</v>
      </c>
      <c r="H78" t="s">
        <v>323</v>
      </c>
    </row>
    <row r="79" spans="7:8" x14ac:dyDescent="0.2">
      <c r="G79" t="s">
        <v>56</v>
      </c>
      <c r="H79" t="s">
        <v>321</v>
      </c>
    </row>
    <row r="80" spans="7:8" x14ac:dyDescent="0.2">
      <c r="G80" t="s">
        <v>98</v>
      </c>
      <c r="H80" t="s">
        <v>321</v>
      </c>
    </row>
    <row r="81" spans="7:8" x14ac:dyDescent="0.2">
      <c r="G81" t="s">
        <v>99</v>
      </c>
      <c r="H81" t="s">
        <v>324</v>
      </c>
    </row>
    <row r="82" spans="7:8" x14ac:dyDescent="0.2">
      <c r="G82" t="s">
        <v>100</v>
      </c>
      <c r="H82" t="s">
        <v>323</v>
      </c>
    </row>
    <row r="83" spans="7:8" x14ac:dyDescent="0.2">
      <c r="G83" t="s">
        <v>101</v>
      </c>
      <c r="H83" t="s">
        <v>323</v>
      </c>
    </row>
    <row r="84" spans="7:8" x14ac:dyDescent="0.2">
      <c r="G84" t="s">
        <v>102</v>
      </c>
      <c r="H84" t="s">
        <v>319</v>
      </c>
    </row>
    <row r="85" spans="7:8" x14ac:dyDescent="0.2">
      <c r="G85" t="s">
        <v>143</v>
      </c>
      <c r="H85" t="s">
        <v>320</v>
      </c>
    </row>
    <row r="86" spans="7:8" x14ac:dyDescent="0.2">
      <c r="G86" t="s">
        <v>241</v>
      </c>
      <c r="H86" t="s">
        <v>320</v>
      </c>
    </row>
    <row r="87" spans="7:8" x14ac:dyDescent="0.2">
      <c r="G87" t="s">
        <v>28</v>
      </c>
      <c r="H87" t="s">
        <v>319</v>
      </c>
    </row>
    <row r="88" spans="7:8" x14ac:dyDescent="0.2">
      <c r="G88" t="s">
        <v>29</v>
      </c>
      <c r="H88" t="s">
        <v>319</v>
      </c>
    </row>
    <row r="89" spans="7:8" x14ac:dyDescent="0.2">
      <c r="G89" t="s">
        <v>57</v>
      </c>
      <c r="H89" t="s">
        <v>319</v>
      </c>
    </row>
    <row r="90" spans="7:8" x14ac:dyDescent="0.2">
      <c r="G90" t="s">
        <v>103</v>
      </c>
      <c r="H90" t="s">
        <v>319</v>
      </c>
    </row>
    <row r="91" spans="7:8" x14ac:dyDescent="0.2">
      <c r="G91" t="s">
        <v>156</v>
      </c>
      <c r="H91" t="s">
        <v>320</v>
      </c>
    </row>
    <row r="92" spans="7:8" x14ac:dyDescent="0.2">
      <c r="G92" t="s">
        <v>30</v>
      </c>
      <c r="H92" t="s">
        <v>320</v>
      </c>
    </row>
    <row r="93" spans="7:8" x14ac:dyDescent="0.2">
      <c r="G93" t="s">
        <v>31</v>
      </c>
      <c r="H93" t="s">
        <v>320</v>
      </c>
    </row>
    <row r="94" spans="7:8" x14ac:dyDescent="0.2">
      <c r="G94" t="s">
        <v>104</v>
      </c>
      <c r="H94" t="s">
        <v>321</v>
      </c>
    </row>
    <row r="95" spans="7:8" x14ac:dyDescent="0.2">
      <c r="G95" t="s">
        <v>105</v>
      </c>
      <c r="H95" t="s">
        <v>323</v>
      </c>
    </row>
    <row r="96" spans="7:8" x14ac:dyDescent="0.2">
      <c r="G96" t="s">
        <v>32</v>
      </c>
      <c r="H96" t="s">
        <v>319</v>
      </c>
    </row>
    <row r="97" spans="7:8" x14ac:dyDescent="0.2">
      <c r="G97" t="s">
        <v>188</v>
      </c>
      <c r="H97" t="s">
        <v>319</v>
      </c>
    </row>
    <row r="98" spans="7:8" x14ac:dyDescent="0.2">
      <c r="G98" t="s">
        <v>33</v>
      </c>
      <c r="H98" t="s">
        <v>319</v>
      </c>
    </row>
    <row r="99" spans="7:8" x14ac:dyDescent="0.2">
      <c r="G99" t="s">
        <v>106</v>
      </c>
      <c r="H99" t="s">
        <v>321</v>
      </c>
    </row>
    <row r="100" spans="7:8" x14ac:dyDescent="0.2">
      <c r="G100" t="s">
        <v>107</v>
      </c>
      <c r="H100" t="s">
        <v>322</v>
      </c>
    </row>
    <row r="101" spans="7:8" x14ac:dyDescent="0.2">
      <c r="G101" t="s">
        <v>233</v>
      </c>
      <c r="H101" t="s">
        <v>320</v>
      </c>
    </row>
    <row r="102" spans="7:8" x14ac:dyDescent="0.2">
      <c r="G102" t="s">
        <v>177</v>
      </c>
      <c r="H102" t="s">
        <v>319</v>
      </c>
    </row>
    <row r="103" spans="7:8" x14ac:dyDescent="0.2">
      <c r="G103" t="s">
        <v>235</v>
      </c>
      <c r="H103" t="s">
        <v>319</v>
      </c>
    </row>
    <row r="104" spans="7:8" x14ac:dyDescent="0.2">
      <c r="G104" t="s">
        <v>216</v>
      </c>
      <c r="H104" t="s">
        <v>319</v>
      </c>
    </row>
    <row r="105" spans="7:8" x14ac:dyDescent="0.2">
      <c r="G105" t="s">
        <v>200</v>
      </c>
      <c r="H105" t="s">
        <v>320</v>
      </c>
    </row>
    <row r="106" spans="7:8" x14ac:dyDescent="0.2">
      <c r="G106" t="s">
        <v>338</v>
      </c>
      <c r="H106" t="s">
        <v>319</v>
      </c>
    </row>
    <row r="107" spans="7:8" x14ac:dyDescent="0.2">
      <c r="G107" t="s">
        <v>189</v>
      </c>
      <c r="H107" t="s">
        <v>321</v>
      </c>
    </row>
    <row r="108" spans="7:8" x14ac:dyDescent="0.2">
      <c r="G108" t="s">
        <v>108</v>
      </c>
      <c r="H108" t="s">
        <v>321</v>
      </c>
    </row>
    <row r="109" spans="7:8" x14ac:dyDescent="0.2">
      <c r="G109" t="s">
        <v>109</v>
      </c>
      <c r="H109" t="s">
        <v>321</v>
      </c>
    </row>
    <row r="110" spans="7:8" x14ac:dyDescent="0.2">
      <c r="G110" t="s">
        <v>297</v>
      </c>
      <c r="H110" t="s">
        <v>320</v>
      </c>
    </row>
    <row r="111" spans="7:8" x14ac:dyDescent="0.2">
      <c r="G111" t="s">
        <v>207</v>
      </c>
      <c r="H111" t="s">
        <v>320</v>
      </c>
    </row>
    <row r="112" spans="7:8" x14ac:dyDescent="0.2">
      <c r="G112" t="s">
        <v>34</v>
      </c>
      <c r="H112" t="s">
        <v>320</v>
      </c>
    </row>
    <row r="113" spans="7:8" x14ac:dyDescent="0.2">
      <c r="G113" t="s">
        <v>110</v>
      </c>
      <c r="H113" t="s">
        <v>321</v>
      </c>
    </row>
    <row r="114" spans="7:8" x14ac:dyDescent="0.2">
      <c r="G114" t="s">
        <v>217</v>
      </c>
      <c r="H114" t="s">
        <v>321</v>
      </c>
    </row>
    <row r="115" spans="7:8" x14ac:dyDescent="0.2">
      <c r="G115" t="s">
        <v>58</v>
      </c>
      <c r="H115" t="s">
        <v>319</v>
      </c>
    </row>
    <row r="116" spans="7:8" x14ac:dyDescent="0.2">
      <c r="G116" t="s">
        <v>111</v>
      </c>
      <c r="H116" t="s">
        <v>319</v>
      </c>
    </row>
    <row r="117" spans="7:8" x14ac:dyDescent="0.2">
      <c r="G117" t="s">
        <v>112</v>
      </c>
      <c r="H117" t="s">
        <v>321</v>
      </c>
    </row>
    <row r="118" spans="7:8" x14ac:dyDescent="0.2">
      <c r="G118" t="s">
        <v>113</v>
      </c>
      <c r="H118" t="s">
        <v>320</v>
      </c>
    </row>
    <row r="119" spans="7:8" x14ac:dyDescent="0.2">
      <c r="G119" t="s">
        <v>114</v>
      </c>
      <c r="H119" t="s">
        <v>322</v>
      </c>
    </row>
    <row r="120" spans="7:8" x14ac:dyDescent="0.2">
      <c r="G120" t="s">
        <v>218</v>
      </c>
      <c r="H120" t="s">
        <v>321</v>
      </c>
    </row>
    <row r="121" spans="7:8" x14ac:dyDescent="0.2">
      <c r="G121" t="s">
        <v>115</v>
      </c>
      <c r="H121" t="s">
        <v>321</v>
      </c>
    </row>
    <row r="122" spans="7:8" x14ac:dyDescent="0.2">
      <c r="G122" t="s">
        <v>35</v>
      </c>
      <c r="H122" t="s">
        <v>323</v>
      </c>
    </row>
    <row r="123" spans="7:8" x14ac:dyDescent="0.2">
      <c r="G123" t="s">
        <v>36</v>
      </c>
      <c r="H123" t="s">
        <v>320</v>
      </c>
    </row>
    <row r="124" spans="7:8" x14ac:dyDescent="0.2">
      <c r="G124" t="s">
        <v>219</v>
      </c>
      <c r="H124" t="s">
        <v>320</v>
      </c>
    </row>
    <row r="125" spans="7:8" x14ac:dyDescent="0.2">
      <c r="G125" t="s">
        <v>37</v>
      </c>
      <c r="H125" t="s">
        <v>319</v>
      </c>
    </row>
    <row r="126" spans="7:8" x14ac:dyDescent="0.2">
      <c r="G126" t="s">
        <v>116</v>
      </c>
      <c r="H126" t="s">
        <v>320</v>
      </c>
    </row>
    <row r="127" spans="7:8" x14ac:dyDescent="0.2">
      <c r="G127" t="s">
        <v>157</v>
      </c>
      <c r="H127" t="s">
        <v>321</v>
      </c>
    </row>
    <row r="128" spans="7:8" x14ac:dyDescent="0.2">
      <c r="G128" t="s">
        <v>117</v>
      </c>
      <c r="H128" t="s">
        <v>321</v>
      </c>
    </row>
    <row r="129" spans="7:8" x14ac:dyDescent="0.2">
      <c r="G129" t="s">
        <v>247</v>
      </c>
      <c r="H129" t="s">
        <v>319</v>
      </c>
    </row>
    <row r="130" spans="7:8" x14ac:dyDescent="0.2">
      <c r="G130" t="s">
        <v>236</v>
      </c>
      <c r="H130" t="s">
        <v>321</v>
      </c>
    </row>
    <row r="131" spans="7:8" x14ac:dyDescent="0.2">
      <c r="G131" t="s">
        <v>118</v>
      </c>
      <c r="H131" t="s">
        <v>322</v>
      </c>
    </row>
    <row r="132" spans="7:8" x14ac:dyDescent="0.2">
      <c r="G132" t="s">
        <v>237</v>
      </c>
      <c r="H132" t="s">
        <v>319</v>
      </c>
    </row>
    <row r="133" spans="7:8" x14ac:dyDescent="0.2">
      <c r="G133" t="s">
        <v>38</v>
      </c>
      <c r="H133" t="s">
        <v>320</v>
      </c>
    </row>
    <row r="134" spans="7:8" x14ac:dyDescent="0.2">
      <c r="G134" t="s">
        <v>71</v>
      </c>
      <c r="H134" t="s">
        <v>322</v>
      </c>
    </row>
    <row r="135" spans="7:8" x14ac:dyDescent="0.2">
      <c r="G135" t="s">
        <v>220</v>
      </c>
      <c r="H135" t="s">
        <v>323</v>
      </c>
    </row>
    <row r="136" spans="7:8" x14ac:dyDescent="0.2">
      <c r="G136" t="s">
        <v>221</v>
      </c>
      <c r="H136" t="s">
        <v>321</v>
      </c>
    </row>
    <row r="137" spans="7:8" x14ac:dyDescent="0.2">
      <c r="G137" t="s">
        <v>119</v>
      </c>
      <c r="H137" t="s">
        <v>321</v>
      </c>
    </row>
    <row r="138" spans="7:8" x14ac:dyDescent="0.2">
      <c r="G138" t="s">
        <v>190</v>
      </c>
      <c r="H138" t="s">
        <v>319</v>
      </c>
    </row>
    <row r="139" spans="7:8" x14ac:dyDescent="0.2">
      <c r="G139" t="s">
        <v>191</v>
      </c>
      <c r="H139" t="s">
        <v>320</v>
      </c>
    </row>
    <row r="140" spans="7:8" x14ac:dyDescent="0.2">
      <c r="G140" t="s">
        <v>144</v>
      </c>
      <c r="H140" t="s">
        <v>320</v>
      </c>
    </row>
    <row r="141" spans="7:8" x14ac:dyDescent="0.2">
      <c r="G141" t="s">
        <v>120</v>
      </c>
      <c r="H141" t="s">
        <v>319</v>
      </c>
    </row>
    <row r="142" spans="7:8" x14ac:dyDescent="0.2">
      <c r="G142" t="s">
        <v>211</v>
      </c>
      <c r="H142" t="s">
        <v>319</v>
      </c>
    </row>
    <row r="143" spans="7:8" x14ac:dyDescent="0.2">
      <c r="G143" t="s">
        <v>222</v>
      </c>
      <c r="H143" t="s">
        <v>322</v>
      </c>
    </row>
    <row r="144" spans="7:8" x14ac:dyDescent="0.2">
      <c r="G144" t="s">
        <v>158</v>
      </c>
      <c r="H144" t="s">
        <v>319</v>
      </c>
    </row>
    <row r="145" spans="7:8" x14ac:dyDescent="0.2">
      <c r="G145" t="s">
        <v>121</v>
      </c>
      <c r="H145" t="s">
        <v>323</v>
      </c>
    </row>
    <row r="146" spans="7:8" x14ac:dyDescent="0.2">
      <c r="G146" t="s">
        <v>223</v>
      </c>
      <c r="H146" t="s">
        <v>322</v>
      </c>
    </row>
    <row r="147" spans="7:8" x14ac:dyDescent="0.2">
      <c r="G147" t="s">
        <v>136</v>
      </c>
      <c r="H147" t="s">
        <v>324</v>
      </c>
    </row>
    <row r="148" spans="7:8" x14ac:dyDescent="0.2">
      <c r="G148" t="s">
        <v>192</v>
      </c>
      <c r="H148" t="s">
        <v>324</v>
      </c>
    </row>
    <row r="149" spans="7:8" x14ac:dyDescent="0.2">
      <c r="G149" t="s">
        <v>178</v>
      </c>
      <c r="H149" t="s">
        <v>319</v>
      </c>
    </row>
    <row r="150" spans="7:8" x14ac:dyDescent="0.2">
      <c r="G150" t="s">
        <v>59</v>
      </c>
      <c r="H150" t="s">
        <v>320</v>
      </c>
    </row>
    <row r="151" spans="7:8" x14ac:dyDescent="0.2">
      <c r="G151" t="s">
        <v>145</v>
      </c>
      <c r="H151" t="s">
        <v>320</v>
      </c>
    </row>
    <row r="152" spans="7:8" x14ac:dyDescent="0.2">
      <c r="G152" t="s">
        <v>60</v>
      </c>
      <c r="H152" t="s">
        <v>323</v>
      </c>
    </row>
    <row r="153" spans="7:8" x14ac:dyDescent="0.2">
      <c r="G153" t="s">
        <v>146</v>
      </c>
      <c r="H153" t="s">
        <v>319</v>
      </c>
    </row>
    <row r="154" spans="7:8" x14ac:dyDescent="0.2">
      <c r="G154" t="s">
        <v>122</v>
      </c>
      <c r="H154" t="s">
        <v>325</v>
      </c>
    </row>
    <row r="155" spans="7:8" x14ac:dyDescent="0.2">
      <c r="G155" t="s">
        <v>224</v>
      </c>
      <c r="H155" t="s">
        <v>321</v>
      </c>
    </row>
    <row r="156" spans="7:8" x14ac:dyDescent="0.2">
      <c r="G156" t="s">
        <v>61</v>
      </c>
      <c r="H156" t="s">
        <v>320</v>
      </c>
    </row>
    <row r="157" spans="7:8" x14ac:dyDescent="0.2">
      <c r="G157" t="s">
        <v>279</v>
      </c>
      <c r="H157" t="s">
        <v>320</v>
      </c>
    </row>
    <row r="158" spans="7:8" x14ac:dyDescent="0.2">
      <c r="G158" t="s">
        <v>174</v>
      </c>
      <c r="H158" t="s">
        <v>321</v>
      </c>
    </row>
    <row r="159" spans="7:8" x14ac:dyDescent="0.2">
      <c r="G159" t="s">
        <v>123</v>
      </c>
      <c r="H159" t="s">
        <v>323</v>
      </c>
    </row>
    <row r="160" spans="7:8" x14ac:dyDescent="0.2">
      <c r="G160" t="s">
        <v>147</v>
      </c>
      <c r="H160" t="s">
        <v>323</v>
      </c>
    </row>
    <row r="161" spans="7:8" x14ac:dyDescent="0.2">
      <c r="G161" t="s">
        <v>159</v>
      </c>
      <c r="H161" t="s">
        <v>323</v>
      </c>
    </row>
    <row r="162" spans="7:8" x14ac:dyDescent="0.2">
      <c r="G162" t="s">
        <v>208</v>
      </c>
      <c r="H162" t="s">
        <v>322</v>
      </c>
    </row>
    <row r="163" spans="7:8" x14ac:dyDescent="0.2">
      <c r="G163" t="s">
        <v>62</v>
      </c>
      <c r="H163" t="s">
        <v>320</v>
      </c>
    </row>
    <row r="164" spans="7:8" x14ac:dyDescent="0.2">
      <c r="G164" t="s">
        <v>225</v>
      </c>
      <c r="H164" t="s">
        <v>321</v>
      </c>
    </row>
    <row r="165" spans="7:8" x14ac:dyDescent="0.2">
      <c r="G165" t="s">
        <v>201</v>
      </c>
      <c r="H165" t="s">
        <v>319</v>
      </c>
    </row>
    <row r="166" spans="7:8" x14ac:dyDescent="0.2">
      <c r="G166" t="s">
        <v>148</v>
      </c>
      <c r="H166" t="s">
        <v>321</v>
      </c>
    </row>
    <row r="167" spans="7:8" x14ac:dyDescent="0.2">
      <c r="G167" t="s">
        <v>171</v>
      </c>
      <c r="H167" t="s">
        <v>320</v>
      </c>
    </row>
    <row r="168" spans="7:8" x14ac:dyDescent="0.2">
      <c r="G168" t="s">
        <v>124</v>
      </c>
      <c r="H168" t="s">
        <v>321</v>
      </c>
    </row>
    <row r="169" spans="7:8" x14ac:dyDescent="0.2">
      <c r="G169" t="s">
        <v>226</v>
      </c>
      <c r="H169" t="s">
        <v>321</v>
      </c>
    </row>
    <row r="170" spans="7:8" x14ac:dyDescent="0.2">
      <c r="G170" t="s">
        <v>125</v>
      </c>
      <c r="H170" t="s">
        <v>319</v>
      </c>
    </row>
    <row r="171" spans="7:8" x14ac:dyDescent="0.2">
      <c r="G171" t="s">
        <v>63</v>
      </c>
      <c r="H171" t="s">
        <v>320</v>
      </c>
    </row>
    <row r="172" spans="7:8" x14ac:dyDescent="0.2">
      <c r="G172" t="s">
        <v>39</v>
      </c>
      <c r="H172" t="s">
        <v>320</v>
      </c>
    </row>
    <row r="173" spans="7:8" x14ac:dyDescent="0.2">
      <c r="G173" t="s">
        <v>227</v>
      </c>
      <c r="H173" t="s">
        <v>322</v>
      </c>
    </row>
    <row r="174" spans="7:8" x14ac:dyDescent="0.2">
      <c r="G174" t="s">
        <v>160</v>
      </c>
      <c r="H174" t="s">
        <v>321</v>
      </c>
    </row>
    <row r="175" spans="7:8" x14ac:dyDescent="0.2">
      <c r="G175" t="s">
        <v>40</v>
      </c>
      <c r="H175" t="s">
        <v>321</v>
      </c>
    </row>
    <row r="176" spans="7:8" x14ac:dyDescent="0.2">
      <c r="G176" t="s">
        <v>41</v>
      </c>
      <c r="H176" t="s">
        <v>319</v>
      </c>
    </row>
    <row r="177" spans="7:8" x14ac:dyDescent="0.2">
      <c r="G177" t="s">
        <v>161</v>
      </c>
      <c r="H177" t="s">
        <v>321</v>
      </c>
    </row>
    <row r="178" spans="7:8" x14ac:dyDescent="0.2">
      <c r="G178" t="s">
        <v>42</v>
      </c>
      <c r="H178" t="s">
        <v>320</v>
      </c>
    </row>
    <row r="179" spans="7:8" x14ac:dyDescent="0.2">
      <c r="G179" t="s">
        <v>149</v>
      </c>
      <c r="H179" t="s">
        <v>319</v>
      </c>
    </row>
    <row r="180" spans="7:8" x14ac:dyDescent="0.2">
      <c r="G180" t="s">
        <v>193</v>
      </c>
      <c r="H180" t="s">
        <v>321</v>
      </c>
    </row>
    <row r="181" spans="7:8" x14ac:dyDescent="0.2">
      <c r="G181" t="s">
        <v>126</v>
      </c>
      <c r="H181" t="s">
        <v>324</v>
      </c>
    </row>
    <row r="182" spans="7:8" x14ac:dyDescent="0.2">
      <c r="G182" t="s">
        <v>127</v>
      </c>
      <c r="H182" t="s">
        <v>320</v>
      </c>
    </row>
    <row r="183" spans="7:8" x14ac:dyDescent="0.2">
      <c r="G183" t="s">
        <v>137</v>
      </c>
      <c r="H183" t="s">
        <v>320</v>
      </c>
    </row>
    <row r="184" spans="7:8" x14ac:dyDescent="0.2">
      <c r="G184" t="s">
        <v>228</v>
      </c>
      <c r="H184" t="s">
        <v>319</v>
      </c>
    </row>
    <row r="185" spans="7:8" x14ac:dyDescent="0.2">
      <c r="G185" t="s">
        <v>128</v>
      </c>
      <c r="H185" t="s">
        <v>319</v>
      </c>
    </row>
    <row r="186" spans="7:8" x14ac:dyDescent="0.2">
      <c r="G186" t="s">
        <v>194</v>
      </c>
      <c r="H186" t="s">
        <v>321</v>
      </c>
    </row>
    <row r="187" spans="7:8" x14ac:dyDescent="0.2">
      <c r="G187" t="s">
        <v>129</v>
      </c>
      <c r="H187" t="s">
        <v>319</v>
      </c>
    </row>
    <row r="188" spans="7:8" x14ac:dyDescent="0.2">
      <c r="G188" t="s">
        <v>130</v>
      </c>
      <c r="H188" t="s">
        <v>321</v>
      </c>
    </row>
    <row r="189" spans="7:8" x14ac:dyDescent="0.2">
      <c r="G189" t="s">
        <v>229</v>
      </c>
      <c r="H189" t="s">
        <v>321</v>
      </c>
    </row>
    <row r="190" spans="7:8" x14ac:dyDescent="0.2">
      <c r="G190" t="s">
        <v>131</v>
      </c>
      <c r="H190" t="s">
        <v>322</v>
      </c>
    </row>
    <row r="191" spans="7:8" x14ac:dyDescent="0.2">
      <c r="G191" t="s">
        <v>132</v>
      </c>
      <c r="H191" t="s">
        <v>323</v>
      </c>
    </row>
    <row r="192" spans="7:8" x14ac:dyDescent="0.2">
      <c r="G192" t="s">
        <v>64</v>
      </c>
      <c r="H192" t="s">
        <v>321</v>
      </c>
    </row>
    <row r="193" spans="7:8" x14ac:dyDescent="0.2">
      <c r="G193" t="s">
        <v>43</v>
      </c>
      <c r="H193" t="s">
        <v>320</v>
      </c>
    </row>
    <row r="194" spans="7:8" x14ac:dyDescent="0.2">
      <c r="G194" t="s">
        <v>230</v>
      </c>
      <c r="H194" t="s">
        <v>319</v>
      </c>
    </row>
    <row r="195" spans="7:8" x14ac:dyDescent="0.2">
      <c r="G195" t="s">
        <v>133</v>
      </c>
      <c r="H195" t="s">
        <v>322</v>
      </c>
    </row>
    <row r="196" spans="7:8" x14ac:dyDescent="0.2">
      <c r="G196" t="s">
        <v>138</v>
      </c>
      <c r="H196" t="s">
        <v>321</v>
      </c>
    </row>
    <row r="197" spans="7:8" x14ac:dyDescent="0.2">
      <c r="G197" t="s">
        <v>44</v>
      </c>
      <c r="H197" t="s">
        <v>320</v>
      </c>
    </row>
    <row r="198" spans="7:8" x14ac:dyDescent="0.2">
      <c r="G198" t="s">
        <v>231</v>
      </c>
      <c r="H198" t="s">
        <v>319</v>
      </c>
    </row>
    <row r="199" spans="7:8" x14ac:dyDescent="0.2">
      <c r="G199" t="s">
        <v>45</v>
      </c>
      <c r="H199" t="s">
        <v>323</v>
      </c>
    </row>
    <row r="200" spans="7:8" x14ac:dyDescent="0.2">
      <c r="G200" t="s">
        <v>172</v>
      </c>
      <c r="H200" t="s">
        <v>324</v>
      </c>
    </row>
    <row r="201" spans="7:8" x14ac:dyDescent="0.2">
      <c r="G201" t="s">
        <v>46</v>
      </c>
      <c r="H201" t="s">
        <v>319</v>
      </c>
    </row>
    <row r="202" spans="7:8" x14ac:dyDescent="0.2">
      <c r="G202" t="s">
        <v>232</v>
      </c>
      <c r="H202" t="s">
        <v>322</v>
      </c>
    </row>
    <row r="203" spans="7:8" x14ac:dyDescent="0.2">
      <c r="G203" t="s">
        <v>162</v>
      </c>
      <c r="H203" t="s">
        <v>324</v>
      </c>
    </row>
    <row r="204" spans="7:8" x14ac:dyDescent="0.2">
      <c r="G204" t="s">
        <v>47</v>
      </c>
      <c r="H204" t="s">
        <v>319</v>
      </c>
    </row>
    <row r="205" spans="7:8" x14ac:dyDescent="0.2">
      <c r="G205" t="s">
        <v>48</v>
      </c>
      <c r="H205" t="s">
        <v>323</v>
      </c>
    </row>
    <row r="206" spans="7:8" x14ac:dyDescent="0.2">
      <c r="G206" t="s">
        <v>134</v>
      </c>
      <c r="H206" t="s">
        <v>319</v>
      </c>
    </row>
    <row r="207" spans="7:8" x14ac:dyDescent="0.2">
      <c r="G207" t="s">
        <v>150</v>
      </c>
      <c r="H207" t="s">
        <v>321</v>
      </c>
    </row>
    <row r="208" spans="7:8" x14ac:dyDescent="0.2">
      <c r="G208" t="s">
        <v>139</v>
      </c>
      <c r="H208" t="s">
        <v>321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Points Table</vt:lpstr>
      <vt:lpstr>Medal Table</vt:lpstr>
      <vt:lpstr>Continent</vt:lpstr>
      <vt:lpstr>Sports vs Continent</vt:lpstr>
      <vt:lpstr>Quotas</vt:lpstr>
      <vt:lpstr>Performance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Siddhartha.Talukdar</dc:creator>
  <cp:lastModifiedBy>Siddhartha.Talukdar</cp:lastModifiedBy>
  <dcterms:created xsi:type="dcterms:W3CDTF">2024-08-23T05:32:03Z</dcterms:created>
  <dcterms:modified xsi:type="dcterms:W3CDTF">2024-08-29T11:07:30Z</dcterms:modified>
</cp:coreProperties>
</file>