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amuel/Desktop/"/>
    </mc:Choice>
  </mc:AlternateContent>
  <xr:revisionPtr revIDLastSave="0" documentId="8_{F5607326-95D5-5D45-A41A-7BCFCBC41E6E}" xr6:coauthVersionLast="47" xr6:coauthVersionMax="47" xr10:uidLastSave="{00000000-0000-0000-0000-000000000000}"/>
  <bookViews>
    <workbookView xWindow="380" yWindow="500" windowWidth="28040" windowHeight="16260" xr2:uid="{D728892D-C1ED-1B4E-BC86-C22071BB88B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K3" i="1" l="1"/>
  <c r="BL3" i="1"/>
  <c r="BM3" i="1"/>
  <c r="BN3" i="1"/>
  <c r="BO3" i="1"/>
  <c r="BP3" i="1"/>
  <c r="BQ3" i="1"/>
  <c r="BR3" i="1"/>
  <c r="BS3" i="1"/>
  <c r="BT3" i="1"/>
  <c r="BU3" i="1"/>
  <c r="BV3" i="1"/>
  <c r="BW3" i="1"/>
  <c r="BX3" i="1"/>
  <c r="BY3" i="1"/>
  <c r="BK4" i="1"/>
  <c r="BL4" i="1"/>
  <c r="BM4" i="1"/>
  <c r="BN4" i="1"/>
  <c r="BO4" i="1"/>
  <c r="BP4" i="1"/>
  <c r="BQ4" i="1"/>
  <c r="BR4" i="1"/>
  <c r="BS4" i="1"/>
  <c r="BT4" i="1"/>
  <c r="BU4" i="1"/>
  <c r="BV4" i="1"/>
  <c r="BW4" i="1"/>
  <c r="BX4" i="1"/>
  <c r="BY4" i="1"/>
  <c r="BS5" i="1"/>
  <c r="BS6" i="1"/>
  <c r="BJ4" i="1"/>
  <c r="AR3" i="1"/>
  <c r="AT3" i="1"/>
  <c r="AU3" i="1"/>
  <c r="AW3" i="1"/>
  <c r="AX3" i="1"/>
  <c r="AZ3" i="1"/>
  <c r="BA3" i="1"/>
  <c r="BC3" i="1"/>
  <c r="BD3" i="1"/>
  <c r="BF3" i="1"/>
  <c r="AR4" i="1"/>
  <c r="AT4" i="1"/>
  <c r="AU4" i="1"/>
  <c r="AW4" i="1"/>
  <c r="AX4" i="1"/>
  <c r="AZ4" i="1"/>
  <c r="BA4" i="1"/>
  <c r="BC4" i="1"/>
  <c r="BD4" i="1"/>
  <c r="BF4" i="1"/>
  <c r="AR5" i="1"/>
  <c r="AT5" i="1"/>
  <c r="BM5" i="1" s="1"/>
  <c r="AU5" i="1"/>
  <c r="AW5" i="1"/>
  <c r="BP5" i="1" s="1"/>
  <c r="AX5" i="1"/>
  <c r="AZ5" i="1"/>
  <c r="BA5" i="1"/>
  <c r="BC5" i="1"/>
  <c r="BV5" i="1" s="1"/>
  <c r="BD5" i="1"/>
  <c r="BF5" i="1"/>
  <c r="BY5" i="1" s="1"/>
  <c r="AR6" i="1"/>
  <c r="AT6" i="1"/>
  <c r="BM6" i="1" s="1"/>
  <c r="AU6" i="1"/>
  <c r="AW6" i="1"/>
  <c r="BP6" i="1" s="1"/>
  <c r="AX6" i="1"/>
  <c r="AZ6" i="1"/>
  <c r="BA6" i="1"/>
  <c r="BC6" i="1"/>
  <c r="BV6" i="1" s="1"/>
  <c r="BD6" i="1"/>
  <c r="BF6" i="1"/>
  <c r="BY6" i="1" s="1"/>
  <c r="AR7" i="1"/>
  <c r="AT7" i="1"/>
  <c r="BM7" i="1" s="1"/>
  <c r="AU7" i="1"/>
  <c r="AW7" i="1"/>
  <c r="BP7" i="1" s="1"/>
  <c r="AX7" i="1"/>
  <c r="AZ7" i="1"/>
  <c r="BS7" i="1" s="1"/>
  <c r="BA7" i="1"/>
  <c r="BC7" i="1"/>
  <c r="BV7" i="1" s="1"/>
  <c r="BD7" i="1"/>
  <c r="BF7" i="1"/>
  <c r="BY7" i="1" s="1"/>
  <c r="AR8" i="1"/>
  <c r="AT8" i="1"/>
  <c r="BM8" i="1" s="1"/>
  <c r="AU8" i="1"/>
  <c r="AW8" i="1"/>
  <c r="BP8" i="1" s="1"/>
  <c r="AX8" i="1"/>
  <c r="AZ8" i="1"/>
  <c r="BA8" i="1"/>
  <c r="BC8" i="1"/>
  <c r="BV8" i="1" s="1"/>
  <c r="BD8" i="1"/>
  <c r="BF8" i="1"/>
  <c r="BY8" i="1" s="1"/>
  <c r="AR9" i="1"/>
  <c r="AT9" i="1"/>
  <c r="BM9" i="1" s="1"/>
  <c r="AU9" i="1"/>
  <c r="AW9" i="1"/>
  <c r="BP9" i="1" s="1"/>
  <c r="AX9" i="1"/>
  <c r="AZ9" i="1"/>
  <c r="BS9" i="1" s="1"/>
  <c r="BA9" i="1"/>
  <c r="BC9" i="1"/>
  <c r="BV9" i="1" s="1"/>
  <c r="BD9" i="1"/>
  <c r="BF9" i="1"/>
  <c r="BY9" i="1" s="1"/>
  <c r="AR10" i="1"/>
  <c r="AT10" i="1"/>
  <c r="BM10" i="1" s="1"/>
  <c r="AU10" i="1"/>
  <c r="AW10" i="1"/>
  <c r="BP10" i="1" s="1"/>
  <c r="AX10" i="1"/>
  <c r="AZ10" i="1"/>
  <c r="BS10" i="1" s="1"/>
  <c r="BA10" i="1"/>
  <c r="BC10" i="1"/>
  <c r="BV10" i="1" s="1"/>
  <c r="BD10" i="1"/>
  <c r="BF10" i="1"/>
  <c r="BY10" i="1" s="1"/>
  <c r="E3" i="1"/>
  <c r="AQ10" i="1"/>
  <c r="BJ10" i="1" s="1"/>
  <c r="AQ9" i="1"/>
  <c r="BJ9" i="1" s="1"/>
  <c r="AQ8" i="1"/>
  <c r="BJ8" i="1" s="1"/>
  <c r="AQ7" i="1"/>
  <c r="BJ7" i="1" s="1"/>
  <c r="AQ6" i="1"/>
  <c r="BJ6" i="1" s="1"/>
  <c r="AQ5" i="1"/>
  <c r="BJ5" i="1" s="1"/>
  <c r="AQ4" i="1"/>
  <c r="AQ3" i="1"/>
  <c r="Z3" i="1"/>
  <c r="AA3" i="1"/>
  <c r="AC3" i="1"/>
  <c r="AD3" i="1"/>
  <c r="AF3" i="1"/>
  <c r="AG3" i="1"/>
  <c r="AI3" i="1"/>
  <c r="AJ3" i="1"/>
  <c r="AL3" i="1"/>
  <c r="AM3" i="1"/>
  <c r="X3" i="1"/>
  <c r="BJ3" i="1" s="1"/>
  <c r="Z4" i="1"/>
  <c r="AA4" i="1"/>
  <c r="AC4" i="1"/>
  <c r="AD4" i="1"/>
  <c r="AF4" i="1"/>
  <c r="AG4" i="1"/>
  <c r="AI4" i="1"/>
  <c r="AJ4" i="1"/>
  <c r="AL4" i="1"/>
  <c r="AM4" i="1"/>
  <c r="Z5" i="1"/>
  <c r="AA5" i="1"/>
  <c r="AC5" i="1"/>
  <c r="AD5" i="1"/>
  <c r="AF5" i="1"/>
  <c r="AG5" i="1"/>
  <c r="AI5" i="1"/>
  <c r="AJ5" i="1"/>
  <c r="AL5" i="1"/>
  <c r="AM5" i="1"/>
  <c r="Z6" i="1"/>
  <c r="AA6" i="1"/>
  <c r="AC6" i="1"/>
  <c r="AD6" i="1"/>
  <c r="AF6" i="1"/>
  <c r="AG6" i="1"/>
  <c r="AI6" i="1"/>
  <c r="AJ6" i="1"/>
  <c r="AL6" i="1"/>
  <c r="AM6" i="1"/>
  <c r="Z7" i="1"/>
  <c r="AA7" i="1"/>
  <c r="AC7" i="1"/>
  <c r="AD7" i="1"/>
  <c r="AF7" i="1"/>
  <c r="AG7" i="1"/>
  <c r="AI7" i="1"/>
  <c r="AJ7" i="1"/>
  <c r="AL7" i="1"/>
  <c r="AM7" i="1"/>
  <c r="Z8" i="1"/>
  <c r="AA8" i="1"/>
  <c r="AC8" i="1"/>
  <c r="AD8" i="1"/>
  <c r="AF8" i="1"/>
  <c r="AG8" i="1"/>
  <c r="AI8" i="1"/>
  <c r="AJ8" i="1"/>
  <c r="AL8" i="1"/>
  <c r="AM8" i="1"/>
  <c r="Z9" i="1"/>
  <c r="AA9" i="1"/>
  <c r="AC9" i="1"/>
  <c r="AD9" i="1"/>
  <c r="AF9" i="1"/>
  <c r="AG9" i="1"/>
  <c r="AI9" i="1"/>
  <c r="AJ9" i="1"/>
  <c r="AL9" i="1"/>
  <c r="AM9" i="1"/>
  <c r="Z10" i="1"/>
  <c r="AA10" i="1"/>
  <c r="AC10" i="1"/>
  <c r="AD10" i="1"/>
  <c r="AF10" i="1"/>
  <c r="AG10" i="1"/>
  <c r="AI10" i="1"/>
  <c r="AJ10" i="1"/>
  <c r="AL10" i="1"/>
  <c r="AM10" i="1"/>
  <c r="X10" i="1"/>
  <c r="X9" i="1"/>
  <c r="X8" i="1"/>
  <c r="X7" i="1"/>
  <c r="X6" i="1"/>
  <c r="X5" i="1"/>
  <c r="X4" i="1"/>
  <c r="K3" i="1"/>
  <c r="N3" i="1"/>
  <c r="Q3" i="1"/>
  <c r="T3" i="1"/>
  <c r="K4" i="1"/>
  <c r="AY3" i="1" s="1"/>
  <c r="N4" i="1"/>
  <c r="Q4" i="1"/>
  <c r="T4" i="1"/>
  <c r="K5" i="1"/>
  <c r="N5" i="1"/>
  <c r="Q5" i="1"/>
  <c r="T5" i="1"/>
  <c r="K6" i="1"/>
  <c r="N6" i="1"/>
  <c r="Q6" i="1"/>
  <c r="T6" i="1"/>
  <c r="K7" i="1"/>
  <c r="N7" i="1"/>
  <c r="Q7" i="1"/>
  <c r="BE4" i="1" s="1"/>
  <c r="T7" i="1"/>
  <c r="K8" i="1"/>
  <c r="N8" i="1"/>
  <c r="Q8" i="1"/>
  <c r="T8" i="1"/>
  <c r="K9" i="1"/>
  <c r="N9" i="1"/>
  <c r="Q9" i="1"/>
  <c r="T9" i="1"/>
  <c r="K10" i="1"/>
  <c r="N10" i="1"/>
  <c r="Q10" i="1"/>
  <c r="T10" i="1"/>
  <c r="K11" i="1"/>
  <c r="N11" i="1"/>
  <c r="Q11" i="1"/>
  <c r="T11" i="1"/>
  <c r="K12" i="1"/>
  <c r="N12" i="1"/>
  <c r="BB6" i="1" s="1"/>
  <c r="Q12" i="1"/>
  <c r="T12" i="1"/>
  <c r="K13" i="1"/>
  <c r="N13" i="1"/>
  <c r="Q13" i="1"/>
  <c r="T13" i="1"/>
  <c r="K14" i="1"/>
  <c r="N14" i="1"/>
  <c r="Q14" i="1"/>
  <c r="T14" i="1"/>
  <c r="K15" i="1"/>
  <c r="N15" i="1"/>
  <c r="Q15" i="1"/>
  <c r="T15" i="1"/>
  <c r="K16" i="1"/>
  <c r="N16" i="1"/>
  <c r="BB7" i="1" s="1"/>
  <c r="Q16" i="1"/>
  <c r="T16" i="1"/>
  <c r="K17" i="1"/>
  <c r="N17" i="1"/>
  <c r="Q17" i="1"/>
  <c r="T17" i="1"/>
  <c r="K18" i="1"/>
  <c r="AY8" i="1" s="1"/>
  <c r="N18" i="1"/>
  <c r="Q18" i="1"/>
  <c r="T18" i="1"/>
  <c r="K19" i="1"/>
  <c r="N19" i="1"/>
  <c r="Q19" i="1"/>
  <c r="T19" i="1"/>
  <c r="K20" i="1"/>
  <c r="N20" i="1"/>
  <c r="Q20" i="1"/>
  <c r="T20" i="1"/>
  <c r="K21" i="1"/>
  <c r="N21" i="1"/>
  <c r="Q21" i="1"/>
  <c r="T21" i="1"/>
  <c r="K22" i="1"/>
  <c r="N22" i="1"/>
  <c r="Q22" i="1"/>
  <c r="T22" i="1"/>
  <c r="K23" i="1"/>
  <c r="N23" i="1"/>
  <c r="Q23" i="1"/>
  <c r="T23" i="1"/>
  <c r="K24" i="1"/>
  <c r="N24" i="1"/>
  <c r="Q24" i="1"/>
  <c r="T24" i="1"/>
  <c r="K25" i="1"/>
  <c r="N25" i="1"/>
  <c r="Q25" i="1"/>
  <c r="T25" i="1"/>
  <c r="K26" i="1"/>
  <c r="AY10" i="1" s="1"/>
  <c r="N26" i="1"/>
  <c r="Q26" i="1"/>
  <c r="T26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AV8" i="1" s="1"/>
  <c r="H21" i="1"/>
  <c r="H22" i="1"/>
  <c r="H23" i="1"/>
  <c r="AV9" i="1" s="1"/>
  <c r="H24" i="1"/>
  <c r="H25" i="1"/>
  <c r="H26" i="1"/>
  <c r="H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BE10" i="1" l="1"/>
  <c r="BX10" i="1" s="1"/>
  <c r="BB10" i="1"/>
  <c r="BU10" i="1" s="1"/>
  <c r="BR10" i="1"/>
  <c r="AV10" i="1"/>
  <c r="BO10" i="1" s="1"/>
  <c r="AS10" i="1"/>
  <c r="BL10" i="1" s="1"/>
  <c r="BE9" i="1"/>
  <c r="BX9" i="1" s="1"/>
  <c r="BB9" i="1"/>
  <c r="BU9" i="1" s="1"/>
  <c r="AY9" i="1"/>
  <c r="BR9" i="1" s="1"/>
  <c r="BO9" i="1"/>
  <c r="AS9" i="1"/>
  <c r="BL9" i="1" s="1"/>
  <c r="BE8" i="1"/>
  <c r="BX8" i="1" s="1"/>
  <c r="BO8" i="1"/>
  <c r="BR8" i="1"/>
  <c r="AS8" i="1"/>
  <c r="BL8" i="1" s="1"/>
  <c r="BE7" i="1"/>
  <c r="BX7" i="1" s="1"/>
  <c r="BU7" i="1"/>
  <c r="AY7" i="1"/>
  <c r="BR7" i="1" s="1"/>
  <c r="AV7" i="1"/>
  <c r="BO7" i="1" s="1"/>
  <c r="AS7" i="1"/>
  <c r="BL7" i="1" s="1"/>
  <c r="BE6" i="1"/>
  <c r="BX6" i="1" s="1"/>
  <c r="BU6" i="1"/>
  <c r="AY6" i="1"/>
  <c r="BR6" i="1" s="1"/>
  <c r="AV6" i="1"/>
  <c r="BO6" i="1" s="1"/>
  <c r="BE5" i="1"/>
  <c r="BX5" i="1" s="1"/>
  <c r="BB5" i="1"/>
  <c r="BU5" i="1" s="1"/>
  <c r="AY5" i="1"/>
  <c r="BR5" i="1" s="1"/>
  <c r="BS8" i="1"/>
  <c r="BZ8" i="1" s="1"/>
  <c r="D34" i="1" s="1"/>
  <c r="BB8" i="1"/>
  <c r="BU8" i="1" s="1"/>
  <c r="AV5" i="1"/>
  <c r="BO5" i="1" s="1"/>
  <c r="AV4" i="1"/>
  <c r="AV3" i="1"/>
  <c r="BB3" i="1"/>
  <c r="BZ10" i="1"/>
  <c r="D36" i="1" s="1"/>
  <c r="AS6" i="1"/>
  <c r="BL6" i="1" s="1"/>
  <c r="BG8" i="1"/>
  <c r="AS5" i="1"/>
  <c r="BL5" i="1" s="1"/>
  <c r="BB4" i="1"/>
  <c r="AY4" i="1"/>
  <c r="AS4" i="1"/>
  <c r="AS3" i="1"/>
  <c r="BE3" i="1"/>
  <c r="AK8" i="1"/>
  <c r="BW8" i="1" s="1"/>
  <c r="BZ4" i="1"/>
  <c r="D30" i="1" s="1"/>
  <c r="Y10" i="1"/>
  <c r="BK10" i="1" s="1"/>
  <c r="AB5" i="1"/>
  <c r="BN5" i="1" s="1"/>
  <c r="AH10" i="1"/>
  <c r="BT10" i="1" s="1"/>
  <c r="BG4" i="1"/>
  <c r="BG3" i="1"/>
  <c r="AH5" i="1"/>
  <c r="BT5" i="1" s="1"/>
  <c r="BZ7" i="1"/>
  <c r="D33" i="1" s="1"/>
  <c r="AK4" i="1"/>
  <c r="AH3" i="1"/>
  <c r="Y9" i="1"/>
  <c r="BK9" i="1" s="1"/>
  <c r="Y6" i="1"/>
  <c r="BK6" i="1" s="1"/>
  <c r="AE10" i="1"/>
  <c r="BQ10" i="1" s="1"/>
  <c r="AE8" i="1"/>
  <c r="BQ8" i="1" s="1"/>
  <c r="AE7" i="1"/>
  <c r="BQ7" i="1" s="1"/>
  <c r="AE5" i="1"/>
  <c r="BQ5" i="1" s="1"/>
  <c r="AB9" i="1"/>
  <c r="BN9" i="1" s="1"/>
  <c r="BG10" i="1"/>
  <c r="BG5" i="1"/>
  <c r="AE9" i="1"/>
  <c r="BQ9" i="1" s="1"/>
  <c r="AH8" i="1"/>
  <c r="BT8" i="1" s="1"/>
  <c r="AE6" i="1"/>
  <c r="BQ6" i="1" s="1"/>
  <c r="BZ5" i="1"/>
  <c r="D31" i="1" s="1"/>
  <c r="AH6" i="1"/>
  <c r="BT6" i="1" s="1"/>
  <c r="AB10" i="1"/>
  <c r="BN10" i="1" s="1"/>
  <c r="Y7" i="1"/>
  <c r="BK7" i="1" s="1"/>
  <c r="BG9" i="1"/>
  <c r="BG6" i="1"/>
  <c r="BZ6" i="1"/>
  <c r="D32" i="1" s="1"/>
  <c r="AK9" i="1"/>
  <c r="BW9" i="1" s="1"/>
  <c r="AK7" i="1"/>
  <c r="BW7" i="1" s="1"/>
  <c r="AK5" i="1"/>
  <c r="BW5" i="1" s="1"/>
  <c r="BZ9" i="1"/>
  <c r="D35" i="1" s="1"/>
  <c r="AN3" i="1"/>
  <c r="AH9" i="1"/>
  <c r="BT9" i="1" s="1"/>
  <c r="AH7" i="1"/>
  <c r="BT7" i="1" s="1"/>
  <c r="Y3" i="1"/>
  <c r="Y8" i="1"/>
  <c r="BK8" i="1" s="1"/>
  <c r="AB3" i="1"/>
  <c r="AK10" i="1"/>
  <c r="BW10" i="1" s="1"/>
  <c r="AK6" i="1"/>
  <c r="BW6" i="1" s="1"/>
  <c r="AN5" i="1"/>
  <c r="AH4" i="1"/>
  <c r="Y4" i="1"/>
  <c r="AE3" i="1"/>
  <c r="AN10" i="1"/>
  <c r="AN6" i="1"/>
  <c r="Y5" i="1"/>
  <c r="BK5" i="1" s="1"/>
  <c r="AN9" i="1"/>
  <c r="AK3" i="1"/>
  <c r="AE4" i="1"/>
  <c r="AN7" i="1"/>
  <c r="BG7" i="1"/>
  <c r="AB8" i="1"/>
  <c r="BN8" i="1" s="1"/>
  <c r="AN8" i="1"/>
  <c r="AN4" i="1"/>
  <c r="AB6" i="1"/>
  <c r="BN6" i="1" s="1"/>
  <c r="AB7" i="1"/>
  <c r="BN7" i="1" s="1"/>
  <c r="AB4" i="1"/>
  <c r="BZ3" i="1" l="1"/>
  <c r="D29" i="1" s="1"/>
</calcChain>
</file>

<file path=xl/sharedStrings.xml><?xml version="1.0" encoding="utf-8"?>
<sst xmlns="http://schemas.openxmlformats.org/spreadsheetml/2006/main" count="94" uniqueCount="26">
  <si>
    <t>Score/Team</t>
  </si>
  <si>
    <t>Floor</t>
  </si>
  <si>
    <t>Pommel</t>
  </si>
  <si>
    <t>Rings</t>
  </si>
  <si>
    <t>Vault</t>
  </si>
  <si>
    <t>Parallel Bars</t>
  </si>
  <si>
    <t>Horizontal Bar</t>
  </si>
  <si>
    <t>Qualifying</t>
  </si>
  <si>
    <t>Final</t>
  </si>
  <si>
    <t>Difference</t>
  </si>
  <si>
    <t>USA</t>
  </si>
  <si>
    <t>JPN</t>
  </si>
  <si>
    <t>GBR</t>
  </si>
  <si>
    <t>CAN</t>
  </si>
  <si>
    <t>GER</t>
  </si>
  <si>
    <t>ITA</t>
  </si>
  <si>
    <t>SUI</t>
  </si>
  <si>
    <t>CHN</t>
  </si>
  <si>
    <t>No.</t>
  </si>
  <si>
    <t>H-Bar</t>
  </si>
  <si>
    <t>P-Bars</t>
  </si>
  <si>
    <t>Team</t>
  </si>
  <si>
    <t>Total</t>
  </si>
  <si>
    <t>Score</t>
  </si>
  <si>
    <t>High Target</t>
  </si>
  <si>
    <t>Low Target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</si>
</sst>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2" fontId="0" fillId="0" borderId="1" xfId="0" applyNumberFormat="1" applyBorder="1"/>
    <xf numFmtId="0" fontId="0" fillId="0" borderId="2" xfId="0" applyBorder="1" applyAlignment="1">
      <alignment horizontal="center" vertical="center"/>
    </xf>
    <xf numFmtId="2" fontId="0" fillId="0" borderId="2" xfId="0" applyNumberFormat="1" applyBorder="1"/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/>
    <xf numFmtId="0" fontId="0" fillId="0" borderId="8" xfId="0" applyBorder="1"/>
    <xf numFmtId="2" fontId="0" fillId="0" borderId="4" xfId="0" applyNumberFormat="1" applyBorder="1"/>
    <xf numFmtId="2" fontId="0" fillId="0" borderId="5" xfId="0" applyNumberFormat="1" applyBorder="1"/>
    <xf numFmtId="2" fontId="0" fillId="0" borderId="10" xfId="0" applyNumberFormat="1" applyBorder="1"/>
    <xf numFmtId="2" fontId="0" fillId="0" borderId="7" xfId="0" applyNumberFormat="1" applyBorder="1"/>
    <xf numFmtId="2" fontId="0" fillId="0" borderId="8" xfId="0" applyNumberFormat="1" applyBorder="1"/>
    <xf numFmtId="0" fontId="0" fillId="0" borderId="12" xfId="0" applyBorder="1" applyAlignment="1">
      <alignment horizontal="center" vertical="center"/>
    </xf>
    <xf numFmtId="2" fontId="0" fillId="0" borderId="12" xfId="0" applyNumberFormat="1" applyBorder="1"/>
    <xf numFmtId="2" fontId="0" fillId="0" borderId="13" xfId="0" applyNumberFormat="1" applyBorder="1"/>
    <xf numFmtId="2" fontId="0" fillId="0" borderId="15" xfId="0" applyNumberFormat="1" applyBorder="1"/>
    <xf numFmtId="0" fontId="1" fillId="0" borderId="1" xfId="0" applyFont="1" applyBorder="1"/>
    <xf numFmtId="0" fontId="1" fillId="0" borderId="16" xfId="0" applyFont="1" applyBorder="1"/>
    <xf numFmtId="0" fontId="1" fillId="0" borderId="2" xfId="0" applyFont="1" applyBorder="1"/>
    <xf numFmtId="2" fontId="1" fillId="0" borderId="17" xfId="0" applyNumberFormat="1" applyFont="1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0" xfId="0" applyNumberFormat="1"/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2" fontId="0" fillId="0" borderId="18" xfId="0" applyNumberFormat="1" applyBorder="1"/>
    <xf numFmtId="2" fontId="0" fillId="2" borderId="12" xfId="0" applyNumberFormat="1" applyFill="1" applyBorder="1"/>
    <xf numFmtId="2" fontId="0" fillId="2" borderId="1" xfId="0" applyNumberFormat="1" applyFill="1" applyBorder="1"/>
    <xf numFmtId="2" fontId="0" fillId="2" borderId="7" xfId="0" applyNumberFormat="1" applyFill="1" applyBorder="1"/>
    <xf numFmtId="2" fontId="0" fillId="3" borderId="4" xfId="0" applyNumberFormat="1" applyFill="1" applyBorder="1"/>
    <xf numFmtId="2" fontId="0" fillId="3" borderId="2" xfId="0" applyNumberFormat="1" applyFill="1" applyBorder="1"/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1B2A2-348B-8C44-A748-FD8B07510C7D}">
  <dimension ref="A1:CA36"/>
  <sheetViews>
    <sheetView tabSelected="1" zoomScale="75" workbookViewId="0">
      <selection activeCell="I36" sqref="I36"/>
    </sheetView>
  </sheetViews>
  <sheetFormatPr baseColWidth="10" defaultRowHeight="16" x14ac:dyDescent="0.2"/>
  <cols>
    <col min="2" max="2" width="4" bestFit="1" customWidth="1"/>
    <col min="8" max="8" width="10.83203125" customWidth="1"/>
    <col min="22" max="79" width="10.83203125" hidden="1" customWidth="1"/>
  </cols>
  <sheetData>
    <row r="1" spans="1:78" x14ac:dyDescent="0.2">
      <c r="A1" s="27" t="s">
        <v>0</v>
      </c>
      <c r="B1" s="31" t="s">
        <v>18</v>
      </c>
      <c r="C1" s="33" t="s">
        <v>1</v>
      </c>
      <c r="D1" s="33"/>
      <c r="E1" s="33"/>
      <c r="F1" s="33" t="s">
        <v>2</v>
      </c>
      <c r="G1" s="33"/>
      <c r="H1" s="33"/>
      <c r="I1" s="33" t="s">
        <v>3</v>
      </c>
      <c r="J1" s="33"/>
      <c r="K1" s="33"/>
      <c r="L1" s="33" t="s">
        <v>4</v>
      </c>
      <c r="M1" s="33"/>
      <c r="N1" s="33"/>
      <c r="O1" s="33" t="s">
        <v>6</v>
      </c>
      <c r="P1" s="33"/>
      <c r="Q1" s="33"/>
      <c r="R1" s="33" t="s">
        <v>5</v>
      </c>
      <c r="S1" s="33"/>
      <c r="T1" s="34"/>
    </row>
    <row r="2" spans="1:78" ht="17" thickBot="1" x14ac:dyDescent="0.25">
      <c r="A2" s="29"/>
      <c r="B2" s="32"/>
      <c r="C2" s="8" t="s">
        <v>7</v>
      </c>
      <c r="D2" s="8" t="s">
        <v>8</v>
      </c>
      <c r="E2" s="8" t="s">
        <v>9</v>
      </c>
      <c r="F2" s="8" t="s">
        <v>7</v>
      </c>
      <c r="G2" s="8" t="s">
        <v>8</v>
      </c>
      <c r="H2" s="8" t="s">
        <v>9</v>
      </c>
      <c r="I2" s="8" t="s">
        <v>7</v>
      </c>
      <c r="J2" s="8" t="s">
        <v>8</v>
      </c>
      <c r="K2" s="8" t="s">
        <v>9</v>
      </c>
      <c r="L2" s="8" t="s">
        <v>7</v>
      </c>
      <c r="M2" s="8" t="s">
        <v>8</v>
      </c>
      <c r="N2" s="8" t="s">
        <v>9</v>
      </c>
      <c r="O2" s="8" t="s">
        <v>7</v>
      </c>
      <c r="P2" s="8" t="s">
        <v>8</v>
      </c>
      <c r="Q2" s="8" t="s">
        <v>9</v>
      </c>
      <c r="R2" s="8" t="s">
        <v>7</v>
      </c>
      <c r="S2" s="8" t="s">
        <v>8</v>
      </c>
      <c r="T2" s="9" t="s">
        <v>9</v>
      </c>
      <c r="W2" s="1" t="s">
        <v>21</v>
      </c>
      <c r="X2" s="1" t="s">
        <v>1</v>
      </c>
      <c r="Y2" s="1"/>
      <c r="Z2" s="1"/>
      <c r="AA2" s="1" t="s">
        <v>2</v>
      </c>
      <c r="AB2" s="1"/>
      <c r="AC2" s="1"/>
      <c r="AD2" s="1" t="s">
        <v>3</v>
      </c>
      <c r="AE2" s="1"/>
      <c r="AF2" s="1"/>
      <c r="AG2" s="1" t="s">
        <v>4</v>
      </c>
      <c r="AH2" s="1"/>
      <c r="AI2" s="1"/>
      <c r="AJ2" s="1" t="s">
        <v>19</v>
      </c>
      <c r="AK2" s="1"/>
      <c r="AL2" s="1"/>
      <c r="AM2" s="1" t="s">
        <v>20</v>
      </c>
      <c r="AN2" s="1" t="s">
        <v>22</v>
      </c>
      <c r="AP2" s="1" t="s">
        <v>21</v>
      </c>
      <c r="AQ2" s="1" t="s">
        <v>1</v>
      </c>
      <c r="AR2" s="1"/>
      <c r="AS2" s="1"/>
      <c r="AT2" s="1" t="s">
        <v>2</v>
      </c>
      <c r="AU2" s="1"/>
      <c r="AV2" s="1"/>
      <c r="AW2" s="1" t="s">
        <v>3</v>
      </c>
      <c r="AX2" s="1"/>
      <c r="AY2" s="1"/>
      <c r="AZ2" s="1" t="s">
        <v>4</v>
      </c>
      <c r="BA2" s="1"/>
      <c r="BB2" s="1"/>
      <c r="BC2" s="1" t="s">
        <v>19</v>
      </c>
      <c r="BD2" s="1"/>
      <c r="BE2" s="1"/>
      <c r="BF2" s="1" t="s">
        <v>20</v>
      </c>
      <c r="BG2" s="1" t="s">
        <v>22</v>
      </c>
      <c r="BI2" s="19" t="s">
        <v>21</v>
      </c>
      <c r="BJ2" s="20" t="s">
        <v>1</v>
      </c>
      <c r="BK2" s="20"/>
      <c r="BL2" s="20"/>
      <c r="BM2" s="20" t="s">
        <v>2</v>
      </c>
      <c r="BN2" s="20"/>
      <c r="BO2" s="20"/>
      <c r="BP2" s="20" t="s">
        <v>3</v>
      </c>
      <c r="BQ2" s="20"/>
      <c r="BR2" s="20"/>
      <c r="BS2" s="20" t="s">
        <v>4</v>
      </c>
      <c r="BT2" s="20"/>
      <c r="BU2" s="20"/>
      <c r="BV2" s="20" t="s">
        <v>19</v>
      </c>
      <c r="BW2" s="20"/>
      <c r="BX2" s="20"/>
      <c r="BY2" s="20" t="s">
        <v>20</v>
      </c>
      <c r="BZ2" s="20" t="s">
        <v>22</v>
      </c>
    </row>
    <row r="3" spans="1:78" x14ac:dyDescent="0.2">
      <c r="A3" s="27" t="s">
        <v>11</v>
      </c>
      <c r="B3" s="6">
        <v>1</v>
      </c>
      <c r="C3" s="10">
        <v>14.566000000000001</v>
      </c>
      <c r="D3" s="10"/>
      <c r="E3" s="10">
        <f>D3-C3</f>
        <v>-14.566000000000001</v>
      </c>
      <c r="F3" s="10">
        <v>14.7</v>
      </c>
      <c r="G3" s="10"/>
      <c r="H3" s="10">
        <f>G3-F3</f>
        <v>-14.7</v>
      </c>
      <c r="I3" s="10">
        <v>14.2</v>
      </c>
      <c r="J3" s="10"/>
      <c r="K3" s="10">
        <f t="shared" ref="K3:K26" si="0">J3-I3</f>
        <v>-14.2</v>
      </c>
      <c r="L3" s="10">
        <v>14.366</v>
      </c>
      <c r="M3" s="10"/>
      <c r="N3" s="10">
        <f t="shared" ref="N3:N26" si="1">M3-L3</f>
        <v>-14.366</v>
      </c>
      <c r="O3" s="40">
        <v>15.166</v>
      </c>
      <c r="P3" s="10"/>
      <c r="Q3" s="10">
        <f t="shared" ref="Q3:Q26" si="2">P3-O3</f>
        <v>-15.166</v>
      </c>
      <c r="R3" s="40">
        <v>15</v>
      </c>
      <c r="S3" s="10"/>
      <c r="T3" s="11">
        <f t="shared" ref="T3:T26" si="3">S3-R3</f>
        <v>-15</v>
      </c>
      <c r="W3" s="1" t="s">
        <v>11</v>
      </c>
      <c r="X3" s="3">
        <f>SUM(D3:D5)</f>
        <v>0</v>
      </c>
      <c r="Y3" s="3">
        <f t="shared" ref="Y3:AM3" si="4">SUM(E3:E5)</f>
        <v>-43.166000000000004</v>
      </c>
      <c r="Z3" s="3">
        <f t="shared" si="4"/>
        <v>42.098999999999997</v>
      </c>
      <c r="AA3" s="3">
        <f t="shared" si="4"/>
        <v>0</v>
      </c>
      <c r="AB3" s="3">
        <f t="shared" si="4"/>
        <v>-42.098999999999997</v>
      </c>
      <c r="AC3" s="3">
        <f t="shared" si="4"/>
        <v>41.665999999999997</v>
      </c>
      <c r="AD3" s="3">
        <f t="shared" si="4"/>
        <v>0</v>
      </c>
      <c r="AE3" s="3">
        <f t="shared" si="4"/>
        <v>-41.665999999999997</v>
      </c>
      <c r="AF3" s="3">
        <f t="shared" si="4"/>
        <v>42.964999999999996</v>
      </c>
      <c r="AG3" s="3">
        <f t="shared" si="4"/>
        <v>0</v>
      </c>
      <c r="AH3" s="3">
        <f t="shared" si="4"/>
        <v>-42.964999999999996</v>
      </c>
      <c r="AI3" s="3">
        <f t="shared" si="4"/>
        <v>44.665999999999997</v>
      </c>
      <c r="AJ3" s="3">
        <f t="shared" si="4"/>
        <v>0</v>
      </c>
      <c r="AK3" s="3">
        <f t="shared" si="4"/>
        <v>-44.665999999999997</v>
      </c>
      <c r="AL3" s="3">
        <f t="shared" si="4"/>
        <v>43.665999999999997</v>
      </c>
      <c r="AM3" s="3">
        <f t="shared" si="4"/>
        <v>0</v>
      </c>
      <c r="AN3" s="3">
        <f>SUM(X3+AA3+AD3+AG3+AJ3+AM3)</f>
        <v>0</v>
      </c>
      <c r="AP3" s="1" t="s">
        <v>11</v>
      </c>
      <c r="AQ3" s="3">
        <f>C3+C4+C5</f>
        <v>43.166000000000004</v>
      </c>
      <c r="AR3" s="3">
        <f t="shared" ref="AR3:BF3" si="5">D3+D4+D5</f>
        <v>0</v>
      </c>
      <c r="AS3" s="3">
        <f t="shared" si="5"/>
        <v>-43.166000000000004</v>
      </c>
      <c r="AT3" s="3">
        <f t="shared" si="5"/>
        <v>42.098999999999997</v>
      </c>
      <c r="AU3" s="3">
        <f t="shared" si="5"/>
        <v>0</v>
      </c>
      <c r="AV3" s="3">
        <f t="shared" si="5"/>
        <v>-42.098999999999997</v>
      </c>
      <c r="AW3" s="3">
        <f t="shared" si="5"/>
        <v>41.665999999999997</v>
      </c>
      <c r="AX3" s="3">
        <f t="shared" si="5"/>
        <v>0</v>
      </c>
      <c r="AY3" s="3">
        <f t="shared" si="5"/>
        <v>-41.665999999999997</v>
      </c>
      <c r="AZ3" s="3">
        <f t="shared" si="5"/>
        <v>42.964999999999996</v>
      </c>
      <c r="BA3" s="3">
        <f t="shared" si="5"/>
        <v>0</v>
      </c>
      <c r="BB3" s="3">
        <f t="shared" si="5"/>
        <v>-42.964999999999996</v>
      </c>
      <c r="BC3" s="3">
        <f t="shared" si="5"/>
        <v>44.665999999999997</v>
      </c>
      <c r="BD3" s="3">
        <f t="shared" si="5"/>
        <v>0</v>
      </c>
      <c r="BE3" s="3">
        <f t="shared" si="5"/>
        <v>-44.665999999999997</v>
      </c>
      <c r="BF3" s="3">
        <f t="shared" si="5"/>
        <v>43.665999999999997</v>
      </c>
      <c r="BG3" s="3">
        <f>BF3+BC3+AZ3+AW3+AT3+AQ3</f>
        <v>258.22800000000001</v>
      </c>
      <c r="BI3" s="21" t="s">
        <v>11</v>
      </c>
      <c r="BJ3" s="22">
        <f>IF(X3&gt;0,X3,AQ3)</f>
        <v>43.166000000000004</v>
      </c>
      <c r="BK3" s="22">
        <f t="shared" ref="BK3:BY10" si="6">IF(Y3&gt;0,Y3,AR3)</f>
        <v>0</v>
      </c>
      <c r="BL3" s="22">
        <f t="shared" si="6"/>
        <v>42.098999999999997</v>
      </c>
      <c r="BM3" s="22">
        <f t="shared" si="6"/>
        <v>42.098999999999997</v>
      </c>
      <c r="BN3" s="22">
        <f t="shared" si="6"/>
        <v>0</v>
      </c>
      <c r="BO3" s="22">
        <f t="shared" si="6"/>
        <v>41.665999999999997</v>
      </c>
      <c r="BP3" s="22">
        <f t="shared" si="6"/>
        <v>41.665999999999997</v>
      </c>
      <c r="BQ3" s="22">
        <f t="shared" si="6"/>
        <v>0</v>
      </c>
      <c r="BR3" s="22">
        <f t="shared" si="6"/>
        <v>42.964999999999996</v>
      </c>
      <c r="BS3" s="22">
        <f t="shared" si="6"/>
        <v>42.964999999999996</v>
      </c>
      <c r="BT3" s="22">
        <f t="shared" si="6"/>
        <v>0</v>
      </c>
      <c r="BU3" s="22">
        <f t="shared" si="6"/>
        <v>44.665999999999997</v>
      </c>
      <c r="BV3" s="22">
        <f t="shared" si="6"/>
        <v>44.665999999999997</v>
      </c>
      <c r="BW3" s="22">
        <f t="shared" si="6"/>
        <v>0</v>
      </c>
      <c r="BX3" s="22">
        <f t="shared" si="6"/>
        <v>43.665999999999997</v>
      </c>
      <c r="BY3" s="22">
        <f t="shared" si="6"/>
        <v>43.665999999999997</v>
      </c>
      <c r="BZ3" s="22">
        <f>BJ3+BM3+BP3+BS3+BV3+BY3</f>
        <v>258.22799999999995</v>
      </c>
    </row>
    <row r="4" spans="1:78" x14ac:dyDescent="0.2">
      <c r="A4" s="28"/>
      <c r="B4" s="2">
        <v>2</v>
      </c>
      <c r="C4" s="3">
        <v>14.5</v>
      </c>
      <c r="D4" s="3"/>
      <c r="E4" s="3">
        <f t="shared" ref="E4:E26" si="7">D4-C4</f>
        <v>-14.5</v>
      </c>
      <c r="F4" s="3">
        <v>14.066000000000001</v>
      </c>
      <c r="G4" s="3"/>
      <c r="H4" s="3">
        <f t="shared" ref="H4:H26" si="8">G4-F4</f>
        <v>-14.066000000000001</v>
      </c>
      <c r="I4" s="3">
        <v>13.766</v>
      </c>
      <c r="J4" s="3"/>
      <c r="K4" s="3">
        <f t="shared" si="0"/>
        <v>-13.766</v>
      </c>
      <c r="L4" s="3">
        <v>14.333</v>
      </c>
      <c r="M4" s="3"/>
      <c r="N4" s="3">
        <f t="shared" si="1"/>
        <v>-14.333</v>
      </c>
      <c r="O4" s="3">
        <v>14.8</v>
      </c>
      <c r="P4" s="3"/>
      <c r="Q4" s="3">
        <f t="shared" si="2"/>
        <v>-14.8</v>
      </c>
      <c r="R4" s="3">
        <v>14.5</v>
      </c>
      <c r="S4" s="3"/>
      <c r="T4" s="12">
        <f t="shared" si="3"/>
        <v>-14.5</v>
      </c>
      <c r="W4" s="1" t="s">
        <v>10</v>
      </c>
      <c r="X4" s="3">
        <f>D6+D7+D8</f>
        <v>0</v>
      </c>
      <c r="Y4" s="3">
        <f t="shared" ref="Y4:AM4" si="9">E6+E7+E8</f>
        <v>-43.132999999999996</v>
      </c>
      <c r="Z4" s="3">
        <f t="shared" si="9"/>
        <v>42.366</v>
      </c>
      <c r="AA4" s="3">
        <f t="shared" si="9"/>
        <v>0</v>
      </c>
      <c r="AB4" s="3">
        <f t="shared" si="9"/>
        <v>-42.366</v>
      </c>
      <c r="AC4" s="3">
        <f t="shared" si="9"/>
        <v>41.739000000000004</v>
      </c>
      <c r="AD4" s="3">
        <f t="shared" si="9"/>
        <v>0</v>
      </c>
      <c r="AE4" s="3">
        <f t="shared" si="9"/>
        <v>-41.739000000000004</v>
      </c>
      <c r="AF4" s="3">
        <f t="shared" si="9"/>
        <v>44.432000000000002</v>
      </c>
      <c r="AG4" s="3">
        <f t="shared" si="9"/>
        <v>0</v>
      </c>
      <c r="AH4" s="3">
        <f t="shared" si="9"/>
        <v>-44.432000000000002</v>
      </c>
      <c r="AI4" s="3">
        <f t="shared" si="9"/>
        <v>44.399000000000001</v>
      </c>
      <c r="AJ4" s="3">
        <f t="shared" si="9"/>
        <v>0</v>
      </c>
      <c r="AK4" s="3">
        <f t="shared" si="9"/>
        <v>-44.399000000000001</v>
      </c>
      <c r="AL4" s="3">
        <f t="shared" si="9"/>
        <v>38.533000000000001</v>
      </c>
      <c r="AM4" s="3">
        <f t="shared" si="9"/>
        <v>0</v>
      </c>
      <c r="AN4" s="3">
        <f t="shared" ref="AN4:AN10" si="10">X4+AA4+AD4+AG4+AJ4+AM4</f>
        <v>0</v>
      </c>
      <c r="AP4" s="1" t="s">
        <v>10</v>
      </c>
      <c r="AQ4" s="3">
        <f>SUM(C6:C8)</f>
        <v>43.132999999999996</v>
      </c>
      <c r="AR4" s="3">
        <f t="shared" ref="AR4:BF4" si="11">SUM(D6:D8)</f>
        <v>0</v>
      </c>
      <c r="AS4" s="3">
        <f t="shared" si="11"/>
        <v>-43.132999999999996</v>
      </c>
      <c r="AT4" s="3">
        <f t="shared" si="11"/>
        <v>42.366</v>
      </c>
      <c r="AU4" s="3">
        <f t="shared" si="11"/>
        <v>0</v>
      </c>
      <c r="AV4" s="3">
        <f t="shared" si="11"/>
        <v>-42.366</v>
      </c>
      <c r="AW4" s="3">
        <f t="shared" si="11"/>
        <v>41.739000000000004</v>
      </c>
      <c r="AX4" s="3">
        <f t="shared" si="11"/>
        <v>0</v>
      </c>
      <c r="AY4" s="3">
        <f t="shared" si="11"/>
        <v>-41.739000000000004</v>
      </c>
      <c r="AZ4" s="3">
        <f t="shared" si="11"/>
        <v>44.432000000000002</v>
      </c>
      <c r="BA4" s="3">
        <f t="shared" si="11"/>
        <v>0</v>
      </c>
      <c r="BB4" s="3">
        <f t="shared" si="11"/>
        <v>-44.432000000000002</v>
      </c>
      <c r="BC4" s="3">
        <f t="shared" si="11"/>
        <v>44.399000000000001</v>
      </c>
      <c r="BD4" s="3">
        <f t="shared" si="11"/>
        <v>0</v>
      </c>
      <c r="BE4" s="3">
        <f t="shared" si="11"/>
        <v>-44.399000000000001</v>
      </c>
      <c r="BF4" s="3">
        <f t="shared" si="11"/>
        <v>38.533000000000001</v>
      </c>
      <c r="BG4" s="3">
        <f t="shared" ref="BG4:BG10" si="12">BF4+BC4+AZ4+AW4+AT4+AQ4</f>
        <v>254.60199999999998</v>
      </c>
      <c r="BI4" s="21" t="s">
        <v>10</v>
      </c>
      <c r="BJ4" s="22">
        <f t="shared" ref="BJ4:BJ10" si="13">IF(X4&gt;0,X4,AQ4)</f>
        <v>43.132999999999996</v>
      </c>
      <c r="BK4" s="22">
        <f t="shared" si="6"/>
        <v>0</v>
      </c>
      <c r="BL4" s="22">
        <f t="shared" si="6"/>
        <v>42.366</v>
      </c>
      <c r="BM4" s="22">
        <f t="shared" si="6"/>
        <v>42.366</v>
      </c>
      <c r="BN4" s="22">
        <f t="shared" si="6"/>
        <v>0</v>
      </c>
      <c r="BO4" s="22">
        <f t="shared" si="6"/>
        <v>41.739000000000004</v>
      </c>
      <c r="BP4" s="22">
        <f t="shared" si="6"/>
        <v>41.739000000000004</v>
      </c>
      <c r="BQ4" s="22">
        <f t="shared" si="6"/>
        <v>0</v>
      </c>
      <c r="BR4" s="22">
        <f t="shared" si="6"/>
        <v>44.432000000000002</v>
      </c>
      <c r="BS4" s="22">
        <f t="shared" si="6"/>
        <v>44.432000000000002</v>
      </c>
      <c r="BT4" s="22">
        <f t="shared" si="6"/>
        <v>0</v>
      </c>
      <c r="BU4" s="22">
        <f t="shared" si="6"/>
        <v>44.399000000000001</v>
      </c>
      <c r="BV4" s="22">
        <f t="shared" si="6"/>
        <v>44.399000000000001</v>
      </c>
      <c r="BW4" s="22">
        <f t="shared" si="6"/>
        <v>0</v>
      </c>
      <c r="BX4" s="22">
        <f t="shared" si="6"/>
        <v>38.533000000000001</v>
      </c>
      <c r="BY4" s="22">
        <f t="shared" si="6"/>
        <v>38.533000000000001</v>
      </c>
      <c r="BZ4" s="22">
        <f t="shared" ref="BZ4:BZ10" si="14">BJ4+BM4+BP4+BS4+BV4+BY4</f>
        <v>254.60200000000003</v>
      </c>
    </row>
    <row r="5" spans="1:78" ht="17" thickBot="1" x14ac:dyDescent="0.25">
      <c r="A5" s="29"/>
      <c r="B5" s="7">
        <v>3</v>
      </c>
      <c r="C5" s="13">
        <v>14.1</v>
      </c>
      <c r="D5" s="13"/>
      <c r="E5" s="13">
        <f t="shared" si="7"/>
        <v>-14.1</v>
      </c>
      <c r="F5" s="39">
        <v>13.333</v>
      </c>
      <c r="G5" s="13"/>
      <c r="H5" s="13">
        <f t="shared" si="8"/>
        <v>-13.333</v>
      </c>
      <c r="I5" s="13">
        <v>13.7</v>
      </c>
      <c r="J5" s="13"/>
      <c r="K5" s="13">
        <f t="shared" si="0"/>
        <v>-13.7</v>
      </c>
      <c r="L5" s="13">
        <v>14.266</v>
      </c>
      <c r="M5" s="13"/>
      <c r="N5" s="13">
        <f t="shared" si="1"/>
        <v>-14.266</v>
      </c>
      <c r="O5" s="13">
        <v>14.7</v>
      </c>
      <c r="P5" s="13"/>
      <c r="Q5" s="13">
        <f t="shared" si="2"/>
        <v>-14.7</v>
      </c>
      <c r="R5" s="13">
        <v>14.166</v>
      </c>
      <c r="S5" s="13"/>
      <c r="T5" s="14">
        <f t="shared" si="3"/>
        <v>-14.166</v>
      </c>
      <c r="W5" s="1" t="s">
        <v>12</v>
      </c>
      <c r="X5" s="3">
        <f>SUM(D9:D11)</f>
        <v>0</v>
      </c>
      <c r="Y5" s="3">
        <f t="shared" ref="Y5:AM5" si="15">SUM(E9:E11)</f>
        <v>-42.832000000000001</v>
      </c>
      <c r="Z5" s="3">
        <f t="shared" si="15"/>
        <v>43.198999999999998</v>
      </c>
      <c r="AA5" s="3">
        <f t="shared" si="15"/>
        <v>0</v>
      </c>
      <c r="AB5" s="3">
        <f t="shared" si="15"/>
        <v>-43.198999999999998</v>
      </c>
      <c r="AC5" s="3">
        <f t="shared" si="15"/>
        <v>42.499000000000002</v>
      </c>
      <c r="AD5" s="3">
        <f t="shared" si="15"/>
        <v>0</v>
      </c>
      <c r="AE5" s="3">
        <f t="shared" si="15"/>
        <v>-42.499000000000002</v>
      </c>
      <c r="AF5" s="3">
        <f t="shared" si="15"/>
        <v>41.966000000000001</v>
      </c>
      <c r="AG5" s="3">
        <f t="shared" si="15"/>
        <v>0</v>
      </c>
      <c r="AH5" s="3">
        <f t="shared" si="15"/>
        <v>-41.966000000000001</v>
      </c>
      <c r="AI5" s="3">
        <f t="shared" si="15"/>
        <v>43.164999999999999</v>
      </c>
      <c r="AJ5" s="3">
        <f t="shared" si="15"/>
        <v>0</v>
      </c>
      <c r="AK5" s="3">
        <f t="shared" si="15"/>
        <v>-43.164999999999999</v>
      </c>
      <c r="AL5" s="3">
        <f t="shared" si="15"/>
        <v>40.531999999999996</v>
      </c>
      <c r="AM5" s="3">
        <f t="shared" si="15"/>
        <v>0</v>
      </c>
      <c r="AN5" s="3">
        <f t="shared" si="10"/>
        <v>0</v>
      </c>
      <c r="AP5" s="1" t="s">
        <v>12</v>
      </c>
      <c r="AQ5" s="3">
        <f>SUM(C9:C11)</f>
        <v>42.832000000000001</v>
      </c>
      <c r="AR5" s="3">
        <f t="shared" ref="AR5:BF5" si="16">SUM(D9:D11)</f>
        <v>0</v>
      </c>
      <c r="AS5" s="3">
        <f t="shared" si="16"/>
        <v>-42.832000000000001</v>
      </c>
      <c r="AT5" s="3">
        <f t="shared" si="16"/>
        <v>43.198999999999998</v>
      </c>
      <c r="AU5" s="3">
        <f t="shared" si="16"/>
        <v>0</v>
      </c>
      <c r="AV5" s="3">
        <f t="shared" si="16"/>
        <v>-43.198999999999998</v>
      </c>
      <c r="AW5" s="3">
        <f t="shared" si="16"/>
        <v>42.499000000000002</v>
      </c>
      <c r="AX5" s="3">
        <f t="shared" si="16"/>
        <v>0</v>
      </c>
      <c r="AY5" s="3">
        <f t="shared" si="16"/>
        <v>-42.499000000000002</v>
      </c>
      <c r="AZ5" s="3">
        <f t="shared" si="16"/>
        <v>41.966000000000001</v>
      </c>
      <c r="BA5" s="3">
        <f t="shared" si="16"/>
        <v>0</v>
      </c>
      <c r="BB5" s="3">
        <f t="shared" si="16"/>
        <v>-41.966000000000001</v>
      </c>
      <c r="BC5" s="3">
        <f t="shared" si="16"/>
        <v>43.164999999999999</v>
      </c>
      <c r="BD5" s="3">
        <f t="shared" si="16"/>
        <v>0</v>
      </c>
      <c r="BE5" s="3">
        <f t="shared" si="16"/>
        <v>-43.164999999999999</v>
      </c>
      <c r="BF5" s="3">
        <f t="shared" si="16"/>
        <v>40.531999999999996</v>
      </c>
      <c r="BG5" s="3">
        <f t="shared" si="12"/>
        <v>254.19299999999998</v>
      </c>
      <c r="BI5" s="21" t="s">
        <v>12</v>
      </c>
      <c r="BJ5" s="22">
        <f t="shared" si="13"/>
        <v>42.832000000000001</v>
      </c>
      <c r="BK5" s="22">
        <f t="shared" si="6"/>
        <v>0</v>
      </c>
      <c r="BL5" s="22">
        <f t="shared" si="6"/>
        <v>43.198999999999998</v>
      </c>
      <c r="BM5" s="22">
        <f t="shared" si="6"/>
        <v>43.198999999999998</v>
      </c>
      <c r="BN5" s="22">
        <f t="shared" si="6"/>
        <v>0</v>
      </c>
      <c r="BO5" s="22">
        <f t="shared" si="6"/>
        <v>42.499000000000002</v>
      </c>
      <c r="BP5" s="22">
        <f t="shared" si="6"/>
        <v>42.499000000000002</v>
      </c>
      <c r="BQ5" s="22">
        <f t="shared" si="6"/>
        <v>0</v>
      </c>
      <c r="BR5" s="22">
        <f t="shared" si="6"/>
        <v>41.966000000000001</v>
      </c>
      <c r="BS5" s="22">
        <f t="shared" si="6"/>
        <v>41.966000000000001</v>
      </c>
      <c r="BT5" s="22">
        <f t="shared" si="6"/>
        <v>0</v>
      </c>
      <c r="BU5" s="22">
        <f t="shared" si="6"/>
        <v>43.164999999999999</v>
      </c>
      <c r="BV5" s="22">
        <f t="shared" si="6"/>
        <v>43.164999999999999</v>
      </c>
      <c r="BW5" s="22">
        <f t="shared" si="6"/>
        <v>0</v>
      </c>
      <c r="BX5" s="22">
        <f t="shared" si="6"/>
        <v>40.531999999999996</v>
      </c>
      <c r="BY5" s="22">
        <f t="shared" si="6"/>
        <v>40.531999999999996</v>
      </c>
      <c r="BZ5" s="22">
        <f t="shared" si="14"/>
        <v>254.19299999999998</v>
      </c>
    </row>
    <row r="6" spans="1:78" x14ac:dyDescent="0.2">
      <c r="A6" s="27" t="s">
        <v>10</v>
      </c>
      <c r="B6" s="6">
        <v>1</v>
      </c>
      <c r="C6" s="10">
        <v>14.6</v>
      </c>
      <c r="D6" s="10"/>
      <c r="E6" s="10">
        <f t="shared" si="7"/>
        <v>-14.6</v>
      </c>
      <c r="F6" s="40">
        <v>15.066000000000001</v>
      </c>
      <c r="G6" s="10"/>
      <c r="H6" s="10">
        <f t="shared" si="8"/>
        <v>-15.066000000000001</v>
      </c>
      <c r="I6" s="10">
        <v>14</v>
      </c>
      <c r="J6" s="10"/>
      <c r="K6" s="10">
        <f t="shared" si="0"/>
        <v>-14</v>
      </c>
      <c r="L6" s="10">
        <v>14.866</v>
      </c>
      <c r="M6" s="10"/>
      <c r="N6" s="10">
        <f t="shared" si="1"/>
        <v>-14.866</v>
      </c>
      <c r="O6" s="40">
        <v>14.965999999999999</v>
      </c>
      <c r="P6" s="10"/>
      <c r="Q6" s="10">
        <f t="shared" si="2"/>
        <v>-14.965999999999999</v>
      </c>
      <c r="R6" s="10">
        <v>14.1</v>
      </c>
      <c r="S6" s="10"/>
      <c r="T6" s="11">
        <f t="shared" si="3"/>
        <v>-14.1</v>
      </c>
      <c r="W6" s="1" t="s">
        <v>13</v>
      </c>
      <c r="X6" s="3">
        <f>SUM(D12:D14)</f>
        <v>0</v>
      </c>
      <c r="Y6" s="3">
        <f t="shared" ref="Y6:AM6" si="17">SUM(E12:E14)</f>
        <v>-42.033000000000001</v>
      </c>
      <c r="Z6" s="3">
        <f t="shared" si="17"/>
        <v>40.231999999999999</v>
      </c>
      <c r="AA6" s="3">
        <f t="shared" si="17"/>
        <v>0</v>
      </c>
      <c r="AB6" s="3">
        <f t="shared" si="17"/>
        <v>-40.231999999999999</v>
      </c>
      <c r="AC6" s="3">
        <f t="shared" si="17"/>
        <v>41.698999999999998</v>
      </c>
      <c r="AD6" s="3">
        <f t="shared" si="17"/>
        <v>0</v>
      </c>
      <c r="AE6" s="3">
        <f t="shared" si="17"/>
        <v>-41.698999999999998</v>
      </c>
      <c r="AF6" s="3">
        <f t="shared" si="17"/>
        <v>42.164999999999999</v>
      </c>
      <c r="AG6" s="3">
        <f t="shared" si="17"/>
        <v>0</v>
      </c>
      <c r="AH6" s="3">
        <f t="shared" si="17"/>
        <v>-42.164999999999999</v>
      </c>
      <c r="AI6" s="3">
        <f t="shared" si="17"/>
        <v>41.798999999999999</v>
      </c>
      <c r="AJ6" s="3">
        <f t="shared" si="17"/>
        <v>0</v>
      </c>
      <c r="AK6" s="3">
        <f t="shared" si="17"/>
        <v>-41.798999999999999</v>
      </c>
      <c r="AL6" s="3">
        <f t="shared" si="17"/>
        <v>41.332000000000001</v>
      </c>
      <c r="AM6" s="3">
        <f t="shared" si="17"/>
        <v>0</v>
      </c>
      <c r="AN6" s="3">
        <f t="shared" si="10"/>
        <v>0</v>
      </c>
      <c r="AP6" s="1" t="s">
        <v>13</v>
      </c>
      <c r="AQ6" s="3">
        <f>SUM(C12:C14)</f>
        <v>42.033000000000001</v>
      </c>
      <c r="AR6" s="3">
        <f t="shared" ref="AR6:BF6" si="18">SUM(D12:D14)</f>
        <v>0</v>
      </c>
      <c r="AS6" s="3">
        <f t="shared" si="18"/>
        <v>-42.033000000000001</v>
      </c>
      <c r="AT6" s="3">
        <f t="shared" si="18"/>
        <v>40.231999999999999</v>
      </c>
      <c r="AU6" s="3">
        <f t="shared" si="18"/>
        <v>0</v>
      </c>
      <c r="AV6" s="3">
        <f t="shared" si="18"/>
        <v>-40.231999999999999</v>
      </c>
      <c r="AW6" s="3">
        <f t="shared" si="18"/>
        <v>41.698999999999998</v>
      </c>
      <c r="AX6" s="3">
        <f t="shared" si="18"/>
        <v>0</v>
      </c>
      <c r="AY6" s="3">
        <f t="shared" si="18"/>
        <v>-41.698999999999998</v>
      </c>
      <c r="AZ6" s="3">
        <f t="shared" si="18"/>
        <v>42.164999999999999</v>
      </c>
      <c r="BA6" s="3">
        <f t="shared" si="18"/>
        <v>0</v>
      </c>
      <c r="BB6" s="3">
        <f t="shared" si="18"/>
        <v>-42.164999999999999</v>
      </c>
      <c r="BC6" s="3">
        <f t="shared" si="18"/>
        <v>41.798999999999999</v>
      </c>
      <c r="BD6" s="3">
        <f t="shared" si="18"/>
        <v>0</v>
      </c>
      <c r="BE6" s="3">
        <f t="shared" si="18"/>
        <v>-41.798999999999999</v>
      </c>
      <c r="BF6" s="3">
        <f t="shared" si="18"/>
        <v>41.332000000000001</v>
      </c>
      <c r="BG6" s="3">
        <f t="shared" si="12"/>
        <v>249.26</v>
      </c>
      <c r="BI6" s="21" t="s">
        <v>13</v>
      </c>
      <c r="BJ6" s="22">
        <f t="shared" si="13"/>
        <v>42.033000000000001</v>
      </c>
      <c r="BK6" s="22">
        <f t="shared" si="6"/>
        <v>0</v>
      </c>
      <c r="BL6" s="22">
        <f t="shared" si="6"/>
        <v>40.231999999999999</v>
      </c>
      <c r="BM6" s="22">
        <f t="shared" si="6"/>
        <v>40.231999999999999</v>
      </c>
      <c r="BN6" s="22">
        <f t="shared" si="6"/>
        <v>0</v>
      </c>
      <c r="BO6" s="22">
        <f t="shared" si="6"/>
        <v>41.698999999999998</v>
      </c>
      <c r="BP6" s="22">
        <f t="shared" si="6"/>
        <v>41.698999999999998</v>
      </c>
      <c r="BQ6" s="22">
        <f t="shared" si="6"/>
        <v>0</v>
      </c>
      <c r="BR6" s="22">
        <f t="shared" si="6"/>
        <v>42.164999999999999</v>
      </c>
      <c r="BS6" s="22">
        <f t="shared" si="6"/>
        <v>42.164999999999999</v>
      </c>
      <c r="BT6" s="22">
        <f t="shared" si="6"/>
        <v>0</v>
      </c>
      <c r="BU6" s="22">
        <f t="shared" si="6"/>
        <v>41.798999999999999</v>
      </c>
      <c r="BV6" s="22">
        <f t="shared" si="6"/>
        <v>41.798999999999999</v>
      </c>
      <c r="BW6" s="22">
        <f t="shared" si="6"/>
        <v>0</v>
      </c>
      <c r="BX6" s="22">
        <f t="shared" si="6"/>
        <v>41.332000000000001</v>
      </c>
      <c r="BY6" s="22">
        <f t="shared" si="6"/>
        <v>41.332000000000001</v>
      </c>
      <c r="BZ6" s="22">
        <f t="shared" si="14"/>
        <v>249.26</v>
      </c>
    </row>
    <row r="7" spans="1:78" x14ac:dyDescent="0.2">
      <c r="A7" s="28"/>
      <c r="B7" s="2">
        <v>2</v>
      </c>
      <c r="C7" s="3">
        <v>14.3</v>
      </c>
      <c r="D7" s="3"/>
      <c r="E7" s="3">
        <f t="shared" si="7"/>
        <v>-14.3</v>
      </c>
      <c r="F7" s="3">
        <v>14.2</v>
      </c>
      <c r="G7" s="3"/>
      <c r="H7" s="3">
        <f t="shared" si="8"/>
        <v>-14.2</v>
      </c>
      <c r="I7" s="3">
        <v>13.965999999999999</v>
      </c>
      <c r="J7" s="3"/>
      <c r="K7" s="3">
        <f t="shared" si="0"/>
        <v>-13.965999999999999</v>
      </c>
      <c r="L7" s="3">
        <v>14.8</v>
      </c>
      <c r="M7" s="3"/>
      <c r="N7" s="3">
        <f t="shared" si="1"/>
        <v>-14.8</v>
      </c>
      <c r="O7" s="3">
        <v>14.833</v>
      </c>
      <c r="P7" s="3"/>
      <c r="Q7" s="3">
        <f t="shared" si="2"/>
        <v>-14.833</v>
      </c>
      <c r="R7" s="38">
        <v>12.233000000000001</v>
      </c>
      <c r="S7" s="3"/>
      <c r="T7" s="12">
        <f t="shared" si="3"/>
        <v>-12.233000000000001</v>
      </c>
      <c r="W7" s="1" t="s">
        <v>14</v>
      </c>
      <c r="X7" s="3">
        <f>SUM(D15:D17)</f>
        <v>0</v>
      </c>
      <c r="Y7" s="3">
        <f t="shared" ref="Y7:AM7" si="19">SUM(E15:E17)</f>
        <v>-40.332999999999998</v>
      </c>
      <c r="Z7" s="3">
        <f t="shared" si="19"/>
        <v>41.132999999999996</v>
      </c>
      <c r="AA7" s="3">
        <f t="shared" si="19"/>
        <v>0</v>
      </c>
      <c r="AB7" s="3">
        <f t="shared" si="19"/>
        <v>-41.132999999999996</v>
      </c>
      <c r="AC7" s="3">
        <f t="shared" si="19"/>
        <v>40.465999999999994</v>
      </c>
      <c r="AD7" s="3">
        <f t="shared" si="19"/>
        <v>0</v>
      </c>
      <c r="AE7" s="3">
        <f t="shared" si="19"/>
        <v>-40.465999999999994</v>
      </c>
      <c r="AF7" s="3">
        <f t="shared" si="19"/>
        <v>42.365000000000002</v>
      </c>
      <c r="AG7" s="3">
        <f t="shared" si="19"/>
        <v>0</v>
      </c>
      <c r="AH7" s="3">
        <f t="shared" si="19"/>
        <v>-42.365000000000002</v>
      </c>
      <c r="AI7" s="3">
        <f t="shared" si="19"/>
        <v>43.665999999999997</v>
      </c>
      <c r="AJ7" s="3">
        <f t="shared" si="19"/>
        <v>0</v>
      </c>
      <c r="AK7" s="3">
        <f t="shared" si="19"/>
        <v>-43.665999999999997</v>
      </c>
      <c r="AL7" s="3">
        <f t="shared" si="19"/>
        <v>40.899000000000001</v>
      </c>
      <c r="AM7" s="3">
        <f t="shared" si="19"/>
        <v>0</v>
      </c>
      <c r="AN7" s="3">
        <f t="shared" si="10"/>
        <v>0</v>
      </c>
      <c r="AP7" s="1" t="s">
        <v>14</v>
      </c>
      <c r="AQ7" s="3">
        <f>SUM(C15:C17)</f>
        <v>40.332999999999998</v>
      </c>
      <c r="AR7" s="3">
        <f t="shared" ref="AR7:BF7" si="20">SUM(D15:D17)</f>
        <v>0</v>
      </c>
      <c r="AS7" s="3">
        <f t="shared" si="20"/>
        <v>-40.332999999999998</v>
      </c>
      <c r="AT7" s="3">
        <f t="shared" si="20"/>
        <v>41.132999999999996</v>
      </c>
      <c r="AU7" s="3">
        <f t="shared" si="20"/>
        <v>0</v>
      </c>
      <c r="AV7" s="3">
        <f t="shared" si="20"/>
        <v>-41.132999999999996</v>
      </c>
      <c r="AW7" s="3">
        <f t="shared" si="20"/>
        <v>40.465999999999994</v>
      </c>
      <c r="AX7" s="3">
        <f t="shared" si="20"/>
        <v>0</v>
      </c>
      <c r="AY7" s="3">
        <f t="shared" si="20"/>
        <v>-40.465999999999994</v>
      </c>
      <c r="AZ7" s="3">
        <f t="shared" si="20"/>
        <v>42.365000000000002</v>
      </c>
      <c r="BA7" s="3">
        <f t="shared" si="20"/>
        <v>0</v>
      </c>
      <c r="BB7" s="3">
        <f t="shared" si="20"/>
        <v>-42.365000000000002</v>
      </c>
      <c r="BC7" s="3">
        <f t="shared" si="20"/>
        <v>43.665999999999997</v>
      </c>
      <c r="BD7" s="3">
        <f t="shared" si="20"/>
        <v>0</v>
      </c>
      <c r="BE7" s="3">
        <f t="shared" si="20"/>
        <v>-43.665999999999997</v>
      </c>
      <c r="BF7" s="3">
        <f t="shared" si="20"/>
        <v>40.899000000000001</v>
      </c>
      <c r="BG7" s="3">
        <f t="shared" si="12"/>
        <v>248.86199999999999</v>
      </c>
      <c r="BI7" s="21" t="s">
        <v>14</v>
      </c>
      <c r="BJ7" s="22">
        <f t="shared" si="13"/>
        <v>40.332999999999998</v>
      </c>
      <c r="BK7" s="22">
        <f t="shared" si="6"/>
        <v>0</v>
      </c>
      <c r="BL7" s="22">
        <f t="shared" si="6"/>
        <v>41.132999999999996</v>
      </c>
      <c r="BM7" s="22">
        <f t="shared" si="6"/>
        <v>41.132999999999996</v>
      </c>
      <c r="BN7" s="22">
        <f t="shared" si="6"/>
        <v>0</v>
      </c>
      <c r="BO7" s="22">
        <f t="shared" si="6"/>
        <v>40.465999999999994</v>
      </c>
      <c r="BP7" s="22">
        <f t="shared" si="6"/>
        <v>40.465999999999994</v>
      </c>
      <c r="BQ7" s="22">
        <f t="shared" si="6"/>
        <v>0</v>
      </c>
      <c r="BR7" s="22">
        <f t="shared" si="6"/>
        <v>42.365000000000002</v>
      </c>
      <c r="BS7" s="22">
        <f t="shared" si="6"/>
        <v>42.365000000000002</v>
      </c>
      <c r="BT7" s="22">
        <f t="shared" si="6"/>
        <v>0</v>
      </c>
      <c r="BU7" s="22">
        <f t="shared" si="6"/>
        <v>43.665999999999997</v>
      </c>
      <c r="BV7" s="22">
        <f t="shared" si="6"/>
        <v>43.665999999999997</v>
      </c>
      <c r="BW7" s="22">
        <f t="shared" si="6"/>
        <v>0</v>
      </c>
      <c r="BX7" s="22">
        <f t="shared" si="6"/>
        <v>40.899000000000001</v>
      </c>
      <c r="BY7" s="22">
        <f t="shared" si="6"/>
        <v>40.899000000000001</v>
      </c>
      <c r="BZ7" s="22">
        <f t="shared" si="14"/>
        <v>248.86199999999999</v>
      </c>
    </row>
    <row r="8" spans="1:78" ht="17" thickBot="1" x14ac:dyDescent="0.25">
      <c r="A8" s="35"/>
      <c r="B8" s="15">
        <v>3</v>
      </c>
      <c r="C8" s="16">
        <v>14.233000000000001</v>
      </c>
      <c r="D8" s="16"/>
      <c r="E8" s="16">
        <f t="shared" si="7"/>
        <v>-14.233000000000001</v>
      </c>
      <c r="F8" s="37">
        <v>13.1</v>
      </c>
      <c r="G8" s="16"/>
      <c r="H8" s="16">
        <f t="shared" si="8"/>
        <v>-13.1</v>
      </c>
      <c r="I8" s="16">
        <v>13.773</v>
      </c>
      <c r="J8" s="16"/>
      <c r="K8" s="16">
        <f t="shared" si="0"/>
        <v>-13.773</v>
      </c>
      <c r="L8" s="16">
        <v>14.766</v>
      </c>
      <c r="M8" s="16"/>
      <c r="N8" s="16">
        <f t="shared" si="1"/>
        <v>-14.766</v>
      </c>
      <c r="O8" s="16">
        <v>14.6</v>
      </c>
      <c r="P8" s="16"/>
      <c r="Q8" s="16">
        <f t="shared" si="2"/>
        <v>-14.6</v>
      </c>
      <c r="R8" s="37">
        <v>12.2</v>
      </c>
      <c r="S8" s="16"/>
      <c r="T8" s="17">
        <f t="shared" si="3"/>
        <v>-12.2</v>
      </c>
      <c r="W8" s="1" t="s">
        <v>15</v>
      </c>
      <c r="X8" s="3">
        <f>SUM(D18:D20)</f>
        <v>0</v>
      </c>
      <c r="Y8" s="3">
        <f t="shared" ref="Y8:AM8" si="21">SUM(E18:E20)</f>
        <v>-41.633000000000003</v>
      </c>
      <c r="Z8" s="3">
        <f t="shared" si="21"/>
        <v>39.9</v>
      </c>
      <c r="AA8" s="3">
        <f t="shared" si="21"/>
        <v>0</v>
      </c>
      <c r="AB8" s="3">
        <f t="shared" si="21"/>
        <v>-39.9</v>
      </c>
      <c r="AC8" s="3">
        <f t="shared" si="21"/>
        <v>40.166000000000004</v>
      </c>
      <c r="AD8" s="3">
        <f t="shared" si="21"/>
        <v>0</v>
      </c>
      <c r="AE8" s="3">
        <f t="shared" si="21"/>
        <v>-40.166000000000004</v>
      </c>
      <c r="AF8" s="3">
        <f t="shared" si="21"/>
        <v>43.731999999999999</v>
      </c>
      <c r="AG8" s="3">
        <f t="shared" si="21"/>
        <v>0</v>
      </c>
      <c r="AH8" s="3">
        <f t="shared" si="21"/>
        <v>-43.731999999999999</v>
      </c>
      <c r="AI8" s="3">
        <f t="shared" si="21"/>
        <v>42.999000000000002</v>
      </c>
      <c r="AJ8" s="3">
        <f t="shared" si="21"/>
        <v>0</v>
      </c>
      <c r="AK8" s="3">
        <f t="shared" si="21"/>
        <v>-42.999000000000002</v>
      </c>
      <c r="AL8" s="3">
        <f t="shared" si="21"/>
        <v>40.366</v>
      </c>
      <c r="AM8" s="3">
        <f t="shared" si="21"/>
        <v>0</v>
      </c>
      <c r="AN8" s="3">
        <f t="shared" si="10"/>
        <v>0</v>
      </c>
      <c r="AP8" s="1" t="s">
        <v>15</v>
      </c>
      <c r="AQ8" s="3">
        <f>SUM(C18:C20)</f>
        <v>41.633000000000003</v>
      </c>
      <c r="AR8" s="3">
        <f t="shared" ref="AR8:BF8" si="22">SUM(D18:D20)</f>
        <v>0</v>
      </c>
      <c r="AS8" s="3">
        <f t="shared" si="22"/>
        <v>-41.633000000000003</v>
      </c>
      <c r="AT8" s="3">
        <f t="shared" si="22"/>
        <v>39.9</v>
      </c>
      <c r="AU8" s="3">
        <f t="shared" si="22"/>
        <v>0</v>
      </c>
      <c r="AV8" s="3">
        <f t="shared" si="22"/>
        <v>-39.9</v>
      </c>
      <c r="AW8" s="3">
        <f t="shared" si="22"/>
        <v>40.166000000000004</v>
      </c>
      <c r="AX8" s="3">
        <f t="shared" si="22"/>
        <v>0</v>
      </c>
      <c r="AY8" s="3">
        <f t="shared" si="22"/>
        <v>-40.166000000000004</v>
      </c>
      <c r="AZ8" s="3">
        <f t="shared" si="22"/>
        <v>43.731999999999999</v>
      </c>
      <c r="BA8" s="3">
        <f t="shared" si="22"/>
        <v>0</v>
      </c>
      <c r="BB8" s="3">
        <f t="shared" si="22"/>
        <v>-43.731999999999999</v>
      </c>
      <c r="BC8" s="3">
        <f t="shared" si="22"/>
        <v>42.999000000000002</v>
      </c>
      <c r="BD8" s="3">
        <f t="shared" si="22"/>
        <v>0</v>
      </c>
      <c r="BE8" s="3">
        <f t="shared" si="22"/>
        <v>-42.999000000000002</v>
      </c>
      <c r="BF8" s="3">
        <f t="shared" si="22"/>
        <v>40.366</v>
      </c>
      <c r="BG8" s="3">
        <f t="shared" si="12"/>
        <v>248.79600000000002</v>
      </c>
      <c r="BI8" s="21" t="s">
        <v>15</v>
      </c>
      <c r="BJ8" s="22">
        <f t="shared" si="13"/>
        <v>41.633000000000003</v>
      </c>
      <c r="BK8" s="22">
        <f t="shared" si="6"/>
        <v>0</v>
      </c>
      <c r="BL8" s="22">
        <f t="shared" si="6"/>
        <v>39.9</v>
      </c>
      <c r="BM8" s="22">
        <f t="shared" si="6"/>
        <v>39.9</v>
      </c>
      <c r="BN8" s="22">
        <f t="shared" si="6"/>
        <v>0</v>
      </c>
      <c r="BO8" s="22">
        <f t="shared" si="6"/>
        <v>40.166000000000004</v>
      </c>
      <c r="BP8" s="22">
        <f t="shared" si="6"/>
        <v>40.166000000000004</v>
      </c>
      <c r="BQ8" s="22">
        <f t="shared" si="6"/>
        <v>0</v>
      </c>
      <c r="BR8" s="22">
        <f t="shared" si="6"/>
        <v>43.731999999999999</v>
      </c>
      <c r="BS8" s="22">
        <f t="shared" si="6"/>
        <v>43.731999999999999</v>
      </c>
      <c r="BT8" s="22">
        <f t="shared" si="6"/>
        <v>0</v>
      </c>
      <c r="BU8" s="22">
        <f t="shared" si="6"/>
        <v>42.999000000000002</v>
      </c>
      <c r="BV8" s="22">
        <f t="shared" si="6"/>
        <v>42.999000000000002</v>
      </c>
      <c r="BW8" s="22">
        <f t="shared" si="6"/>
        <v>0</v>
      </c>
      <c r="BX8" s="22">
        <f t="shared" si="6"/>
        <v>40.366</v>
      </c>
      <c r="BY8" s="22">
        <f t="shared" si="6"/>
        <v>40.366</v>
      </c>
      <c r="BZ8" s="22">
        <f t="shared" si="14"/>
        <v>248.79599999999999</v>
      </c>
    </row>
    <row r="9" spans="1:78" x14ac:dyDescent="0.2">
      <c r="A9" s="27" t="s">
        <v>12</v>
      </c>
      <c r="B9" s="6">
        <v>1</v>
      </c>
      <c r="C9" s="10">
        <v>14.5</v>
      </c>
      <c r="D9" s="10"/>
      <c r="E9" s="10">
        <f t="shared" si="7"/>
        <v>-14.5</v>
      </c>
      <c r="F9" s="40">
        <v>15.266</v>
      </c>
      <c r="G9" s="10"/>
      <c r="H9" s="10">
        <f t="shared" si="8"/>
        <v>-15.266</v>
      </c>
      <c r="I9" s="10">
        <v>14.366</v>
      </c>
      <c r="J9" s="10"/>
      <c r="K9" s="10">
        <f t="shared" si="0"/>
        <v>-14.366</v>
      </c>
      <c r="L9" s="10">
        <v>14.465999999999999</v>
      </c>
      <c r="M9" s="10"/>
      <c r="N9" s="10">
        <f t="shared" si="1"/>
        <v>-14.465999999999999</v>
      </c>
      <c r="O9" s="10">
        <v>14.566000000000001</v>
      </c>
      <c r="P9" s="10"/>
      <c r="Q9" s="10">
        <f t="shared" si="2"/>
        <v>-14.566000000000001</v>
      </c>
      <c r="R9" s="10">
        <v>13.965999999999999</v>
      </c>
      <c r="S9" s="10"/>
      <c r="T9" s="11">
        <f t="shared" si="3"/>
        <v>-13.965999999999999</v>
      </c>
      <c r="W9" s="1" t="s">
        <v>16</v>
      </c>
      <c r="X9" s="3">
        <f>SUM(D21:D23)</f>
        <v>0</v>
      </c>
      <c r="Y9" s="3">
        <f t="shared" ref="Y9:AM9" si="23">SUM(E21:E23)</f>
        <v>-42.265999999999998</v>
      </c>
      <c r="Z9" s="3">
        <f t="shared" si="23"/>
        <v>39.631999999999998</v>
      </c>
      <c r="AA9" s="3">
        <f t="shared" si="23"/>
        <v>0</v>
      </c>
      <c r="AB9" s="3">
        <f t="shared" si="23"/>
        <v>-39.631999999999998</v>
      </c>
      <c r="AC9" s="3">
        <f t="shared" si="23"/>
        <v>39.965000000000003</v>
      </c>
      <c r="AD9" s="3">
        <f t="shared" si="23"/>
        <v>0</v>
      </c>
      <c r="AE9" s="3">
        <f t="shared" si="23"/>
        <v>-39.965000000000003</v>
      </c>
      <c r="AF9" s="3">
        <f t="shared" si="23"/>
        <v>42.997999999999998</v>
      </c>
      <c r="AG9" s="3">
        <f t="shared" si="23"/>
        <v>0</v>
      </c>
      <c r="AH9" s="3">
        <f t="shared" si="23"/>
        <v>-42.997999999999998</v>
      </c>
      <c r="AI9" s="3">
        <f t="shared" si="23"/>
        <v>42.699000000000005</v>
      </c>
      <c r="AJ9" s="3">
        <f t="shared" si="23"/>
        <v>0</v>
      </c>
      <c r="AK9" s="3">
        <f t="shared" si="23"/>
        <v>-42.699000000000005</v>
      </c>
      <c r="AL9" s="3">
        <f t="shared" si="23"/>
        <v>40.632000000000005</v>
      </c>
      <c r="AM9" s="3">
        <f t="shared" si="23"/>
        <v>0</v>
      </c>
      <c r="AN9" s="3">
        <f t="shared" si="10"/>
        <v>0</v>
      </c>
      <c r="AP9" s="1" t="s">
        <v>16</v>
      </c>
      <c r="AQ9" s="3">
        <f>SUM(C21:C23)</f>
        <v>42.265999999999998</v>
      </c>
      <c r="AR9" s="3">
        <f t="shared" ref="AR9:BF9" si="24">SUM(D21:D23)</f>
        <v>0</v>
      </c>
      <c r="AS9" s="3">
        <f t="shared" si="24"/>
        <v>-42.265999999999998</v>
      </c>
      <c r="AT9" s="3">
        <f t="shared" si="24"/>
        <v>39.631999999999998</v>
      </c>
      <c r="AU9" s="3">
        <f t="shared" si="24"/>
        <v>0</v>
      </c>
      <c r="AV9" s="3">
        <f t="shared" si="24"/>
        <v>-39.631999999999998</v>
      </c>
      <c r="AW9" s="3">
        <f t="shared" si="24"/>
        <v>39.965000000000003</v>
      </c>
      <c r="AX9" s="3">
        <f t="shared" si="24"/>
        <v>0</v>
      </c>
      <c r="AY9" s="3">
        <f t="shared" si="24"/>
        <v>-39.965000000000003</v>
      </c>
      <c r="AZ9" s="3">
        <f t="shared" si="24"/>
        <v>42.997999999999998</v>
      </c>
      <c r="BA9" s="3">
        <f t="shared" si="24"/>
        <v>0</v>
      </c>
      <c r="BB9" s="3">
        <f t="shared" si="24"/>
        <v>-42.997999999999998</v>
      </c>
      <c r="BC9" s="3">
        <f t="shared" si="24"/>
        <v>42.699000000000005</v>
      </c>
      <c r="BD9" s="3">
        <f t="shared" si="24"/>
        <v>0</v>
      </c>
      <c r="BE9" s="3">
        <f t="shared" si="24"/>
        <v>-42.699000000000005</v>
      </c>
      <c r="BF9" s="3">
        <f t="shared" si="24"/>
        <v>40.632000000000005</v>
      </c>
      <c r="BG9" s="3">
        <f t="shared" si="12"/>
        <v>248.19200000000001</v>
      </c>
      <c r="BI9" s="21" t="s">
        <v>16</v>
      </c>
      <c r="BJ9" s="22">
        <f t="shared" si="13"/>
        <v>42.265999999999998</v>
      </c>
      <c r="BK9" s="22">
        <f t="shared" si="6"/>
        <v>0</v>
      </c>
      <c r="BL9" s="22">
        <f t="shared" si="6"/>
        <v>39.631999999999998</v>
      </c>
      <c r="BM9" s="22">
        <f t="shared" si="6"/>
        <v>39.631999999999998</v>
      </c>
      <c r="BN9" s="22">
        <f t="shared" si="6"/>
        <v>0</v>
      </c>
      <c r="BO9" s="22">
        <f t="shared" si="6"/>
        <v>39.965000000000003</v>
      </c>
      <c r="BP9" s="22">
        <f t="shared" si="6"/>
        <v>39.965000000000003</v>
      </c>
      <c r="BQ9" s="22">
        <f t="shared" si="6"/>
        <v>0</v>
      </c>
      <c r="BR9" s="22">
        <f t="shared" si="6"/>
        <v>42.997999999999998</v>
      </c>
      <c r="BS9" s="22">
        <f t="shared" si="6"/>
        <v>42.997999999999998</v>
      </c>
      <c r="BT9" s="22">
        <f t="shared" si="6"/>
        <v>0</v>
      </c>
      <c r="BU9" s="22">
        <f t="shared" si="6"/>
        <v>42.699000000000005</v>
      </c>
      <c r="BV9" s="22">
        <f t="shared" si="6"/>
        <v>42.699000000000005</v>
      </c>
      <c r="BW9" s="22">
        <f t="shared" si="6"/>
        <v>0</v>
      </c>
      <c r="BX9" s="22">
        <f t="shared" si="6"/>
        <v>40.632000000000005</v>
      </c>
      <c r="BY9" s="22">
        <f t="shared" si="6"/>
        <v>40.632000000000005</v>
      </c>
      <c r="BZ9" s="22">
        <f t="shared" si="14"/>
        <v>248.19200000000001</v>
      </c>
    </row>
    <row r="10" spans="1:78" x14ac:dyDescent="0.2">
      <c r="A10" s="28"/>
      <c r="B10" s="2">
        <v>2</v>
      </c>
      <c r="C10" s="3">
        <v>14.366</v>
      </c>
      <c r="D10" s="3"/>
      <c r="E10" s="3">
        <f t="shared" si="7"/>
        <v>-14.366</v>
      </c>
      <c r="F10" s="3">
        <v>14.032999999999999</v>
      </c>
      <c r="G10" s="3"/>
      <c r="H10" s="3">
        <f t="shared" si="8"/>
        <v>-14.032999999999999</v>
      </c>
      <c r="I10" s="3">
        <v>14.3</v>
      </c>
      <c r="J10" s="3"/>
      <c r="K10" s="3">
        <f t="shared" si="0"/>
        <v>-14.3</v>
      </c>
      <c r="L10" s="3">
        <v>14</v>
      </c>
      <c r="M10" s="3"/>
      <c r="N10" s="3">
        <f t="shared" si="1"/>
        <v>-14</v>
      </c>
      <c r="O10" s="3">
        <v>14.465999999999999</v>
      </c>
      <c r="P10" s="3"/>
      <c r="Q10" s="3">
        <f t="shared" si="2"/>
        <v>-14.465999999999999</v>
      </c>
      <c r="R10" s="3">
        <v>13.833</v>
      </c>
      <c r="S10" s="3"/>
      <c r="T10" s="12">
        <f t="shared" si="3"/>
        <v>-13.833</v>
      </c>
      <c r="W10" s="1" t="s">
        <v>17</v>
      </c>
      <c r="X10" s="3">
        <f>SUM(D24:D26)</f>
        <v>0</v>
      </c>
      <c r="Y10" s="3">
        <f t="shared" ref="Y10:AM10" si="25">SUM(E24:E26)</f>
        <v>-40.832999999999998</v>
      </c>
      <c r="Z10" s="3">
        <f t="shared" si="25"/>
        <v>37.466000000000001</v>
      </c>
      <c r="AA10" s="3">
        <f t="shared" si="25"/>
        <v>0</v>
      </c>
      <c r="AB10" s="3">
        <f t="shared" si="25"/>
        <v>-37.466000000000001</v>
      </c>
      <c r="AC10" s="3">
        <f t="shared" si="25"/>
        <v>43.632999999999996</v>
      </c>
      <c r="AD10" s="3">
        <f t="shared" si="25"/>
        <v>0</v>
      </c>
      <c r="AE10" s="3">
        <f t="shared" si="25"/>
        <v>-43.632999999999996</v>
      </c>
      <c r="AF10" s="3">
        <f t="shared" si="25"/>
        <v>41.966000000000001</v>
      </c>
      <c r="AG10" s="3">
        <f t="shared" si="25"/>
        <v>0</v>
      </c>
      <c r="AH10" s="3">
        <f t="shared" si="25"/>
        <v>-41.966000000000001</v>
      </c>
      <c r="AI10" s="3">
        <f t="shared" si="25"/>
        <v>43.366</v>
      </c>
      <c r="AJ10" s="3">
        <f t="shared" si="25"/>
        <v>0</v>
      </c>
      <c r="AK10" s="3">
        <f t="shared" si="25"/>
        <v>-43.366</v>
      </c>
      <c r="AL10" s="3">
        <f t="shared" si="25"/>
        <v>40.899000000000001</v>
      </c>
      <c r="AM10" s="3">
        <f t="shared" si="25"/>
        <v>0</v>
      </c>
      <c r="AN10" s="3">
        <f t="shared" si="10"/>
        <v>0</v>
      </c>
      <c r="AP10" s="1" t="s">
        <v>17</v>
      </c>
      <c r="AQ10" s="3">
        <f>SUM(C24:C26)</f>
        <v>40.832999999999998</v>
      </c>
      <c r="AR10" s="3">
        <f t="shared" ref="AR10:BF10" si="26">SUM(D24:D26)</f>
        <v>0</v>
      </c>
      <c r="AS10" s="3">
        <f t="shared" si="26"/>
        <v>-40.832999999999998</v>
      </c>
      <c r="AT10" s="3">
        <f t="shared" si="26"/>
        <v>37.466000000000001</v>
      </c>
      <c r="AU10" s="3">
        <f t="shared" si="26"/>
        <v>0</v>
      </c>
      <c r="AV10" s="3">
        <f t="shared" si="26"/>
        <v>-37.466000000000001</v>
      </c>
      <c r="AW10" s="3">
        <f t="shared" si="26"/>
        <v>43.632999999999996</v>
      </c>
      <c r="AX10" s="3">
        <f t="shared" si="26"/>
        <v>0</v>
      </c>
      <c r="AY10" s="3">
        <f t="shared" si="26"/>
        <v>-43.632999999999996</v>
      </c>
      <c r="AZ10" s="3">
        <f t="shared" si="26"/>
        <v>41.966000000000001</v>
      </c>
      <c r="BA10" s="3">
        <f t="shared" si="26"/>
        <v>0</v>
      </c>
      <c r="BB10" s="3">
        <f t="shared" si="26"/>
        <v>-41.966000000000001</v>
      </c>
      <c r="BC10" s="3">
        <f t="shared" si="26"/>
        <v>43.366</v>
      </c>
      <c r="BD10" s="3">
        <f t="shared" si="26"/>
        <v>0</v>
      </c>
      <c r="BE10" s="3">
        <f t="shared" si="26"/>
        <v>-43.366</v>
      </c>
      <c r="BF10" s="3">
        <f t="shared" si="26"/>
        <v>40.899000000000001</v>
      </c>
      <c r="BG10" s="3">
        <f t="shared" si="12"/>
        <v>248.16299999999998</v>
      </c>
      <c r="BI10" s="21" t="s">
        <v>17</v>
      </c>
      <c r="BJ10" s="22">
        <f t="shared" si="13"/>
        <v>40.832999999999998</v>
      </c>
      <c r="BK10" s="22">
        <f t="shared" si="6"/>
        <v>0</v>
      </c>
      <c r="BL10" s="22">
        <f t="shared" si="6"/>
        <v>37.466000000000001</v>
      </c>
      <c r="BM10" s="22">
        <f t="shared" si="6"/>
        <v>37.466000000000001</v>
      </c>
      <c r="BN10" s="22">
        <f t="shared" si="6"/>
        <v>0</v>
      </c>
      <c r="BO10" s="22">
        <f t="shared" si="6"/>
        <v>43.632999999999996</v>
      </c>
      <c r="BP10" s="22">
        <f t="shared" si="6"/>
        <v>43.632999999999996</v>
      </c>
      <c r="BQ10" s="22">
        <f t="shared" si="6"/>
        <v>0</v>
      </c>
      <c r="BR10" s="22">
        <f t="shared" si="6"/>
        <v>41.966000000000001</v>
      </c>
      <c r="BS10" s="22">
        <f t="shared" si="6"/>
        <v>41.966000000000001</v>
      </c>
      <c r="BT10" s="22">
        <f t="shared" si="6"/>
        <v>0</v>
      </c>
      <c r="BU10" s="22">
        <f t="shared" si="6"/>
        <v>43.366</v>
      </c>
      <c r="BV10" s="22">
        <f t="shared" si="6"/>
        <v>43.366</v>
      </c>
      <c r="BW10" s="22">
        <f t="shared" si="6"/>
        <v>0</v>
      </c>
      <c r="BX10" s="22">
        <f t="shared" si="6"/>
        <v>40.899000000000001</v>
      </c>
      <c r="BY10" s="22">
        <f t="shared" si="6"/>
        <v>40.899000000000001</v>
      </c>
      <c r="BZ10" s="22">
        <f t="shared" si="14"/>
        <v>248.16300000000001</v>
      </c>
    </row>
    <row r="11" spans="1:78" ht="17" thickBot="1" x14ac:dyDescent="0.25">
      <c r="A11" s="29"/>
      <c r="B11" s="7">
        <v>3</v>
      </c>
      <c r="C11" s="13">
        <v>13.965999999999999</v>
      </c>
      <c r="D11" s="13"/>
      <c r="E11" s="13">
        <f t="shared" si="7"/>
        <v>-13.965999999999999</v>
      </c>
      <c r="F11" s="13">
        <v>13.9</v>
      </c>
      <c r="G11" s="13"/>
      <c r="H11" s="13">
        <f t="shared" si="8"/>
        <v>-13.9</v>
      </c>
      <c r="I11" s="13">
        <v>13.833</v>
      </c>
      <c r="J11" s="13"/>
      <c r="K11" s="13">
        <f t="shared" si="0"/>
        <v>-13.833</v>
      </c>
      <c r="L11" s="39">
        <v>13.5</v>
      </c>
      <c r="M11" s="13"/>
      <c r="N11" s="13">
        <f t="shared" si="1"/>
        <v>-13.5</v>
      </c>
      <c r="O11" s="13">
        <v>14.132999999999999</v>
      </c>
      <c r="P11" s="13"/>
      <c r="Q11" s="13">
        <f t="shared" si="2"/>
        <v>-14.132999999999999</v>
      </c>
      <c r="R11" s="39">
        <v>12.733000000000001</v>
      </c>
      <c r="S11" s="13"/>
      <c r="T11" s="14">
        <f t="shared" si="3"/>
        <v>-12.733000000000001</v>
      </c>
    </row>
    <row r="12" spans="1:78" x14ac:dyDescent="0.2">
      <c r="A12" s="27" t="s">
        <v>13</v>
      </c>
      <c r="B12" s="6">
        <v>1</v>
      </c>
      <c r="C12" s="10">
        <v>14.5</v>
      </c>
      <c r="D12" s="10"/>
      <c r="E12" s="10">
        <f t="shared" si="7"/>
        <v>-14.5</v>
      </c>
      <c r="F12" s="10">
        <v>13.666</v>
      </c>
      <c r="G12" s="10"/>
      <c r="H12" s="10">
        <f t="shared" si="8"/>
        <v>-13.666</v>
      </c>
      <c r="I12" s="36">
        <v>14.132999999999999</v>
      </c>
      <c r="J12" s="10"/>
      <c r="K12" s="10">
        <f t="shared" si="0"/>
        <v>-14.132999999999999</v>
      </c>
      <c r="L12" s="10">
        <v>14.465999999999999</v>
      </c>
      <c r="M12" s="10"/>
      <c r="N12" s="10">
        <f t="shared" si="1"/>
        <v>-14.465999999999999</v>
      </c>
      <c r="O12" s="36">
        <v>14.233000000000001</v>
      </c>
      <c r="P12" s="10"/>
      <c r="Q12" s="10">
        <f t="shared" si="2"/>
        <v>-14.233000000000001</v>
      </c>
      <c r="R12" s="36">
        <v>14.132999999999999</v>
      </c>
      <c r="S12" s="10"/>
      <c r="T12" s="11">
        <f t="shared" si="3"/>
        <v>-14.132999999999999</v>
      </c>
    </row>
    <row r="13" spans="1:78" x14ac:dyDescent="0.2">
      <c r="A13" s="28"/>
      <c r="B13" s="2">
        <v>2</v>
      </c>
      <c r="C13" s="3">
        <v>14.032999999999999</v>
      </c>
      <c r="D13" s="3"/>
      <c r="E13" s="3">
        <f t="shared" si="7"/>
        <v>-14.032999999999999</v>
      </c>
      <c r="F13" s="3">
        <v>13.632999999999999</v>
      </c>
      <c r="G13" s="3"/>
      <c r="H13" s="3">
        <f t="shared" si="8"/>
        <v>-13.632999999999999</v>
      </c>
      <c r="I13" s="3">
        <v>13.9</v>
      </c>
      <c r="J13" s="3"/>
      <c r="K13" s="3">
        <f t="shared" si="0"/>
        <v>-13.9</v>
      </c>
      <c r="L13" s="3">
        <v>14.233000000000001</v>
      </c>
      <c r="M13" s="3"/>
      <c r="N13" s="3">
        <f t="shared" si="1"/>
        <v>-14.233000000000001</v>
      </c>
      <c r="O13" s="3">
        <v>13.8</v>
      </c>
      <c r="P13" s="3"/>
      <c r="Q13" s="3">
        <f t="shared" si="2"/>
        <v>-13.8</v>
      </c>
      <c r="R13" s="3">
        <v>13.866</v>
      </c>
      <c r="S13" s="3"/>
      <c r="T13" s="12">
        <f t="shared" si="3"/>
        <v>-13.866</v>
      </c>
    </row>
    <row r="14" spans="1:78" ht="17" thickBot="1" x14ac:dyDescent="0.25">
      <c r="A14" s="29"/>
      <c r="B14" s="7">
        <v>3</v>
      </c>
      <c r="C14" s="13">
        <v>13.5</v>
      </c>
      <c r="D14" s="13"/>
      <c r="E14" s="13">
        <f t="shared" si="7"/>
        <v>-13.5</v>
      </c>
      <c r="F14" s="39">
        <v>12.933</v>
      </c>
      <c r="G14" s="13"/>
      <c r="H14" s="13">
        <f t="shared" si="8"/>
        <v>-12.933</v>
      </c>
      <c r="I14" s="13">
        <v>13.666</v>
      </c>
      <c r="J14" s="13"/>
      <c r="K14" s="13">
        <f t="shared" si="0"/>
        <v>-13.666</v>
      </c>
      <c r="L14" s="39">
        <v>13.465999999999999</v>
      </c>
      <c r="M14" s="13"/>
      <c r="N14" s="13">
        <f t="shared" si="1"/>
        <v>-13.465999999999999</v>
      </c>
      <c r="O14" s="13">
        <v>13.766</v>
      </c>
      <c r="P14" s="13"/>
      <c r="Q14" s="13">
        <f t="shared" si="2"/>
        <v>-13.766</v>
      </c>
      <c r="R14" s="13">
        <v>13.333</v>
      </c>
      <c r="S14" s="13"/>
      <c r="T14" s="14">
        <f t="shared" si="3"/>
        <v>-13.333</v>
      </c>
    </row>
    <row r="15" spans="1:78" x14ac:dyDescent="0.2">
      <c r="A15" s="30" t="s">
        <v>14</v>
      </c>
      <c r="B15" s="4">
        <v>1</v>
      </c>
      <c r="C15" s="26">
        <v>14</v>
      </c>
      <c r="D15" s="5"/>
      <c r="E15" s="5">
        <f t="shared" si="7"/>
        <v>-14</v>
      </c>
      <c r="F15" s="5">
        <v>14.6</v>
      </c>
      <c r="G15" s="5"/>
      <c r="H15" s="5">
        <f t="shared" si="8"/>
        <v>-14.6</v>
      </c>
      <c r="I15" s="5">
        <v>13.733000000000001</v>
      </c>
      <c r="J15" s="5"/>
      <c r="K15" s="5">
        <f t="shared" si="0"/>
        <v>-13.733000000000001</v>
      </c>
      <c r="L15" s="5">
        <v>14.433</v>
      </c>
      <c r="M15" s="5"/>
      <c r="N15" s="5">
        <f t="shared" si="1"/>
        <v>-14.433</v>
      </c>
      <c r="O15" s="41">
        <v>15.3</v>
      </c>
      <c r="P15" s="5"/>
      <c r="Q15" s="5">
        <f t="shared" si="2"/>
        <v>-15.3</v>
      </c>
      <c r="R15" s="5">
        <v>13.933</v>
      </c>
      <c r="S15" s="5"/>
      <c r="T15" s="18">
        <f t="shared" si="3"/>
        <v>-13.933</v>
      </c>
    </row>
    <row r="16" spans="1:78" x14ac:dyDescent="0.2">
      <c r="A16" s="28"/>
      <c r="B16" s="2">
        <v>2</v>
      </c>
      <c r="C16" s="3">
        <v>13.433</v>
      </c>
      <c r="D16" s="3"/>
      <c r="E16" s="3">
        <f t="shared" si="7"/>
        <v>-13.433</v>
      </c>
      <c r="F16" s="38">
        <v>13.3</v>
      </c>
      <c r="G16" s="3"/>
      <c r="H16" s="3">
        <f t="shared" si="8"/>
        <v>-13.3</v>
      </c>
      <c r="I16" s="3">
        <v>13.532999999999999</v>
      </c>
      <c r="J16" s="3"/>
      <c r="K16" s="3">
        <f t="shared" si="0"/>
        <v>-13.532999999999999</v>
      </c>
      <c r="L16" s="3">
        <v>14.066000000000001</v>
      </c>
      <c r="M16" s="3"/>
      <c r="N16" s="3">
        <f t="shared" si="1"/>
        <v>-14.066000000000001</v>
      </c>
      <c r="O16" s="3">
        <v>14.233000000000001</v>
      </c>
      <c r="P16" s="3"/>
      <c r="Q16" s="3">
        <f t="shared" si="2"/>
        <v>-14.233000000000001</v>
      </c>
      <c r="R16" s="3">
        <v>13.566000000000001</v>
      </c>
      <c r="S16" s="3"/>
      <c r="T16" s="12">
        <f t="shared" si="3"/>
        <v>-13.566000000000001</v>
      </c>
    </row>
    <row r="17" spans="1:20" ht="17" thickBot="1" x14ac:dyDescent="0.25">
      <c r="A17" s="35"/>
      <c r="B17" s="15">
        <v>3</v>
      </c>
      <c r="C17" s="37">
        <v>12.9</v>
      </c>
      <c r="D17" s="16"/>
      <c r="E17" s="16">
        <f t="shared" si="7"/>
        <v>-12.9</v>
      </c>
      <c r="F17" s="37">
        <v>13.233000000000001</v>
      </c>
      <c r="G17" s="16"/>
      <c r="H17" s="16">
        <f t="shared" si="8"/>
        <v>-13.233000000000001</v>
      </c>
      <c r="I17" s="37">
        <v>13.2</v>
      </c>
      <c r="J17" s="16"/>
      <c r="K17" s="16">
        <f t="shared" si="0"/>
        <v>-13.2</v>
      </c>
      <c r="L17" s="37">
        <v>13.866</v>
      </c>
      <c r="M17" s="16"/>
      <c r="N17" s="16">
        <f t="shared" si="1"/>
        <v>-13.866</v>
      </c>
      <c r="O17" s="16">
        <v>14.132999999999999</v>
      </c>
      <c r="P17" s="16"/>
      <c r="Q17" s="16">
        <f t="shared" si="2"/>
        <v>-14.132999999999999</v>
      </c>
      <c r="R17" s="16">
        <v>13.4</v>
      </c>
      <c r="S17" s="16"/>
      <c r="T17" s="17">
        <f t="shared" si="3"/>
        <v>-13.4</v>
      </c>
    </row>
    <row r="18" spans="1:20" x14ac:dyDescent="0.2">
      <c r="A18" s="27" t="s">
        <v>15</v>
      </c>
      <c r="B18" s="6">
        <v>1</v>
      </c>
      <c r="C18" s="10">
        <v>14.4</v>
      </c>
      <c r="D18" s="10"/>
      <c r="E18" s="10">
        <f t="shared" si="7"/>
        <v>-14.4</v>
      </c>
      <c r="F18" s="10">
        <v>13.5</v>
      </c>
      <c r="G18" s="10"/>
      <c r="H18" s="10">
        <f t="shared" si="8"/>
        <v>-13.5</v>
      </c>
      <c r="I18" s="10">
        <v>13.566000000000001</v>
      </c>
      <c r="J18" s="10"/>
      <c r="K18" s="10">
        <f t="shared" si="0"/>
        <v>-13.566000000000001</v>
      </c>
      <c r="L18" s="10">
        <v>14.666</v>
      </c>
      <c r="M18" s="10"/>
      <c r="N18" s="10">
        <f t="shared" si="1"/>
        <v>-14.666</v>
      </c>
      <c r="O18" s="10">
        <v>14.833</v>
      </c>
      <c r="P18" s="10"/>
      <c r="Q18" s="10">
        <f t="shared" si="2"/>
        <v>-14.833</v>
      </c>
      <c r="R18" s="10">
        <v>14.032999999999999</v>
      </c>
      <c r="S18" s="10"/>
      <c r="T18" s="11">
        <f t="shared" si="3"/>
        <v>-14.032999999999999</v>
      </c>
    </row>
    <row r="19" spans="1:20" x14ac:dyDescent="0.2">
      <c r="A19" s="28"/>
      <c r="B19" s="2">
        <v>2</v>
      </c>
      <c r="C19" s="3">
        <v>13.632999999999999</v>
      </c>
      <c r="D19" s="3"/>
      <c r="E19" s="3">
        <f t="shared" si="7"/>
        <v>-13.632999999999999</v>
      </c>
      <c r="F19" s="38">
        <v>13.2</v>
      </c>
      <c r="G19" s="3"/>
      <c r="H19" s="3">
        <f t="shared" si="8"/>
        <v>-13.2</v>
      </c>
      <c r="I19" s="3">
        <v>13.5</v>
      </c>
      <c r="J19" s="3"/>
      <c r="K19" s="3">
        <f t="shared" si="0"/>
        <v>-13.5</v>
      </c>
      <c r="L19" s="3">
        <v>14.566000000000001</v>
      </c>
      <c r="M19" s="3"/>
      <c r="N19" s="3">
        <f t="shared" si="1"/>
        <v>-14.566000000000001</v>
      </c>
      <c r="O19" s="3">
        <v>14.166</v>
      </c>
      <c r="P19" s="3"/>
      <c r="Q19" s="3">
        <f t="shared" si="2"/>
        <v>-14.166</v>
      </c>
      <c r="R19" s="38">
        <v>13.2</v>
      </c>
      <c r="S19" s="3"/>
      <c r="T19" s="12">
        <f t="shared" si="3"/>
        <v>-13.2</v>
      </c>
    </row>
    <row r="20" spans="1:20" ht="17" thickBot="1" x14ac:dyDescent="0.25">
      <c r="A20" s="29"/>
      <c r="B20" s="7">
        <v>3</v>
      </c>
      <c r="C20" s="13">
        <v>13.6</v>
      </c>
      <c r="D20" s="13"/>
      <c r="E20" s="13">
        <f t="shared" si="7"/>
        <v>-13.6</v>
      </c>
      <c r="F20" s="39">
        <v>13.2</v>
      </c>
      <c r="G20" s="13"/>
      <c r="H20" s="13">
        <f t="shared" si="8"/>
        <v>-13.2</v>
      </c>
      <c r="I20" s="39">
        <v>13.1</v>
      </c>
      <c r="J20" s="13"/>
      <c r="K20" s="13">
        <f t="shared" si="0"/>
        <v>-13.1</v>
      </c>
      <c r="L20" s="13">
        <v>14.5</v>
      </c>
      <c r="M20" s="13"/>
      <c r="N20" s="13">
        <f t="shared" si="1"/>
        <v>-14.5</v>
      </c>
      <c r="O20" s="13">
        <v>14</v>
      </c>
      <c r="P20" s="13"/>
      <c r="Q20" s="13">
        <f t="shared" si="2"/>
        <v>-14</v>
      </c>
      <c r="R20" s="13">
        <v>13.132999999999999</v>
      </c>
      <c r="S20" s="13"/>
      <c r="T20" s="14">
        <f t="shared" si="3"/>
        <v>-13.132999999999999</v>
      </c>
    </row>
    <row r="21" spans="1:20" x14ac:dyDescent="0.2">
      <c r="A21" s="30" t="s">
        <v>16</v>
      </c>
      <c r="B21" s="4">
        <v>1</v>
      </c>
      <c r="C21" s="5">
        <v>14.2</v>
      </c>
      <c r="D21" s="5"/>
      <c r="E21" s="5">
        <f t="shared" si="7"/>
        <v>-14.2</v>
      </c>
      <c r="F21" s="5">
        <v>13.5</v>
      </c>
      <c r="G21" s="5"/>
      <c r="H21" s="5">
        <f t="shared" si="8"/>
        <v>-13.5</v>
      </c>
      <c r="I21" s="5">
        <v>13.666</v>
      </c>
      <c r="J21" s="5"/>
      <c r="K21" s="5">
        <f t="shared" si="0"/>
        <v>-13.666</v>
      </c>
      <c r="L21" s="5">
        <v>14.366</v>
      </c>
      <c r="M21" s="5"/>
      <c r="N21" s="5">
        <f t="shared" si="1"/>
        <v>-14.366</v>
      </c>
      <c r="O21" s="5">
        <v>14.333</v>
      </c>
      <c r="P21" s="5"/>
      <c r="Q21" s="5">
        <f t="shared" si="2"/>
        <v>-14.333</v>
      </c>
      <c r="R21" s="5">
        <v>13.733000000000001</v>
      </c>
      <c r="S21" s="5"/>
      <c r="T21" s="18">
        <f t="shared" si="3"/>
        <v>-13.733000000000001</v>
      </c>
    </row>
    <row r="22" spans="1:20" x14ac:dyDescent="0.2">
      <c r="A22" s="28"/>
      <c r="B22" s="2">
        <v>2</v>
      </c>
      <c r="C22" s="3">
        <v>14.2</v>
      </c>
      <c r="D22" s="3"/>
      <c r="E22" s="3">
        <f t="shared" si="7"/>
        <v>-14.2</v>
      </c>
      <c r="F22" s="38">
        <v>13.366</v>
      </c>
      <c r="G22" s="3"/>
      <c r="H22" s="3">
        <f t="shared" si="8"/>
        <v>-13.366</v>
      </c>
      <c r="I22" s="38">
        <v>13.366</v>
      </c>
      <c r="J22" s="3"/>
      <c r="K22" s="3">
        <f t="shared" si="0"/>
        <v>-13.366</v>
      </c>
      <c r="L22" s="3">
        <v>14.366</v>
      </c>
      <c r="M22" s="3"/>
      <c r="N22" s="3">
        <f t="shared" si="1"/>
        <v>-14.366</v>
      </c>
      <c r="O22" s="3">
        <v>14.3</v>
      </c>
      <c r="P22" s="3"/>
      <c r="Q22" s="3">
        <f t="shared" si="2"/>
        <v>-14.3</v>
      </c>
      <c r="R22" s="3">
        <v>13.666</v>
      </c>
      <c r="S22" s="3"/>
      <c r="T22" s="12">
        <f t="shared" si="3"/>
        <v>-13.666</v>
      </c>
    </row>
    <row r="23" spans="1:20" ht="17" thickBot="1" x14ac:dyDescent="0.25">
      <c r="A23" s="29"/>
      <c r="B23" s="7">
        <v>3</v>
      </c>
      <c r="C23" s="13">
        <v>13.866</v>
      </c>
      <c r="D23" s="13"/>
      <c r="E23" s="13">
        <f t="shared" si="7"/>
        <v>-13.866</v>
      </c>
      <c r="F23" s="39">
        <v>12.766</v>
      </c>
      <c r="G23" s="13"/>
      <c r="H23" s="13">
        <f t="shared" si="8"/>
        <v>-12.766</v>
      </c>
      <c r="I23" s="39">
        <v>12.933</v>
      </c>
      <c r="J23" s="13"/>
      <c r="K23" s="13">
        <f t="shared" si="0"/>
        <v>-12.933</v>
      </c>
      <c r="L23" s="13">
        <v>14.266</v>
      </c>
      <c r="M23" s="13"/>
      <c r="N23" s="13">
        <f t="shared" si="1"/>
        <v>-14.266</v>
      </c>
      <c r="O23" s="13">
        <v>14.066000000000001</v>
      </c>
      <c r="P23" s="13"/>
      <c r="Q23" s="13">
        <f t="shared" si="2"/>
        <v>-14.066000000000001</v>
      </c>
      <c r="R23" s="39">
        <v>13.233000000000001</v>
      </c>
      <c r="S23" s="13"/>
      <c r="T23" s="14">
        <f t="shared" si="3"/>
        <v>-13.233000000000001</v>
      </c>
    </row>
    <row r="24" spans="1:20" x14ac:dyDescent="0.2">
      <c r="A24" s="30" t="s">
        <v>17</v>
      </c>
      <c r="B24" s="4">
        <v>1</v>
      </c>
      <c r="C24" s="5">
        <v>14.2</v>
      </c>
      <c r="D24" s="5"/>
      <c r="E24" s="5">
        <f t="shared" si="7"/>
        <v>-14.2</v>
      </c>
      <c r="F24" s="5">
        <v>13.6</v>
      </c>
      <c r="G24" s="5"/>
      <c r="H24" s="5">
        <f t="shared" si="8"/>
        <v>-13.6</v>
      </c>
      <c r="I24" s="41">
        <v>15.2</v>
      </c>
      <c r="J24" s="5"/>
      <c r="K24" s="5">
        <f t="shared" si="0"/>
        <v>-15.2</v>
      </c>
      <c r="L24" s="5">
        <v>14.266</v>
      </c>
      <c r="M24" s="5"/>
      <c r="N24" s="5">
        <f t="shared" si="1"/>
        <v>-14.266</v>
      </c>
      <c r="O24" s="5">
        <v>14.9</v>
      </c>
      <c r="P24" s="5"/>
      <c r="Q24" s="5">
        <f t="shared" si="2"/>
        <v>-14.9</v>
      </c>
      <c r="R24" s="5">
        <v>14.3</v>
      </c>
      <c r="S24" s="5"/>
      <c r="T24" s="18">
        <f t="shared" si="3"/>
        <v>-14.3</v>
      </c>
    </row>
    <row r="25" spans="1:20" x14ac:dyDescent="0.2">
      <c r="A25" s="28"/>
      <c r="B25" s="2">
        <v>2</v>
      </c>
      <c r="C25" s="3">
        <v>13.6</v>
      </c>
      <c r="D25" s="3"/>
      <c r="E25" s="3">
        <f t="shared" si="7"/>
        <v>-13.6</v>
      </c>
      <c r="F25" s="38">
        <v>12.965999999999999</v>
      </c>
      <c r="G25" s="3"/>
      <c r="H25" s="3">
        <f t="shared" si="8"/>
        <v>-12.965999999999999</v>
      </c>
      <c r="I25" s="3">
        <v>14.8</v>
      </c>
      <c r="J25" s="3"/>
      <c r="K25" s="3">
        <f t="shared" si="0"/>
        <v>-14.8</v>
      </c>
      <c r="L25" s="3">
        <v>14.2</v>
      </c>
      <c r="M25" s="3"/>
      <c r="N25" s="3">
        <f t="shared" si="1"/>
        <v>-14.2</v>
      </c>
      <c r="O25" s="3">
        <v>14.233000000000001</v>
      </c>
      <c r="P25" s="3"/>
      <c r="Q25" s="3">
        <f t="shared" si="2"/>
        <v>-14.233000000000001</v>
      </c>
      <c r="R25" s="3">
        <v>13.465999999999999</v>
      </c>
      <c r="S25" s="3"/>
      <c r="T25" s="12">
        <f t="shared" si="3"/>
        <v>-13.465999999999999</v>
      </c>
    </row>
    <row r="26" spans="1:20" ht="17" thickBot="1" x14ac:dyDescent="0.25">
      <c r="A26" s="29"/>
      <c r="B26" s="7">
        <v>3</v>
      </c>
      <c r="C26" s="39">
        <v>13.032999999999999</v>
      </c>
      <c r="D26" s="13"/>
      <c r="E26" s="13">
        <f t="shared" si="7"/>
        <v>-13.032999999999999</v>
      </c>
      <c r="F26" s="39">
        <v>10.9</v>
      </c>
      <c r="G26" s="13"/>
      <c r="H26" s="13">
        <f t="shared" si="8"/>
        <v>-10.9</v>
      </c>
      <c r="I26" s="13">
        <v>13.632999999999999</v>
      </c>
      <c r="J26" s="13"/>
      <c r="K26" s="13">
        <f t="shared" si="0"/>
        <v>-13.632999999999999</v>
      </c>
      <c r="L26" s="39">
        <v>13.5</v>
      </c>
      <c r="M26" s="13"/>
      <c r="N26" s="13">
        <f t="shared" si="1"/>
        <v>-13.5</v>
      </c>
      <c r="O26" s="13">
        <v>14.233000000000001</v>
      </c>
      <c r="P26" s="13"/>
      <c r="Q26" s="13">
        <f t="shared" si="2"/>
        <v>-14.233000000000001</v>
      </c>
      <c r="R26" s="39">
        <v>13.132999999999999</v>
      </c>
      <c r="S26" s="13"/>
      <c r="T26" s="14">
        <f t="shared" si="3"/>
        <v>-13.132999999999999</v>
      </c>
    </row>
    <row r="27" spans="1:20" x14ac:dyDescent="0.2"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</row>
    <row r="28" spans="1:20" x14ac:dyDescent="0.2">
      <c r="C28" s="24" t="s">
        <v>21</v>
      </c>
      <c r="D28" s="24" t="s">
        <v>23</v>
      </c>
      <c r="E28" s="23"/>
      <c r="F28" s="23"/>
      <c r="G28" s="23"/>
      <c r="H28" s="42" t="s">
        <v>24</v>
      </c>
      <c r="I28" s="23"/>
      <c r="J28" s="23"/>
    </row>
    <row r="29" spans="1:20" x14ac:dyDescent="0.2">
      <c r="C29" s="24" t="s">
        <v>11</v>
      </c>
      <c r="D29" s="25">
        <f>BZ3</f>
        <v>258.22799999999995</v>
      </c>
      <c r="E29" s="23"/>
      <c r="F29" s="23"/>
      <c r="G29" s="23"/>
      <c r="H29" s="43" t="s">
        <v>25</v>
      </c>
      <c r="I29" s="23"/>
    </row>
    <row r="30" spans="1:20" x14ac:dyDescent="0.2">
      <c r="C30" s="24" t="s">
        <v>10</v>
      </c>
      <c r="D30" s="25">
        <f t="shared" ref="D30:D36" si="27">BZ4</f>
        <v>254.60200000000003</v>
      </c>
      <c r="E30" s="23"/>
      <c r="F30" s="23"/>
      <c r="G30" s="23"/>
      <c r="H30" s="23"/>
      <c r="I30" s="23"/>
    </row>
    <row r="31" spans="1:20" x14ac:dyDescent="0.2">
      <c r="C31" s="24" t="s">
        <v>12</v>
      </c>
      <c r="D31" s="25">
        <f t="shared" si="27"/>
        <v>254.19299999999998</v>
      </c>
      <c r="E31" s="23"/>
      <c r="F31" s="23"/>
      <c r="G31" s="23"/>
      <c r="H31" s="23"/>
      <c r="I31" s="23"/>
    </row>
    <row r="32" spans="1:20" x14ac:dyDescent="0.2">
      <c r="C32" s="24" t="s">
        <v>13</v>
      </c>
      <c r="D32" s="25">
        <f t="shared" si="27"/>
        <v>249.26</v>
      </c>
      <c r="E32" s="23"/>
      <c r="F32" s="23"/>
      <c r="G32" s="23"/>
      <c r="H32" s="23"/>
      <c r="I32" s="23"/>
    </row>
    <row r="33" spans="3:9" x14ac:dyDescent="0.2">
      <c r="C33" s="24" t="s">
        <v>14</v>
      </c>
      <c r="D33" s="25">
        <f t="shared" si="27"/>
        <v>248.86199999999999</v>
      </c>
      <c r="E33" s="23"/>
      <c r="F33" s="23"/>
      <c r="G33" s="23"/>
      <c r="H33" s="23"/>
      <c r="I33" s="23"/>
    </row>
    <row r="34" spans="3:9" x14ac:dyDescent="0.2">
      <c r="C34" s="24" t="s">
        <v>15</v>
      </c>
      <c r="D34" s="25">
        <f t="shared" si="27"/>
        <v>248.79599999999999</v>
      </c>
      <c r="E34" s="23"/>
      <c r="F34" s="23"/>
      <c r="G34" s="23"/>
      <c r="H34" s="23"/>
      <c r="I34" s="23"/>
    </row>
    <row r="35" spans="3:9" x14ac:dyDescent="0.2">
      <c r="C35" s="24" t="s">
        <v>16</v>
      </c>
      <c r="D35" s="25">
        <f t="shared" si="27"/>
        <v>248.19200000000001</v>
      </c>
      <c r="E35" s="23"/>
      <c r="F35" s="23"/>
      <c r="G35" s="23"/>
      <c r="H35" s="23"/>
      <c r="I35" s="23"/>
    </row>
    <row r="36" spans="3:9" x14ac:dyDescent="0.2">
      <c r="C36" s="24" t="s">
        <v>17</v>
      </c>
      <c r="D36" s="25">
        <f t="shared" si="27"/>
        <v>248.16300000000001</v>
      </c>
      <c r="E36" s="23"/>
      <c r="F36" s="23"/>
      <c r="G36" s="23"/>
      <c r="H36" s="23"/>
      <c r="I36" s="23"/>
    </row>
  </sheetData>
  <mergeCells count="16">
    <mergeCell ref="A18:A20"/>
    <mergeCell ref="A21:A23"/>
    <mergeCell ref="A24:A26"/>
    <mergeCell ref="B1:B2"/>
    <mergeCell ref="R1:T1"/>
    <mergeCell ref="A3:A5"/>
    <mergeCell ref="A6:A8"/>
    <mergeCell ref="A9:A11"/>
    <mergeCell ref="A12:A14"/>
    <mergeCell ref="A15:A17"/>
    <mergeCell ref="A1:A2"/>
    <mergeCell ref="C1:E1"/>
    <mergeCell ref="F1:H1"/>
    <mergeCell ref="I1:K1"/>
    <mergeCell ref="L1:N1"/>
    <mergeCell ref="O1:Q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Neil Adams</dc:creator>
  <cp:lastModifiedBy>Neil Adams</cp:lastModifiedBy>
  <dcterms:created xsi:type="dcterms:W3CDTF">2023-10-01T19:38:35Z</dcterms:created>
  <dcterms:modified xsi:type="dcterms:W3CDTF">2023-10-02T16:55:41Z</dcterms:modified>
</cp:coreProperties>
</file>